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4875" windowHeight="7455" tabRatio="744" firstSheet="11" activeTab="16"/>
  </bookViews>
  <sheets>
    <sheet name="Ebitda" sheetId="1" r:id="rId1"/>
    <sheet name="Generation Business" sheetId="2" r:id="rId2"/>
    <sheet name="Distribution Business" sheetId="3" r:id="rId3"/>
    <sheet name="energy sales revenues" sheetId="4" r:id="rId4"/>
    <sheet name="Income Statement" sheetId="5" r:id="rId5"/>
    <sheet name="Ebitda by business CO" sheetId="6" r:id="rId6"/>
    <sheet name="Ebitda and others by country" sheetId="7" r:id="rId7"/>
    <sheet name="Non operating CO" sheetId="8" r:id="rId8"/>
    <sheet name="Balance sheet" sheetId="9" r:id="rId9"/>
    <sheet name="Ratios OC" sheetId="10" r:id="rId10"/>
    <sheet name="Property, plant and equipment" sheetId="11" r:id="rId11"/>
    <sheet name="Dx physical data" sheetId="12" r:id="rId12"/>
    <sheet name="Gx physical data" sheetId="13" r:id="rId13"/>
    <sheet name="Ebitda y activo fijo" sheetId="14" state="hidden" r:id="rId14"/>
    <sheet name="Merc Generacón" sheetId="15" state="hidden" r:id="rId15"/>
    <sheet name="Impuestos Diferidos" sheetId="16" state="hidden" r:id="rId16"/>
    <sheet name="Subsidiaries" sheetId="17" r:id="rId17"/>
    <sheet name="Segmentos pais" sheetId="18" r:id="rId18"/>
    <sheet name="Segmentos LN resumen" sheetId="19" r:id="rId19"/>
    <sheet name="Segmentos LN Generacion" sheetId="20" r:id="rId20"/>
    <sheet name="Segmentos LN Distribucion" sheetId="21" r:id="rId21"/>
  </sheets>
  <definedNames>
    <definedName name="_xlnm.Print_Area" localSheetId="2">'Distribution Business'!$B$3:$L$17</definedName>
    <definedName name="_xlnm.Print_Area" localSheetId="13">'Ebitda y activo fijo'!$C$5:$G$30</definedName>
    <definedName name="_xlnm.Print_Area" localSheetId="1">'Generation Business'!$B$3:$K$20</definedName>
    <definedName name="_xlnm.Print_Area" localSheetId="15">'Impuestos Diferidos'!$C$4:$F$11</definedName>
    <definedName name="_xlnm.Print_Area" localSheetId="4">'Income Statement'!$B$3:$F$39</definedName>
    <definedName name="_xlnm.Print_Area" localSheetId="14">'Merc Generacón'!$B$3:$G$18</definedName>
    <definedName name="_xlnm.Print_Area" localSheetId="10">'Property, plant and equipment'!$B$3:$H$38</definedName>
    <definedName name="_xlnm.Print_Area" localSheetId="9">'Ratios OC'!$B$2:$K$18</definedName>
  </definedNames>
  <calcPr fullCalcOnLoad="1"/>
</workbook>
</file>

<file path=xl/sharedStrings.xml><?xml version="1.0" encoding="utf-8"?>
<sst xmlns="http://schemas.openxmlformats.org/spreadsheetml/2006/main" count="1409" uniqueCount="431">
  <si>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</si>
  <si>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</si>
  <si>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</si>
  <si>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</si>
  <si>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</si>
  <si>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</si>
  <si>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</si>
  <si>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</si>
  <si>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</si>
  <si>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</si>
  <si>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</si>
  <si>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</si>
  <si>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</si>
  <si>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</si>
  <si>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</si>
  <si>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</si>
  <si>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</si>
  <si>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</si>
  <si>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</si>
  <si>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</si>
  <si>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</si>
  <si>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</si>
  <si>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Codensa S.A.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</si>
  <si>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</si>
  <si>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</si>
  <si>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</si>
  <si>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</si>
  <si>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</si>
  <si>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</si>
  <si>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</si>
  <si>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</si>
  <si>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</si>
  <si>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</si>
  <si>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</si>
  <si>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</si>
  <si>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</si>
  <si>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</si>
  <si>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</si>
  <si>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</si>
  <si>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</si>
  <si>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</si>
  <si>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</si>
  <si>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</si>
  <si>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/ Activo Fijo marzo 2007</t>
  </si>
  <si>
    <t>Impuesto a la Renta e Impuestos diferidos</t>
  </si>
  <si>
    <t>Trabajos para el inmovilizado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</si>
  <si>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</si>
  <si>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</si>
  <si>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</si>
  <si>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</si>
  <si>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</si>
  <si>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</si>
  <si>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</si>
  <si>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</si>
  <si>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</si>
  <si>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</si>
  <si>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</si>
  <si>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</si>
  <si>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</si>
  <si>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</si>
  <si>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</si>
  <si>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</si>
  <si>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</si>
  <si>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</si>
  <si>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</si>
  <si>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</si>
  <si>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</si>
  <si>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</si>
  <si>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</si>
  <si>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</si>
  <si>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</si>
  <si>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</si>
  <si>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</si>
  <si>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</si>
  <si>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</si>
  <si>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</si>
  <si>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</si>
  <si>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</si>
  <si>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</si>
  <si>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</si>
  <si>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</si>
  <si>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</si>
  <si>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</si>
  <si>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</si>
  <si>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</si>
  <si>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</si>
  <si>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</si>
  <si>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</si>
  <si>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</si>
  <si>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</si>
  <si>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</si>
  <si>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</si>
  <si>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</si>
  <si>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</si>
  <si>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</si>
  <si>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</si>
  <si>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</si>
  <si>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</si>
  <si>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</si>
  <si>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</si>
  <si>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</si>
  <si>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</si>
  <si>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</si>
  <si>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</si>
  <si>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</si>
  <si>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</si>
  <si>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</si>
  <si>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</si>
  <si>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</si>
  <si>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</si>
  <si>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</si>
  <si>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</si>
  <si>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</si>
  <si>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</si>
  <si>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</si>
  <si>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</si>
  <si>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</si>
  <si>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</si>
  <si>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</si>
  <si>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</si>
  <si>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</si>
  <si>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Costanera</t>
  </si>
  <si>
    <t>Fortaleza</t>
  </si>
  <si>
    <t>Payments for additions of Property, plant and equipment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</si>
  <si>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</si>
  <si>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</si>
  <si>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</si>
  <si>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</si>
  <si>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</si>
  <si>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</si>
  <si>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Chile (*)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</si>
  <si>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</si>
  <si>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</si>
  <si>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</si>
  <si>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</si>
  <si>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</si>
  <si>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</si>
  <si>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</si>
  <si>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</si>
  <si>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</si>
  <si>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</si>
  <si>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</si>
  <si>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</si>
  <si>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</si>
  <si>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</si>
  <si>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</si>
  <si>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</si>
  <si>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</si>
  <si>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</si>
  <si>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</si>
  <si>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</si>
  <si>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</si>
  <si>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</si>
  <si>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</si>
  <si>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</si>
  <si>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</si>
  <si>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</si>
  <si>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Employees</t>
  </si>
  <si>
    <t>Clients/Employees</t>
  </si>
  <si>
    <t>Gwh</t>
  </si>
  <si>
    <t>N°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</si>
  <si>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</si>
  <si>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</si>
  <si>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</si>
  <si>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</si>
  <si>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</si>
  <si>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</si>
  <si>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</si>
  <si>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</si>
  <si>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</si>
  <si>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</si>
  <si>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</si>
  <si>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</si>
  <si>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</si>
  <si>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</si>
  <si>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</si>
  <si>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</si>
  <si>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</si>
  <si>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</si>
  <si>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</si>
  <si>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</si>
  <si>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</si>
  <si>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</si>
  <si>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</si>
  <si>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</si>
  <si>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Variation in million Ch$ and  %.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</si>
  <si>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</si>
  <si>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</si>
  <si>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</si>
  <si>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</si>
  <si>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</si>
  <si>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</si>
  <si>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</si>
  <si>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</si>
  <si>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</si>
  <si>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</si>
  <si>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</si>
  <si>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</si>
  <si>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</si>
  <si>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</si>
  <si>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</si>
  <si>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</si>
  <si>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</si>
  <si>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</si>
  <si>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</si>
  <si>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</si>
  <si>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</si>
  <si>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</si>
  <si>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</si>
  <si>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</si>
  <si>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</si>
  <si>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</si>
  <si>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</si>
  <si>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</si>
  <si>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</si>
  <si>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</si>
  <si>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</si>
  <si>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</si>
  <si>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</si>
  <si>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</si>
  <si>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</si>
  <si>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</si>
  <si>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</si>
  <si>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</si>
  <si>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</si>
  <si>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</si>
  <si>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</si>
  <si>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</si>
  <si>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</si>
  <si>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</si>
  <si>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</si>
  <si>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Central Dock Sud</t>
  </si>
  <si>
    <t>Enel Generación Perú S.A. (Edegel)</t>
  </si>
  <si>
    <t>Enel Generación Piura S.A. Piura</t>
  </si>
  <si>
    <t>Enel Generación Costanera S.A.</t>
  </si>
  <si>
    <t>Enel Generación El Chocón S.A.</t>
  </si>
  <si>
    <t>EGP Cachoeira Dourada S.A.</t>
  </si>
  <si>
    <t>Compañìa Eléctrica de Fortaleza S.A.</t>
  </si>
  <si>
    <t>Empresa Distribuidora Sur S.A. (Edesur)</t>
  </si>
  <si>
    <t>Enel Distribución Perú S.A. (Edelnor)</t>
  </si>
  <si>
    <t>MM US$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</si>
  <si>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</si>
  <si>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</si>
  <si>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</si>
  <si>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</si>
  <si>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</si>
  <si>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</si>
  <si>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</si>
  <si>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(million US$)</t>
  </si>
  <si>
    <t>1H 2017</t>
  </si>
  <si>
    <t>1H 2016</t>
  </si>
  <si>
    <t>(*) As of June 30, 2017  the average number of paid and subscribed shares were 57,452,641,516 (49,092,772,762 as of June 30, 2016)</t>
  </si>
  <si>
    <t>As of June 30</t>
  </si>
  <si>
    <t>As of June 30, 2017</t>
  </si>
  <si>
    <t>As of June 30, 2016</t>
  </si>
  <si>
    <t>As of June 2017</t>
  </si>
  <si>
    <t>Enel Dx Río</t>
  </si>
  <si>
    <t>Enel Dx Ceará</t>
  </si>
  <si>
    <t>Enel Dx Perú</t>
  </si>
  <si>
    <t>Celg</t>
  </si>
  <si>
    <t>MUS$</t>
  </si>
  <si>
    <t>Inversiones Distrilima S.A.</t>
  </si>
  <si>
    <t>Enel Distribución Perú S.A.</t>
  </si>
  <si>
    <t>Enel Argentina S.A.</t>
  </si>
  <si>
    <t>Emgesa S.A. E.S.P.</t>
  </si>
  <si>
    <t>Generandes Perú S.A.</t>
  </si>
  <si>
    <t>Enel Generación Perú S.A.</t>
  </si>
  <si>
    <t>Chinango S.A.C.</t>
  </si>
  <si>
    <t>Enel Brasil S.A.</t>
  </si>
  <si>
    <t>Central Generadora Termoeléctrica Fortaleza S.A.</t>
  </si>
  <si>
    <t>Enel Cien S.A.</t>
  </si>
  <si>
    <t>Compañía de Transmisión del Mercosur S.A.</t>
  </si>
  <si>
    <t>Enel Distribución Ceará S.A. (ex Coelce S.A.)</t>
  </si>
  <si>
    <t>Enel Soluciones S.A.</t>
  </si>
  <si>
    <t>Enel Distribución Río S.A. (ex Ampla Energía  S.A.)</t>
  </si>
  <si>
    <t>Compañía Distribuidora y Comercializadora de Energía S.A.</t>
  </si>
  <si>
    <t>Inversora Codensa S.A.</t>
  </si>
  <si>
    <t>Empresa Distribuidora Sur S.A.</t>
  </si>
  <si>
    <t>Generalima, S.A.C.</t>
  </si>
  <si>
    <t>Endesa Cemsa, S.A.</t>
  </si>
  <si>
    <t>Grupo Dock Sud, S.A.</t>
  </si>
  <si>
    <t>Eléctrica Cabo Blanco, S.A.C.</t>
  </si>
  <si>
    <t>Grupo Distrilima</t>
  </si>
  <si>
    <t>Grupo Enel Brasil</t>
  </si>
  <si>
    <t>Grupo Generandes Perú</t>
  </si>
  <si>
    <t>Grupo Endesa Argentina</t>
  </si>
  <si>
    <t>Grupo Generalima</t>
  </si>
  <si>
    <t>As of June 2016</t>
  </si>
  <si>
    <t>Chile ( Holdings y Otros)</t>
  </si>
  <si>
    <t>Eliminaciones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</si>
  <si>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</si>
  <si>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</si>
  <si>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</si>
  <si>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</si>
  <si>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</si>
  <si>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</si>
  <si>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</si>
  <si>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</si>
  <si>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</si>
  <si>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</si>
  <si>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</si>
  <si>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</si>
  <si>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</si>
  <si>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</si>
  <si>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</si>
  <si>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</si>
  <si>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</si>
  <si>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</si>
  <si>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</si>
  <si>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</si>
  <si>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</si>
  <si>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</si>
  <si>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</si>
  <si>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</si>
  <si>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</si>
  <si>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</si>
  <si>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</si>
  <si>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</si>
  <si>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</si>
  <si>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</si>
  <si>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</si>
  <si>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</si>
  <si>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</si>
  <si>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</si>
  <si>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</si>
  <si>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</si>
  <si>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</si>
  <si>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</si>
  <si>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</si>
  <si>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</si>
  <si>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</si>
  <si>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</si>
  <si>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</si>
  <si>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</si>
  <si>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</si>
  <si>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</si>
  <si>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</si>
  <si>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</si>
  <si>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</si>
  <si>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</si>
  <si>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</si>
  <si>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</si>
  <si>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</si>
  <si>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</si>
  <si>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</si>
  <si>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</si>
  <si>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</si>
  <si>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</si>
  <si>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</si>
  <si>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</si>
  <si>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</si>
  <si>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</si>
  <si>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</si>
  <si>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</si>
  <si>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</si>
  <si>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</si>
  <si>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</si>
  <si>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</si>
  <si>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</si>
  <si>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</si>
  <si>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</si>
  <si>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</si>
  <si>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</si>
  <si>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</si>
  <si>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</si>
  <si>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</si>
  <si>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</si>
  <si>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</si>
  <si>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</si>
  <si>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</si>
  <si>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</si>
  <si>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</si>
  <si>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</si>
  <si>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</si>
  <si>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</si>
  <si>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</si>
  <si>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</si>
  <si>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</si>
  <si>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</si>
  <si>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</si>
  <si>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</si>
  <si>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</si>
  <si>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</si>
  <si>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</si>
  <si>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</si>
  <si>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</si>
  <si>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</si>
  <si>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</si>
  <si>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</si>
  <si>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</si>
  <si>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</si>
  <si>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>Holdings, Eliminaciones y otros</t>
  </si>
  <si>
    <t>Pegar planilla</t>
  </si>
  <si>
    <t>pegar flujo</t>
  </si>
  <si>
    <t>Línea de Negocio</t>
  </si>
  <si>
    <t>Generacion y Transmision</t>
  </si>
  <si>
    <t>Procurement and Services</t>
  </si>
  <si>
    <t>EBIT</t>
  </si>
  <si>
    <t>Financial Result</t>
  </si>
  <si>
    <t>Net Income before taxes</t>
  </si>
  <si>
    <t>Enel Distribución Chile S.A.</t>
  </si>
  <si>
    <t>Enel Generación Chile S.A.</t>
  </si>
  <si>
    <t>Non Current Assets</t>
  </si>
  <si>
    <t>Equity</t>
  </si>
  <si>
    <t>Enel Américas (*)</t>
  </si>
  <si>
    <t>Enel Generación Chocon S.A.</t>
  </si>
  <si>
    <t>Emgesa S.A.E.S.P.</t>
  </si>
  <si>
    <t>Celg Distribución</t>
  </si>
  <si>
    <t>Enel Fortaleza</t>
  </si>
  <si>
    <t>Edesur S.A.</t>
  </si>
  <si>
    <t>Enel Distribución Río S.A.</t>
  </si>
  <si>
    <t>Enel Distribucion Ceará S.A.</t>
  </si>
  <si>
    <t>Enel Trading Argentina S.R.L.</t>
  </si>
  <si>
    <t>Central Dock Sud S.A.</t>
  </si>
  <si>
    <t>Enel Generación Piura S.A.</t>
  </si>
  <si>
    <t>Servicios Informaticos e Inmobiliarios Ltda.(ex ICT)</t>
  </si>
  <si>
    <t>Holding Enel Americas y Sociedades de Inversión</t>
  </si>
  <si>
    <t>-</t>
  </si>
  <si>
    <t>SIN Argentina</t>
  </si>
  <si>
    <t>SICN Peru</t>
  </si>
  <si>
    <t>Emgesa S.A.</t>
  </si>
  <si>
    <t>SIN Colombia</t>
  </si>
  <si>
    <t>SICN Brasil</t>
  </si>
  <si>
    <t>Celg Distribuidora S.A.</t>
  </si>
  <si>
    <t>Enel Distribución Ceará S.A.</t>
  </si>
  <si>
    <t>Energy Sale Revenues</t>
  </si>
  <si>
    <t>CONSOLIDATED COMPREHENSIVE INCOME STATEMENT
 (Continuing Operations) (million US$)</t>
  </si>
  <si>
    <t>Other Expenses  Generation and Transmission businesses</t>
  </si>
  <si>
    <t>Other Expenses Distribution business</t>
  </si>
  <si>
    <t>Total consolidated Other Expenses  Enel Américas</t>
  </si>
  <si>
    <t>Celg Distribución S.A.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</si>
</sst>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0.0%"/>
    <numFmt numFmtId="175" formatCode="#,##0.000;[Red]\-#,##0.000"/>
    <numFmt numFmtId="176" formatCode="#,##0_ ;[Red]\-#,##0\ "/>
    <numFmt numFmtId="177" formatCode="#,##0.0000_);[Red]\(#,##0.0000\)"/>
    <numFmt numFmtId="178" formatCode="0.000%"/>
    <numFmt numFmtId="179" formatCode="0.0%\ \ \ \ ;\(0.0%\)\ \ \ \ "/>
    <numFmt numFmtId="180" formatCode="_(* #,##0_);_(* \(#,##0\);_(* &quot;-&quot;??_);_(@_)"/>
    <numFmt numFmtId="181" formatCode="#,##0_);[Black]\(#,##0\);&quot;-       &quot;"/>
    <numFmt numFmtId="182" formatCode="#,##0.00_);[Black]\(#,##0.00\);&quot;-       &quot;"/>
    <numFmt numFmtId="183" formatCode="#,##0.000_);[Black]\(#,##0.000\);&quot;-       &quot;"/>
    <numFmt numFmtId="184" formatCode="0.0%;\(0.0%\)"/>
    <numFmt numFmtId="185" formatCode="0.0%_);\(0.0%\)"/>
    <numFmt numFmtId="186" formatCode="#,##0.000;\-#,##0.000"/>
    <numFmt numFmtId="187" formatCode="0.0%_)\ \ ;\(0.0%\)\ \ "/>
    <numFmt numFmtId="188" formatCode="0_);\(0\)"/>
    <numFmt numFmtId="189" formatCode="#,##0\ ;\(#,##0\);&quot;-       &quot;"/>
    <numFmt numFmtId="190" formatCode="#,##0_)\ ;[Black]\(#,##0\)\ ;&quot;-       &quot;"/>
    <numFmt numFmtId="191" formatCode="#,##0\ ;[Black]\(#,##0\);&quot;-       &quot;"/>
    <numFmt numFmtId="192" formatCode="0.0"/>
    <numFmt numFmtId="193" formatCode="0.000"/>
    <numFmt numFmtId="194" formatCode="#,##0.000000000_);[Black]\(#,##0.000000000\);&quot;-       &quot;"/>
    <numFmt numFmtId="195" formatCode="#,##0.0\ ;\(#,##0.0\);&quot;-       &quot;"/>
    <numFmt numFmtId="196" formatCode="#,##0.000"/>
    <numFmt numFmtId="197" formatCode="#,##0;\(#,##0\)"/>
    <numFmt numFmtId="198" formatCode="#,##0;\(#,##0\);&quot;-&quot;"/>
    <numFmt numFmtId="199" formatCode="0.000000"/>
    <numFmt numFmtId="200" formatCode="0%_);\(0%\)"/>
    <numFmt numFmtId="201" formatCode="#,##0.0"/>
    <numFmt numFmtId="202" formatCode="_-* #,##0_-;\-* #,##0_-;_-* &quot;-&quot;??_-;_-@_-"/>
    <numFmt numFmtId="203" formatCode="#,##0.0_);[Black]\(#,##0.0\);&quot;-       &quot;"/>
    <numFmt numFmtId="204" formatCode="#,##0.000\ ;\(#,##0.000\);&quot;-       &quot;"/>
    <numFmt numFmtId="205" formatCode="#,##0_)\ ;\(#,##0\)\ ;&quot;-       &quot;"/>
    <numFmt numFmtId="206" formatCode="#,##0_);\(#,##0\);&quot;-       &quot;"/>
    <numFmt numFmtId="207" formatCode="#,##0_);\(#,##0\);&quot;  -  &quot;"/>
    <numFmt numFmtId="208" formatCode="#,##0\ ;[White]\(#,##0\);&quot;-       &quot;"/>
    <numFmt numFmtId="209" formatCode="#,##0_)\ ;[White]\(#,##0\)\ ;&quot;-       &quot;"/>
    <numFmt numFmtId="210" formatCode="#,##0_);[White]\(#,##0\);&quot;-       &quot;"/>
    <numFmt numFmtId="211" formatCode="#,##0.00\ ;\(#,##0.00\);&quot;-       &quot;"/>
    <numFmt numFmtId="212" formatCode="#,##0.0;[Black]\(#,##0.0\);&quot; - &quot;"/>
    <numFmt numFmtId="213" formatCode="_(* #,##0.0_);_(* \(#,##0.0\);_(* &quot;-&quot;??_);_(@_)"/>
    <numFmt numFmtId="214" formatCode="#,##0.0;\(#,##0.0\)"/>
    <numFmt numFmtId="215" formatCode="#,##0.00;\(#,##0.00\)"/>
    <numFmt numFmtId="216" formatCode="#,##0.0000\ ;\(#,##0.0000\);&quot;-       &quot;"/>
    <numFmt numFmtId="217" formatCode="#,##0.00000\ ;\(#,##0.00000\);&quot;-       &quot;"/>
    <numFmt numFmtId="218" formatCode="_-* #,##0.0_-;\-* #,##0.0_-;_-* &quot;-&quot;??_-;_-@_-"/>
    <numFmt numFmtId="219" formatCode="#,##0;[Red]\(#,##0\);&quot;-&quot;"/>
    <numFmt numFmtId="220" formatCode="#,##0;[Black]\(#,##0\);&quot;-&quot;"/>
    <numFmt numFmtId="221" formatCode="_-* #,##0.0000_-;\-* #,##0.000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sz val="8"/>
      <name val="ＭＳ Ｐゴシック"/>
      <family val="3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theme="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5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1" applyNumberFormat="0" applyAlignment="0" applyProtection="0"/>
    <xf numFmtId="0" fontId="66" fillId="23" borderId="2" applyNumberFormat="0" applyAlignment="0" applyProtection="0"/>
    <xf numFmtId="0" fontId="67" fillId="0" borderId="3" applyNumberFormat="0" applyFill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9" fillId="3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547">
    <xf numFmtId="0" fontId="0" fillId="0" borderId="0" xfId="0" applyAlignment="1">
      <alignment/>
    </xf>
    <xf numFmtId="0" fontId="4" fillId="0" borderId="0" xfId="64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4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9" fontId="6" fillId="35" borderId="14" xfId="0" applyNumberFormat="1" applyFont="1" applyFill="1" applyBorder="1" applyAlignment="1">
      <alignment vertical="center"/>
    </xf>
    <xf numFmtId="189" fontId="6" fillId="34" borderId="15" xfId="0" applyNumberFormat="1" applyFont="1" applyFill="1" applyBorder="1" applyAlignment="1">
      <alignment vertical="center"/>
    </xf>
    <xf numFmtId="174" fontId="6" fillId="35" borderId="16" xfId="69" applyNumberFormat="1" applyFont="1" applyFill="1" applyBorder="1" applyAlignment="1">
      <alignment vertical="center"/>
    </xf>
    <xf numFmtId="174" fontId="6" fillId="34" borderId="17" xfId="6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9" fillId="0" borderId="0" xfId="55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9" fontId="6" fillId="34" borderId="18" xfId="0" applyNumberFormat="1" applyFont="1" applyFill="1" applyBorder="1" applyAlignment="1">
      <alignment vertical="center"/>
    </xf>
    <xf numFmtId="174" fontId="6" fillId="34" borderId="19" xfId="69" applyNumberFormat="1" applyFont="1" applyFill="1" applyBorder="1" applyAlignment="1">
      <alignment vertical="center"/>
    </xf>
    <xf numFmtId="189" fontId="6" fillId="34" borderId="11" xfId="0" applyNumberFormat="1" applyFont="1" applyFill="1" applyBorder="1" applyAlignment="1">
      <alignment vertical="center"/>
    </xf>
    <xf numFmtId="174" fontId="6" fillId="34" borderId="11" xfId="69" applyNumberFormat="1" applyFont="1" applyFill="1" applyBorder="1" applyAlignment="1">
      <alignment vertical="center"/>
    </xf>
    <xf numFmtId="189" fontId="8" fillId="34" borderId="20" xfId="0" applyNumberFormat="1" applyFont="1" applyFill="1" applyBorder="1" applyAlignment="1">
      <alignment vertical="center"/>
    </xf>
    <xf numFmtId="0" fontId="9" fillId="0" borderId="0" xfId="64" applyFont="1">
      <alignment/>
      <protection/>
    </xf>
    <xf numFmtId="0" fontId="6" fillId="0" borderId="0" xfId="64" applyFont="1">
      <alignment/>
      <protection/>
    </xf>
    <xf numFmtId="0" fontId="9" fillId="0" borderId="0" xfId="64" applyFont="1" applyAlignment="1" quotePrefix="1">
      <alignment horizontal="left"/>
      <protection/>
    </xf>
    <xf numFmtId="176" fontId="9" fillId="0" borderId="0" xfId="64" applyNumberFormat="1" applyFont="1">
      <alignment/>
      <protection/>
    </xf>
    <xf numFmtId="10" fontId="9" fillId="0" borderId="0" xfId="69" applyNumberFormat="1" applyFont="1" applyAlignment="1">
      <alignment/>
    </xf>
    <xf numFmtId="188" fontId="9" fillId="0" borderId="0" xfId="64" applyNumberFormat="1" applyFont="1" applyAlignment="1" quotePrefix="1">
      <alignment horizontal="left"/>
      <protection/>
    </xf>
    <xf numFmtId="0" fontId="9" fillId="0" borderId="0" xfId="64" applyFont="1" applyBorder="1">
      <alignment/>
      <protection/>
    </xf>
    <xf numFmtId="186" fontId="7" fillId="36" borderId="0" xfId="0" applyNumberFormat="1" applyFont="1" applyFill="1" applyBorder="1" applyAlignment="1">
      <alignment vertical="center"/>
    </xf>
    <xf numFmtId="174" fontId="7" fillId="36" borderId="0" xfId="69" applyNumberFormat="1" applyFont="1" applyFill="1" applyBorder="1" applyAlignment="1">
      <alignment vertical="center"/>
    </xf>
    <xf numFmtId="186" fontId="9" fillId="0" borderId="0" xfId="64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4" applyFont="1" applyAlignment="1">
      <alignment vertical="center"/>
      <protection/>
    </xf>
    <xf numFmtId="10" fontId="6" fillId="0" borderId="0" xfId="69" applyNumberFormat="1" applyFont="1" applyAlignment="1">
      <alignment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89" fontId="6" fillId="35" borderId="21" xfId="0" applyNumberFormat="1" applyFont="1" applyFill="1" applyBorder="1" applyAlignment="1">
      <alignment vertical="center"/>
    </xf>
    <xf numFmtId="181" fontId="6" fillId="34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80" fontId="7" fillId="0" borderId="0" xfId="56" applyNumberFormat="1" applyFont="1" applyAlignment="1">
      <alignment/>
    </xf>
    <xf numFmtId="185" fontId="0" fillId="0" borderId="0" xfId="69" applyNumberFormat="1" applyFont="1" applyAlignment="1">
      <alignment/>
    </xf>
    <xf numFmtId="185" fontId="6" fillId="34" borderId="22" xfId="69" applyNumberFormat="1" applyFont="1" applyFill="1" applyBorder="1" applyAlignment="1">
      <alignment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66" applyFont="1" applyFill="1" applyAlignment="1">
      <alignment horizontal="centerContinuous" vertical="top"/>
      <protection/>
    </xf>
    <xf numFmtId="189" fontId="8" fillId="35" borderId="14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indent="1"/>
    </xf>
    <xf numFmtId="17" fontId="5" fillId="35" borderId="25" xfId="0" applyNumberFormat="1" applyFont="1" applyFill="1" applyBorder="1" applyAlignment="1">
      <alignment horizontal="center" vertic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" fontId="5" fillId="34" borderId="2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76" fontId="4" fillId="0" borderId="0" xfId="64" applyNumberFormat="1" applyFont="1">
      <alignment/>
      <protection/>
    </xf>
    <xf numFmtId="178" fontId="4" fillId="0" borderId="0" xfId="69" applyNumberFormat="1" applyFont="1" applyAlignment="1">
      <alignment/>
    </xf>
    <xf numFmtId="191" fontId="7" fillId="0" borderId="0" xfId="0" applyNumberFormat="1" applyFont="1" applyAlignment="1">
      <alignment/>
    </xf>
    <xf numFmtId="17" fontId="8" fillId="35" borderId="30" xfId="0" applyNumberFormat="1" applyFont="1" applyFill="1" applyBorder="1" applyAlignment="1">
      <alignment horizontal="center" vertical="center"/>
    </xf>
    <xf numFmtId="189" fontId="6" fillId="0" borderId="0" xfId="64" applyNumberFormat="1" applyFont="1">
      <alignment/>
      <protection/>
    </xf>
    <xf numFmtId="174" fontId="6" fillId="0" borderId="0" xfId="69" applyNumberFormat="1" applyFont="1" applyAlignment="1">
      <alignment/>
    </xf>
    <xf numFmtId="174" fontId="6" fillId="0" borderId="0" xfId="69" applyNumberFormat="1" applyFont="1" applyAlignment="1">
      <alignment vertical="center"/>
    </xf>
    <xf numFmtId="0" fontId="4" fillId="0" borderId="0" xfId="66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175" fontId="7" fillId="0" borderId="0" xfId="0" applyNumberFormat="1" applyFont="1" applyAlignment="1">
      <alignment/>
    </xf>
    <xf numFmtId="174" fontId="0" fillId="0" borderId="0" xfId="69" applyNumberFormat="1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1" xfId="0" applyFont="1" applyFill="1" applyBorder="1" applyAlignment="1">
      <alignment/>
    </xf>
    <xf numFmtId="197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7" fontId="6" fillId="35" borderId="19" xfId="0" applyNumberFormat="1" applyFont="1" applyFill="1" applyBorder="1" applyAlignment="1">
      <alignment/>
    </xf>
    <xf numFmtId="197" fontId="6" fillId="34" borderId="19" xfId="0" applyNumberFormat="1" applyFont="1" applyFill="1" applyBorder="1" applyAlignment="1">
      <alignment/>
    </xf>
    <xf numFmtId="197" fontId="8" fillId="35" borderId="29" xfId="0" applyNumberFormat="1" applyFont="1" applyFill="1" applyBorder="1" applyAlignment="1">
      <alignment/>
    </xf>
    <xf numFmtId="197" fontId="8" fillId="34" borderId="29" xfId="0" applyNumberFormat="1" applyFont="1" applyFill="1" applyBorder="1" applyAlignment="1">
      <alignment/>
    </xf>
    <xf numFmtId="17" fontId="8" fillId="35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3" fontId="10" fillId="0" borderId="32" xfId="0" applyNumberFormat="1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0" fillId="0" borderId="33" xfId="0" applyNumberFormat="1" applyFont="1" applyBorder="1" applyAlignment="1">
      <alignment/>
    </xf>
    <xf numFmtId="3" fontId="10" fillId="35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189" fontId="0" fillId="0" borderId="0" xfId="0" applyNumberFormat="1" applyAlignment="1">
      <alignment/>
    </xf>
    <xf numFmtId="189" fontId="7" fillId="0" borderId="0" xfId="0" applyNumberFormat="1" applyFont="1" applyAlignment="1">
      <alignment/>
    </xf>
    <xf numFmtId="10" fontId="7" fillId="0" borderId="0" xfId="69" applyNumberFormat="1" applyFont="1" applyAlignment="1">
      <alignment/>
    </xf>
    <xf numFmtId="189" fontId="6" fillId="0" borderId="0" xfId="0" applyNumberFormat="1" applyFont="1" applyAlignment="1">
      <alignment vertical="center"/>
    </xf>
    <xf numFmtId="174" fontId="0" fillId="0" borderId="33" xfId="69" applyNumberFormat="1" applyBorder="1" applyAlignment="1">
      <alignment horizontal="center"/>
    </xf>
    <xf numFmtId="174" fontId="10" fillId="0" borderId="32" xfId="69" applyNumberFormat="1" applyFont="1" applyBorder="1" applyAlignment="1">
      <alignment horizontal="center"/>
    </xf>
    <xf numFmtId="174" fontId="10" fillId="0" borderId="34" xfId="69" applyNumberFormat="1" applyFont="1" applyBorder="1" applyAlignment="1">
      <alignment horizontal="center"/>
    </xf>
    <xf numFmtId="174" fontId="10" fillId="0" borderId="33" xfId="69" applyNumberFormat="1" applyFont="1" applyBorder="1" applyAlignment="1">
      <alignment horizontal="center"/>
    </xf>
    <xf numFmtId="174" fontId="10" fillId="35" borderId="32" xfId="69" applyNumberFormat="1" applyFont="1" applyFill="1" applyBorder="1" applyAlignment="1">
      <alignment horizontal="center"/>
    </xf>
    <xf numFmtId="2" fontId="9" fillId="0" borderId="0" xfId="64" applyNumberFormat="1" applyFont="1" applyAlignment="1">
      <alignment vertical="center"/>
      <protection/>
    </xf>
    <xf numFmtId="43" fontId="0" fillId="37" borderId="0" xfId="5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5" fontId="6" fillId="0" borderId="0" xfId="69" applyNumberFormat="1" applyFont="1" applyFill="1" applyBorder="1" applyAlignment="1">
      <alignment vertical="center"/>
    </xf>
    <xf numFmtId="10" fontId="6" fillId="0" borderId="0" xfId="69" applyNumberFormat="1" applyFont="1" applyAlignment="1">
      <alignment vertical="center"/>
    </xf>
    <xf numFmtId="0" fontId="14" fillId="0" borderId="0" xfId="0" applyFont="1" applyAlignment="1">
      <alignment/>
    </xf>
    <xf numFmtId="174" fontId="6" fillId="0" borderId="0" xfId="69" applyNumberFormat="1" applyFont="1" applyFill="1" applyBorder="1" applyAlignment="1">
      <alignment vertical="center"/>
    </xf>
    <xf numFmtId="191" fontId="0" fillId="0" borderId="0" xfId="0" applyNumberFormat="1" applyAlignment="1">
      <alignment/>
    </xf>
    <xf numFmtId="186" fontId="9" fillId="0" borderId="0" xfId="64" applyNumberFormat="1" applyFont="1">
      <alignment/>
      <protection/>
    </xf>
    <xf numFmtId="199" fontId="6" fillId="0" borderId="0" xfId="64" applyNumberFormat="1" applyFont="1">
      <alignment/>
      <protection/>
    </xf>
    <xf numFmtId="1" fontId="6" fillId="0" borderId="0" xfId="64" applyNumberFormat="1" applyFont="1">
      <alignment/>
      <protection/>
    </xf>
    <xf numFmtId="201" fontId="9" fillId="0" borderId="0" xfId="64" applyNumberFormat="1" applyFont="1" applyAlignment="1">
      <alignment vertical="center"/>
      <protection/>
    </xf>
    <xf numFmtId="195" fontId="7" fillId="0" borderId="0" xfId="0" applyNumberFormat="1" applyFont="1" applyAlignment="1">
      <alignment/>
    </xf>
    <xf numFmtId="178" fontId="6" fillId="0" borderId="0" xfId="69" applyNumberFormat="1" applyFont="1" applyAlignment="1">
      <alignment vertical="center"/>
    </xf>
    <xf numFmtId="174" fontId="6" fillId="0" borderId="0" xfId="64" applyNumberFormat="1" applyFont="1">
      <alignment/>
      <protection/>
    </xf>
    <xf numFmtId="0" fontId="18" fillId="0" borderId="0" xfId="62" applyFont="1" applyFill="1" applyBorder="1" applyAlignment="1">
      <alignment vertical="center"/>
      <protection/>
    </xf>
    <xf numFmtId="202" fontId="18" fillId="0" borderId="0" xfId="5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66" applyFont="1" applyFill="1" applyBorder="1" applyAlignment="1">
      <alignment horizontal="left" indent="1"/>
      <protection/>
    </xf>
    <xf numFmtId="181" fontId="18" fillId="0" borderId="0" xfId="66" applyNumberFormat="1" applyFont="1" applyFill="1" applyBorder="1" applyAlignment="1">
      <alignment/>
      <protection/>
    </xf>
    <xf numFmtId="0" fontId="18" fillId="0" borderId="0" xfId="66" applyFont="1" applyFill="1" applyBorder="1" applyAlignment="1">
      <alignment/>
      <protection/>
    </xf>
    <xf numFmtId="189" fontId="18" fillId="0" borderId="35" xfId="0" applyNumberFormat="1" applyFont="1" applyFill="1" applyBorder="1" applyAlignment="1">
      <alignment vertical="center"/>
    </xf>
    <xf numFmtId="0" fontId="18" fillId="0" borderId="36" xfId="66" applyFont="1" applyFill="1" applyBorder="1" applyAlignment="1">
      <alignment horizontal="left" indent="1"/>
      <protection/>
    </xf>
    <xf numFmtId="0" fontId="18" fillId="0" borderId="35" xfId="66" applyFont="1" applyFill="1" applyBorder="1" applyAlignment="1">
      <alignment horizontal="left" indent="1"/>
      <protection/>
    </xf>
    <xf numFmtId="181" fontId="18" fillId="0" borderId="36" xfId="66" applyNumberFormat="1" applyFont="1" applyFill="1" applyBorder="1" applyAlignment="1">
      <alignment/>
      <protection/>
    </xf>
    <xf numFmtId="0" fontId="0" fillId="0" borderId="0" xfId="61">
      <alignment/>
      <protection/>
    </xf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/>
    </xf>
    <xf numFmtId="0" fontId="12" fillId="0" borderId="0" xfId="61" applyFont="1" applyFill="1" applyBorder="1">
      <alignment/>
      <protection/>
    </xf>
    <xf numFmtId="38" fontId="12" fillId="0" borderId="0" xfId="61" applyNumberFormat="1" applyFont="1" applyFill="1" applyBorder="1">
      <alignment/>
      <protection/>
    </xf>
    <xf numFmtId="212" fontId="12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203" fontId="18" fillId="0" borderId="36" xfId="66" applyNumberFormat="1" applyFont="1" applyFill="1" applyBorder="1" applyAlignment="1">
      <alignment/>
      <protection/>
    </xf>
    <xf numFmtId="0" fontId="20" fillId="36" borderId="0" xfId="61" applyFont="1" applyFill="1">
      <alignment/>
      <protection/>
    </xf>
    <xf numFmtId="0" fontId="21" fillId="36" borderId="0" xfId="61" applyFont="1" applyFill="1">
      <alignment/>
      <protection/>
    </xf>
    <xf numFmtId="0" fontId="81" fillId="0" borderId="0" xfId="61" applyFont="1" applyFill="1">
      <alignment/>
      <protection/>
    </xf>
    <xf numFmtId="0" fontId="21" fillId="0" borderId="0" xfId="61" applyFont="1" applyFill="1">
      <alignment/>
      <protection/>
    </xf>
    <xf numFmtId="9" fontId="18" fillId="0" borderId="36" xfId="69" applyFont="1" applyFill="1" applyBorder="1" applyAlignment="1">
      <alignment/>
    </xf>
    <xf numFmtId="203" fontId="18" fillId="0" borderId="0" xfId="66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213" fontId="22" fillId="0" borderId="0" xfId="0" applyNumberFormat="1" applyFont="1" applyFill="1" applyAlignment="1">
      <alignment/>
    </xf>
    <xf numFmtId="201" fontId="1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35" xfId="66" applyFont="1" applyFill="1" applyBorder="1" applyAlignment="1">
      <alignment horizontal="left" indent="1"/>
      <protection/>
    </xf>
    <xf numFmtId="174" fontId="18" fillId="0" borderId="36" xfId="69" applyNumberFormat="1" applyFont="1" applyFill="1" applyBorder="1" applyAlignment="1">
      <alignment/>
    </xf>
    <xf numFmtId="181" fontId="17" fillId="0" borderId="36" xfId="66" applyNumberFormat="1" applyFont="1" applyFill="1" applyBorder="1" applyAlignment="1">
      <alignment/>
      <protection/>
    </xf>
    <xf numFmtId="181" fontId="17" fillId="38" borderId="36" xfId="66" applyNumberFormat="1" applyFont="1" applyFill="1" applyBorder="1" applyAlignment="1">
      <alignment/>
      <protection/>
    </xf>
    <xf numFmtId="181" fontId="18" fillId="38" borderId="36" xfId="66" applyNumberFormat="1" applyFont="1" applyFill="1" applyBorder="1" applyAlignment="1">
      <alignment/>
      <protection/>
    </xf>
    <xf numFmtId="174" fontId="18" fillId="38" borderId="36" xfId="69" applyNumberFormat="1" applyFont="1" applyFill="1" applyBorder="1" applyAlignment="1">
      <alignment/>
    </xf>
    <xf numFmtId="0" fontId="82" fillId="39" borderId="0" xfId="0" applyFont="1" applyFill="1" applyAlignment="1">
      <alignment/>
    </xf>
    <xf numFmtId="197" fontId="23" fillId="39" borderId="0" xfId="0" applyNumberFormat="1" applyFont="1" applyFill="1" applyBorder="1" applyAlignment="1" applyProtection="1">
      <alignment vertical="center"/>
      <protection locked="0"/>
    </xf>
    <xf numFmtId="214" fontId="23" fillId="39" borderId="0" xfId="0" applyNumberFormat="1" applyFont="1" applyFill="1" applyBorder="1" applyAlignment="1" applyProtection="1">
      <alignment vertical="center"/>
      <protection locked="0"/>
    </xf>
    <xf numFmtId="0" fontId="83" fillId="40" borderId="37" xfId="62" applyFont="1" applyFill="1" applyBorder="1" applyAlignment="1">
      <alignment vertical="center"/>
      <protection/>
    </xf>
    <xf numFmtId="202" fontId="83" fillId="40" borderId="37" xfId="50" applyNumberFormat="1" applyFont="1" applyFill="1" applyBorder="1" applyAlignment="1">
      <alignment vertical="center"/>
    </xf>
    <xf numFmtId="0" fontId="83" fillId="40" borderId="0" xfId="0" applyNumberFormat="1" applyFont="1" applyFill="1" applyBorder="1" applyAlignment="1">
      <alignment horizontal="center" vertical="center"/>
    </xf>
    <xf numFmtId="189" fontId="17" fillId="41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3" fontId="0" fillId="41" borderId="0" xfId="0" applyNumberFormat="1" applyFont="1" applyFill="1" applyBorder="1" applyAlignment="1">
      <alignment horizontal="right" vertical="center"/>
    </xf>
    <xf numFmtId="174" fontId="0" fillId="41" borderId="0" xfId="0" applyNumberFormat="1" applyFont="1" applyFill="1" applyBorder="1" applyAlignment="1">
      <alignment horizontal="right" vertical="center"/>
    </xf>
    <xf numFmtId="189" fontId="83" fillId="40" borderId="0" xfId="0" applyNumberFormat="1" applyFont="1" applyFill="1" applyBorder="1" applyAlignment="1">
      <alignment vertical="center"/>
    </xf>
    <xf numFmtId="0" fontId="18" fillId="39" borderId="0" xfId="62" applyFont="1" applyFill="1">
      <alignment/>
      <protection/>
    </xf>
    <xf numFmtId="0" fontId="83" fillId="40" borderId="0" xfId="62" applyFont="1" applyFill="1">
      <alignment/>
      <protection/>
    </xf>
    <xf numFmtId="189" fontId="18" fillId="39" borderId="0" xfId="62" applyNumberFormat="1" applyFont="1" applyFill="1">
      <alignment/>
      <protection/>
    </xf>
    <xf numFmtId="0" fontId="17" fillId="41" borderId="0" xfId="62" applyFont="1" applyFill="1">
      <alignment/>
      <protection/>
    </xf>
    <xf numFmtId="0" fontId="17" fillId="39" borderId="0" xfId="62" applyFont="1" applyFill="1">
      <alignment/>
      <protection/>
    </xf>
    <xf numFmtId="0" fontId="18" fillId="39" borderId="0" xfId="62" applyFont="1" applyFill="1" applyAlignment="1">
      <alignment horizontal="center"/>
      <protection/>
    </xf>
    <xf numFmtId="0" fontId="83" fillId="40" borderId="0" xfId="62" applyFont="1" applyFill="1" applyAlignment="1">
      <alignment horizontal="center" vertical="center"/>
      <protection/>
    </xf>
    <xf numFmtId="0" fontId="83" fillId="40" borderId="38" xfId="62" applyFont="1" applyFill="1" applyBorder="1" applyAlignment="1">
      <alignment horizontal="center" vertical="center"/>
      <protection/>
    </xf>
    <xf numFmtId="0" fontId="83" fillId="40" borderId="38" xfId="62" applyFont="1" applyFill="1" applyBorder="1" applyAlignment="1">
      <alignment horizontal="center" vertical="center" wrapText="1"/>
      <protection/>
    </xf>
    <xf numFmtId="0" fontId="83" fillId="40" borderId="39" xfId="62" applyFont="1" applyFill="1" applyBorder="1" applyAlignment="1">
      <alignment horizontal="center" vertical="center"/>
      <protection/>
    </xf>
    <xf numFmtId="0" fontId="83" fillId="40" borderId="39" xfId="62" applyFont="1" applyFill="1" applyBorder="1" applyAlignment="1">
      <alignment horizontal="center" vertical="center" wrapText="1"/>
      <protection/>
    </xf>
    <xf numFmtId="197" fontId="24" fillId="39" borderId="0" xfId="0" applyNumberFormat="1" applyFont="1" applyFill="1" applyBorder="1" applyAlignment="1" applyProtection="1">
      <alignment vertical="center"/>
      <protection locked="0"/>
    </xf>
    <xf numFmtId="214" fontId="24" fillId="39" borderId="0" xfId="0" applyNumberFormat="1" applyFont="1" applyFill="1" applyBorder="1" applyAlignment="1" applyProtection="1">
      <alignment vertical="center"/>
      <protection locked="0"/>
    </xf>
    <xf numFmtId="0" fontId="83" fillId="42" borderId="0" xfId="62" applyFont="1" applyFill="1">
      <alignment/>
      <protection/>
    </xf>
    <xf numFmtId="197" fontId="83" fillId="42" borderId="0" xfId="0" applyNumberFormat="1" applyFont="1" applyFill="1" applyBorder="1" applyAlignment="1" applyProtection="1">
      <alignment vertical="center"/>
      <protection locked="0"/>
    </xf>
    <xf numFmtId="214" fontId="83" fillId="42" borderId="0" xfId="0" applyNumberFormat="1" applyFont="1" applyFill="1" applyBorder="1" applyAlignment="1" applyProtection="1">
      <alignment vertical="center"/>
      <protection locked="0"/>
    </xf>
    <xf numFmtId="0" fontId="17" fillId="41" borderId="40" xfId="62" applyFont="1" applyFill="1" applyBorder="1" applyAlignment="1">
      <alignment horizontal="center"/>
      <protection/>
    </xf>
    <xf numFmtId="0" fontId="17" fillId="41" borderId="0" xfId="62" applyFont="1" applyFill="1" applyAlignment="1">
      <alignment horizontal="center"/>
      <protection/>
    </xf>
    <xf numFmtId="38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7" fillId="2" borderId="0" xfId="62" applyFont="1" applyFill="1">
      <alignment/>
      <protection/>
    </xf>
    <xf numFmtId="0" fontId="18" fillId="2" borderId="0" xfId="62" applyFont="1" applyFill="1">
      <alignment/>
      <protection/>
    </xf>
    <xf numFmtId="0" fontId="18" fillId="2" borderId="0" xfId="62" applyFont="1" applyFill="1" applyAlignment="1">
      <alignment horizontal="center"/>
      <protection/>
    </xf>
    <xf numFmtId="43" fontId="18" fillId="2" borderId="0" xfId="50" applyFont="1" applyFill="1" applyAlignment="1">
      <alignment/>
    </xf>
    <xf numFmtId="214" fontId="24" fillId="2" borderId="0" xfId="0" applyNumberFormat="1" applyFont="1" applyFill="1" applyBorder="1" applyAlignment="1" applyProtection="1">
      <alignment vertical="center"/>
      <protection locked="0"/>
    </xf>
    <xf numFmtId="0" fontId="17" fillId="8" borderId="0" xfId="62" applyFont="1" applyFill="1">
      <alignment/>
      <protection/>
    </xf>
    <xf numFmtId="0" fontId="18" fillId="8" borderId="0" xfId="62" applyFont="1" applyFill="1">
      <alignment/>
      <protection/>
    </xf>
    <xf numFmtId="0" fontId="18" fillId="8" borderId="0" xfId="62" applyFont="1" applyFill="1" applyAlignment="1">
      <alignment horizontal="center"/>
      <protection/>
    </xf>
    <xf numFmtId="214" fontId="24" fillId="8" borderId="0" xfId="0" applyNumberFormat="1" applyFont="1" applyFill="1" applyBorder="1" applyAlignment="1" applyProtection="1">
      <alignment vertical="center"/>
      <protection locked="0"/>
    </xf>
    <xf numFmtId="0" fontId="17" fillId="15" borderId="0" xfId="62" applyFont="1" applyFill="1">
      <alignment/>
      <protection/>
    </xf>
    <xf numFmtId="0" fontId="18" fillId="15" borderId="0" xfId="62" applyFont="1" applyFill="1">
      <alignment/>
      <protection/>
    </xf>
    <xf numFmtId="0" fontId="18" fillId="15" borderId="0" xfId="62" applyFont="1" applyFill="1" applyAlignment="1">
      <alignment horizontal="center"/>
      <protection/>
    </xf>
    <xf numFmtId="215" fontId="24" fillId="15" borderId="0" xfId="0" applyNumberFormat="1" applyFont="1" applyFill="1" applyBorder="1" applyAlignment="1" applyProtection="1">
      <alignment vertical="center"/>
      <protection locked="0"/>
    </xf>
    <xf numFmtId="214" fontId="24" fillId="15" borderId="0" xfId="0" applyNumberFormat="1" applyFont="1" applyFill="1" applyBorder="1" applyAlignment="1" applyProtection="1">
      <alignment vertical="center"/>
      <protection locked="0"/>
    </xf>
    <xf numFmtId="0" fontId="84" fillId="40" borderId="0" xfId="0" applyFont="1" applyFill="1" applyBorder="1" applyAlignment="1">
      <alignment horizontal="center" vertical="center"/>
    </xf>
    <xf numFmtId="0" fontId="84" fillId="4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/>
    </xf>
    <xf numFmtId="0" fontId="18" fillId="0" borderId="0" xfId="66" applyFont="1" applyBorder="1" applyAlignment="1">
      <alignment/>
      <protection/>
    </xf>
    <xf numFmtId="0" fontId="7" fillId="0" borderId="0" xfId="0" applyFont="1" applyBorder="1" applyAlignment="1">
      <alignment/>
    </xf>
    <xf numFmtId="0" fontId="17" fillId="41" borderId="0" xfId="66" applyFont="1" applyFill="1" applyBorder="1" applyAlignment="1">
      <alignment horizontal="left" indent="1"/>
      <protection/>
    </xf>
    <xf numFmtId="181" fontId="17" fillId="41" borderId="0" xfId="66" applyNumberFormat="1" applyFont="1" applyFill="1" applyBorder="1" applyAlignment="1">
      <alignment/>
      <protection/>
    </xf>
    <xf numFmtId="0" fontId="85" fillId="40" borderId="0" xfId="0" applyFont="1" applyFill="1" applyAlignment="1">
      <alignment horizontal="center" vertical="center"/>
    </xf>
    <xf numFmtId="0" fontId="85" fillId="40" borderId="0" xfId="0" applyNumberFormat="1" applyFont="1" applyFill="1" applyAlignment="1">
      <alignment horizontal="center" vertical="center"/>
    </xf>
    <xf numFmtId="17" fontId="86" fillId="40" borderId="0" xfId="0" applyNumberFormat="1" applyFont="1" applyFill="1" applyBorder="1" applyAlignment="1">
      <alignment horizontal="center"/>
    </xf>
    <xf numFmtId="0" fontId="86" fillId="4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9" fontId="0" fillId="0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 indent="1"/>
    </xf>
    <xf numFmtId="189" fontId="0" fillId="41" borderId="0" xfId="0" applyNumberFormat="1" applyFont="1" applyFill="1" applyBorder="1" applyAlignment="1">
      <alignment vertical="center"/>
    </xf>
    <xf numFmtId="174" fontId="0" fillId="41" borderId="0" xfId="69" applyNumberFormat="1" applyFont="1" applyFill="1" applyBorder="1" applyAlignment="1">
      <alignment vertical="center"/>
    </xf>
    <xf numFmtId="0" fontId="86" fillId="40" borderId="41" xfId="0" applyFont="1" applyFill="1" applyBorder="1" applyAlignment="1">
      <alignment horizontal="left" vertical="center" indent="1"/>
    </xf>
    <xf numFmtId="189" fontId="86" fillId="40" borderId="37" xfId="0" applyNumberFormat="1" applyFont="1" applyFill="1" applyBorder="1" applyAlignment="1">
      <alignment vertical="center"/>
    </xf>
    <xf numFmtId="174" fontId="86" fillId="40" borderId="37" xfId="69" applyNumberFormat="1" applyFont="1" applyFill="1" applyBorder="1" applyAlignment="1">
      <alignment vertical="center"/>
    </xf>
    <xf numFmtId="0" fontId="25" fillId="0" borderId="0" xfId="64" applyFont="1">
      <alignment/>
      <protection/>
    </xf>
    <xf numFmtId="189" fontId="25" fillId="0" borderId="0" xfId="64" applyNumberFormat="1" applyFont="1">
      <alignment/>
      <protection/>
    </xf>
    <xf numFmtId="0" fontId="0" fillId="0" borderId="0" xfId="64" applyFont="1">
      <alignment/>
      <protection/>
    </xf>
    <xf numFmtId="0" fontId="26" fillId="0" borderId="0" xfId="61" applyFont="1" applyAlignment="1">
      <alignment horizontal="center"/>
      <protection/>
    </xf>
    <xf numFmtId="0" fontId="0" fillId="40" borderId="0" xfId="0" applyFont="1" applyFill="1" applyBorder="1" applyAlignment="1">
      <alignment/>
    </xf>
    <xf numFmtId="17" fontId="86" fillId="40" borderId="0" xfId="61" applyNumberFormat="1" applyFont="1" applyFill="1" applyBorder="1" applyAlignment="1">
      <alignment horizontal="center"/>
      <protection/>
    </xf>
    <xf numFmtId="0" fontId="86" fillId="40" borderId="0" xfId="61" applyNumberFormat="1" applyFont="1" applyFill="1" applyBorder="1" applyAlignment="1">
      <alignment horizontal="center" vertical="center"/>
      <protection/>
    </xf>
    <xf numFmtId="0" fontId="0" fillId="40" borderId="0" xfId="0" applyNumberFormat="1" applyFont="1" applyFill="1" applyBorder="1" applyAlignment="1">
      <alignment/>
    </xf>
    <xf numFmtId="0" fontId="10" fillId="41" borderId="0" xfId="61" applyFont="1" applyFill="1" applyBorder="1" applyAlignment="1">
      <alignment horizontal="left" vertical="center" indent="1"/>
      <protection/>
    </xf>
    <xf numFmtId="0" fontId="0" fillId="0" borderId="0" xfId="61" applyFont="1" applyFill="1" applyBorder="1" applyAlignment="1">
      <alignment horizontal="left" vertical="center" indent="1"/>
      <protection/>
    </xf>
    <xf numFmtId="0" fontId="0" fillId="0" borderId="0" xfId="61" applyFont="1" applyFill="1" applyBorder="1">
      <alignment/>
      <protection/>
    </xf>
    <xf numFmtId="0" fontId="86" fillId="40" borderId="0" xfId="61" applyFont="1" applyFill="1" applyBorder="1" applyAlignment="1">
      <alignment horizontal="left" vertical="center" indent="1"/>
      <protection/>
    </xf>
    <xf numFmtId="0" fontId="86" fillId="40" borderId="37" xfId="61" applyFont="1" applyFill="1" applyBorder="1" applyAlignment="1">
      <alignment horizontal="left" vertical="center" indent="1"/>
      <protection/>
    </xf>
    <xf numFmtId="0" fontId="25" fillId="0" borderId="0" xfId="0" applyFont="1" applyAlignment="1">
      <alignment/>
    </xf>
    <xf numFmtId="0" fontId="86" fillId="40" borderId="37" xfId="62" applyNumberFormat="1" applyFont="1" applyFill="1" applyBorder="1" applyAlignment="1">
      <alignment horizontal="center" vertical="center"/>
      <protection/>
    </xf>
    <xf numFmtId="0" fontId="86" fillId="40" borderId="37" xfId="62" applyFont="1" applyFill="1" applyBorder="1" applyAlignment="1">
      <alignment horizontal="center" vertical="center"/>
      <protection/>
    </xf>
    <xf numFmtId="184" fontId="25" fillId="0" borderId="0" xfId="69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8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200" fontId="10" fillId="0" borderId="0" xfId="69" applyNumberFormat="1" applyFont="1" applyFill="1" applyBorder="1" applyAlignment="1">
      <alignment vertical="center"/>
    </xf>
    <xf numFmtId="0" fontId="10" fillId="41" borderId="0" xfId="0" applyFont="1" applyFill="1" applyBorder="1" applyAlignment="1">
      <alignment horizontal="left" vertical="center" indent="1"/>
    </xf>
    <xf numFmtId="189" fontId="10" fillId="41" borderId="0" xfId="0" applyNumberFormat="1" applyFont="1" applyFill="1" applyBorder="1" applyAlignment="1">
      <alignment vertical="center"/>
    </xf>
    <xf numFmtId="181" fontId="10" fillId="41" borderId="0" xfId="0" applyNumberFormat="1" applyFont="1" applyFill="1" applyBorder="1" applyAlignment="1">
      <alignment vertical="center"/>
    </xf>
    <xf numFmtId="185" fontId="10" fillId="41" borderId="0" xfId="6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81" fontId="0" fillId="0" borderId="0" xfId="0" applyNumberFormat="1" applyFont="1" applyFill="1" applyBorder="1" applyAlignment="1">
      <alignment vertical="center"/>
    </xf>
    <xf numFmtId="185" fontId="0" fillId="0" borderId="0" xfId="6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/>
    </xf>
    <xf numFmtId="0" fontId="86" fillId="40" borderId="0" xfId="0" applyFont="1" applyFill="1" applyBorder="1" applyAlignment="1">
      <alignment horizontal="left" vertical="center" indent="1"/>
    </xf>
    <xf numFmtId="185" fontId="86" fillId="40" borderId="0" xfId="6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 indent="2"/>
    </xf>
    <xf numFmtId="189" fontId="25" fillId="0" borderId="0" xfId="0" applyNumberFormat="1" applyFont="1" applyFill="1" applyBorder="1" applyAlignment="1">
      <alignment vertical="center"/>
    </xf>
    <xf numFmtId="0" fontId="0" fillId="39" borderId="0" xfId="62" applyFont="1" applyFill="1">
      <alignment/>
      <protection/>
    </xf>
    <xf numFmtId="0" fontId="10" fillId="39" borderId="40" xfId="62" applyFont="1" applyFill="1" applyBorder="1" applyAlignment="1">
      <alignment horizontal="center"/>
      <protection/>
    </xf>
    <xf numFmtId="0" fontId="10" fillId="39" borderId="0" xfId="62" applyFont="1" applyFill="1" applyAlignment="1">
      <alignment horizontal="center"/>
      <protection/>
    </xf>
    <xf numFmtId="0" fontId="10" fillId="39" borderId="0" xfId="62" applyFont="1" applyFill="1">
      <alignment/>
      <protection/>
    </xf>
    <xf numFmtId="189" fontId="0" fillId="39" borderId="0" xfId="0" applyNumberFormat="1" applyFont="1" applyFill="1" applyBorder="1" applyAlignment="1">
      <alignment vertical="center"/>
    </xf>
    <xf numFmtId="195" fontId="0" fillId="39" borderId="0" xfId="0" applyNumberFormat="1" applyFont="1" applyFill="1" applyBorder="1" applyAlignment="1">
      <alignment vertical="center"/>
    </xf>
    <xf numFmtId="0" fontId="10" fillId="41" borderId="0" xfId="62" applyFont="1" applyFill="1">
      <alignment/>
      <protection/>
    </xf>
    <xf numFmtId="195" fontId="10" fillId="41" borderId="0" xfId="0" applyNumberFormat="1" applyFont="1" applyFill="1" applyBorder="1" applyAlignment="1">
      <alignment vertical="center"/>
    </xf>
    <xf numFmtId="0" fontId="86" fillId="40" borderId="0" xfId="62" applyFont="1" applyFill="1">
      <alignment/>
      <protection/>
    </xf>
    <xf numFmtId="0" fontId="87" fillId="40" borderId="0" xfId="62" applyFont="1" applyFill="1">
      <alignment/>
      <protection/>
    </xf>
    <xf numFmtId="0" fontId="0" fillId="41" borderId="0" xfId="62" applyFont="1" applyFill="1">
      <alignment/>
      <protection/>
    </xf>
    <xf numFmtId="195" fontId="0" fillId="41" borderId="0" xfId="0" applyNumberFormat="1" applyFont="1" applyFill="1" applyBorder="1" applyAlignment="1">
      <alignment vertical="center"/>
    </xf>
    <xf numFmtId="189" fontId="86" fillId="40" borderId="0" xfId="0" applyNumberFormat="1" applyFont="1" applyFill="1" applyBorder="1" applyAlignment="1">
      <alignment vertical="center"/>
    </xf>
    <xf numFmtId="195" fontId="86" fillId="40" borderId="0" xfId="0" applyNumberFormat="1" applyFont="1" applyFill="1" applyBorder="1" applyAlignment="1">
      <alignment vertical="center"/>
    </xf>
    <xf numFmtId="0" fontId="86" fillId="39" borderId="0" xfId="62" applyFont="1" applyFill="1">
      <alignment/>
      <protection/>
    </xf>
    <xf numFmtId="0" fontId="87" fillId="39" borderId="0" xfId="62" applyFont="1" applyFill="1">
      <alignment/>
      <protection/>
    </xf>
    <xf numFmtId="0" fontId="27" fillId="43" borderId="0" xfId="62" applyFont="1" applyFill="1">
      <alignment/>
      <protection/>
    </xf>
    <xf numFmtId="0" fontId="0" fillId="43" borderId="0" xfId="62" applyFont="1" applyFill="1">
      <alignment/>
      <protection/>
    </xf>
    <xf numFmtId="189" fontId="10" fillId="43" borderId="0" xfId="0" applyNumberFormat="1" applyFont="1" applyFill="1" applyBorder="1" applyAlignment="1">
      <alignment vertical="center"/>
    </xf>
    <xf numFmtId="195" fontId="10" fillId="43" borderId="0" xfId="0" applyNumberFormat="1" applyFont="1" applyFill="1" applyBorder="1" applyAlignment="1">
      <alignment vertical="center"/>
    </xf>
    <xf numFmtId="189" fontId="0" fillId="39" borderId="0" xfId="62" applyNumberFormat="1" applyFont="1" applyFill="1">
      <alignment/>
      <protection/>
    </xf>
    <xf numFmtId="0" fontId="10" fillId="43" borderId="0" xfId="62" applyFont="1" applyFill="1">
      <alignment/>
      <protection/>
    </xf>
    <xf numFmtId="0" fontId="27" fillId="39" borderId="0" xfId="62" applyFont="1" applyFill="1">
      <alignment/>
      <protection/>
    </xf>
    <xf numFmtId="195" fontId="0" fillId="39" borderId="0" xfId="62" applyNumberFormat="1" applyFont="1" applyFill="1">
      <alignment/>
      <protection/>
    </xf>
    <xf numFmtId="0" fontId="27" fillId="41" borderId="0" xfId="62" applyFont="1" applyFill="1">
      <alignment/>
      <protection/>
    </xf>
    <xf numFmtId="0" fontId="28" fillId="43" borderId="0" xfId="62" applyFont="1" applyFill="1">
      <alignment/>
      <protection/>
    </xf>
    <xf numFmtId="189" fontId="86" fillId="40" borderId="0" xfId="62" applyNumberFormat="1" applyFont="1" applyFill="1">
      <alignment/>
      <protection/>
    </xf>
    <xf numFmtId="0" fontId="27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88" fillId="40" borderId="0" xfId="0" applyFont="1" applyFill="1" applyAlignment="1">
      <alignment/>
    </xf>
    <xf numFmtId="0" fontId="88" fillId="40" borderId="0" xfId="0" applyFont="1" applyFill="1" applyBorder="1" applyAlignment="1">
      <alignment/>
    </xf>
    <xf numFmtId="0" fontId="88" fillId="40" borderId="0" xfId="0" applyFont="1" applyFill="1" applyBorder="1" applyAlignment="1">
      <alignment vertical="center" wrapText="1"/>
    </xf>
    <xf numFmtId="0" fontId="82" fillId="40" borderId="0" xfId="0" applyFont="1" applyFill="1" applyAlignment="1">
      <alignment/>
    </xf>
    <xf numFmtId="0" fontId="89" fillId="40" borderId="0" xfId="0" applyFont="1" applyFill="1" applyBorder="1" applyAlignment="1">
      <alignment/>
    </xf>
    <xf numFmtId="0" fontId="89" fillId="40" borderId="0" xfId="0" applyFont="1" applyFill="1" applyAlignment="1">
      <alignment/>
    </xf>
    <xf numFmtId="0" fontId="13" fillId="41" borderId="40" xfId="0" applyFont="1" applyFill="1" applyBorder="1" applyAlignment="1">
      <alignment/>
    </xf>
    <xf numFmtId="0" fontId="13" fillId="41" borderId="42" xfId="0" applyFont="1" applyFill="1" applyBorder="1" applyAlignment="1">
      <alignment/>
    </xf>
    <xf numFmtId="197" fontId="13" fillId="41" borderId="40" xfId="0" applyNumberFormat="1" applyFont="1" applyFill="1" applyBorder="1" applyAlignment="1" applyProtection="1">
      <alignment vertical="center"/>
      <protection locked="0"/>
    </xf>
    <xf numFmtId="197" fontId="13" fillId="41" borderId="42" xfId="0" applyNumberFormat="1" applyFont="1" applyFill="1" applyBorder="1" applyAlignment="1" applyProtection="1">
      <alignment vertical="center"/>
      <protection locked="0"/>
    </xf>
    <xf numFmtId="214" fontId="13" fillId="41" borderId="40" xfId="0" applyNumberFormat="1" applyFont="1" applyFill="1" applyBorder="1" applyAlignment="1" applyProtection="1">
      <alignment vertical="center"/>
      <protection locked="0"/>
    </xf>
    <xf numFmtId="17" fontId="86" fillId="40" borderId="0" xfId="61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/>
    </xf>
    <xf numFmtId="0" fontId="0" fillId="0" borderId="0" xfId="61" applyFont="1" applyFill="1" applyBorder="1" applyAlignment="1">
      <alignment horizontal="left" vertical="center" indent="3"/>
      <protection/>
    </xf>
    <xf numFmtId="181" fontId="0" fillId="0" borderId="0" xfId="61" applyNumberFormat="1" applyFont="1" applyFill="1" applyBorder="1" applyAlignment="1">
      <alignment vertical="center"/>
      <protection/>
    </xf>
    <xf numFmtId="181" fontId="10" fillId="41" borderId="0" xfId="61" applyNumberFormat="1" applyFont="1" applyFill="1" applyBorder="1" applyAlignment="1">
      <alignment vertical="center"/>
      <protection/>
    </xf>
    <xf numFmtId="9" fontId="0" fillId="0" borderId="0" xfId="71" applyFont="1" applyFill="1" applyBorder="1" applyAlignment="1">
      <alignment horizontal="right" vertical="center"/>
    </xf>
    <xf numFmtId="9" fontId="0" fillId="0" borderId="0" xfId="71" applyFont="1" applyFill="1" applyBorder="1" applyAlignment="1">
      <alignment vertical="center"/>
    </xf>
    <xf numFmtId="176" fontId="86" fillId="40" borderId="0" xfId="61" applyNumberFormat="1" applyFont="1" applyFill="1" applyBorder="1" applyAlignment="1">
      <alignment vertical="center"/>
      <protection/>
    </xf>
    <xf numFmtId="181" fontId="86" fillId="40" borderId="0" xfId="61" applyNumberFormat="1" applyFont="1" applyFill="1" applyBorder="1" applyAlignment="1">
      <alignment vertical="center"/>
      <protection/>
    </xf>
    <xf numFmtId="9" fontId="0" fillId="0" borderId="0" xfId="71" applyNumberFormat="1" applyFont="1" applyFill="1" applyBorder="1" applyAlignment="1">
      <alignment vertical="center"/>
    </xf>
    <xf numFmtId="189" fontId="86" fillId="40" borderId="37" xfId="61" applyNumberFormat="1" applyFont="1" applyFill="1" applyBorder="1" applyAlignment="1">
      <alignment vertical="center"/>
      <protection/>
    </xf>
    <xf numFmtId="185" fontId="86" fillId="40" borderId="37" xfId="71" applyNumberFormat="1" applyFont="1" applyFill="1" applyBorder="1" applyAlignment="1">
      <alignment vertical="center"/>
    </xf>
    <xf numFmtId="189" fontId="86" fillId="40" borderId="0" xfId="61" applyNumberFormat="1" applyFont="1" applyFill="1" applyBorder="1" applyAlignment="1">
      <alignment vertical="center"/>
      <protection/>
    </xf>
    <xf numFmtId="185" fontId="86" fillId="40" borderId="0" xfId="71" applyNumberFormat="1" applyFont="1" applyFill="1" applyBorder="1" applyAlignment="1">
      <alignment vertical="center"/>
    </xf>
    <xf numFmtId="191" fontId="86" fillId="40" borderId="0" xfId="61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217" fontId="86" fillId="40" borderId="0" xfId="0" applyNumberFormat="1" applyFont="1" applyFill="1" applyBorder="1" applyAlignment="1">
      <alignment vertical="center"/>
    </xf>
    <xf numFmtId="217" fontId="90" fillId="40" borderId="0" xfId="61" applyNumberFormat="1" applyFont="1" applyFill="1" applyBorder="1" applyAlignment="1">
      <alignment vertical="center"/>
      <protection/>
    </xf>
    <xf numFmtId="195" fontId="86" fillId="40" borderId="0" xfId="62" applyNumberFormat="1" applyFont="1" applyFill="1">
      <alignment/>
      <protection/>
    </xf>
    <xf numFmtId="189" fontId="10" fillId="39" borderId="0" xfId="62" applyNumberFormat="1" applyFont="1" applyFill="1">
      <alignment/>
      <protection/>
    </xf>
    <xf numFmtId="195" fontId="10" fillId="39" borderId="0" xfId="62" applyNumberFormat="1" applyFont="1" applyFill="1">
      <alignment/>
      <protection/>
    </xf>
    <xf numFmtId="14" fontId="84" fillId="40" borderId="0" xfId="0" applyNumberFormat="1" applyFont="1" applyFill="1" applyBorder="1" applyAlignment="1">
      <alignment horizontal="center" vertical="center"/>
    </xf>
    <xf numFmtId="43" fontId="18" fillId="8" borderId="0" xfId="50" applyFont="1" applyFill="1" applyBorder="1" applyAlignment="1">
      <alignment/>
    </xf>
    <xf numFmtId="43" fontId="18" fillId="2" borderId="43" xfId="50" applyFont="1" applyFill="1" applyBorder="1" applyAlignment="1">
      <alignment/>
    </xf>
    <xf numFmtId="214" fontId="24" fillId="2" borderId="43" xfId="0" applyNumberFormat="1" applyFont="1" applyFill="1" applyBorder="1" applyAlignment="1" applyProtection="1">
      <alignment vertical="center"/>
      <protection locked="0"/>
    </xf>
    <xf numFmtId="174" fontId="18" fillId="15" borderId="0" xfId="69" applyNumberFormat="1" applyFont="1" applyFill="1" applyBorder="1" applyAlignment="1">
      <alignment/>
    </xf>
    <xf numFmtId="174" fontId="18" fillId="15" borderId="43" xfId="69" applyNumberFormat="1" applyFont="1" applyFill="1" applyBorder="1" applyAlignment="1">
      <alignment/>
    </xf>
    <xf numFmtId="215" fontId="24" fillId="15" borderId="43" xfId="0" applyNumberFormat="1" applyFont="1" applyFill="1" applyBorder="1" applyAlignment="1" applyProtection="1">
      <alignment vertical="center"/>
      <protection locked="0"/>
    </xf>
    <xf numFmtId="214" fontId="24" fillId="15" borderId="43" xfId="0" applyNumberFormat="1" applyFont="1" applyFill="1" applyBorder="1" applyAlignment="1" applyProtection="1">
      <alignment vertical="center"/>
      <protection locked="0"/>
    </xf>
    <xf numFmtId="43" fontId="18" fillId="8" borderId="43" xfId="50" applyFont="1" applyFill="1" applyBorder="1" applyAlignment="1">
      <alignment/>
    </xf>
    <xf numFmtId="214" fontId="24" fillId="8" borderId="43" xfId="0" applyNumberFormat="1" applyFont="1" applyFill="1" applyBorder="1" applyAlignment="1" applyProtection="1">
      <alignment vertical="center"/>
      <protection locked="0"/>
    </xf>
    <xf numFmtId="0" fontId="18" fillId="8" borderId="43" xfId="62" applyFont="1" applyFill="1" applyBorder="1">
      <alignment/>
      <protection/>
    </xf>
    <xf numFmtId="0" fontId="18" fillId="8" borderId="43" xfId="62" applyFont="1" applyFill="1" applyBorder="1" applyAlignment="1">
      <alignment horizontal="center"/>
      <protection/>
    </xf>
    <xf numFmtId="0" fontId="18" fillId="15" borderId="43" xfId="62" applyFont="1" applyFill="1" applyBorder="1">
      <alignment/>
      <protection/>
    </xf>
    <xf numFmtId="0" fontId="18" fillId="15" borderId="43" xfId="62" applyFont="1" applyFill="1" applyBorder="1" applyAlignment="1">
      <alignment horizontal="center"/>
      <protection/>
    </xf>
    <xf numFmtId="0" fontId="18" fillId="2" borderId="43" xfId="62" applyFont="1" applyFill="1" applyBorder="1">
      <alignment/>
      <protection/>
    </xf>
    <xf numFmtId="0" fontId="18" fillId="2" borderId="43" xfId="62" applyFont="1" applyFill="1" applyBorder="1" applyAlignment="1">
      <alignment horizontal="center"/>
      <protection/>
    </xf>
    <xf numFmtId="202" fontId="18" fillId="2" borderId="43" xfId="50" applyNumberFormat="1" applyFont="1" applyFill="1" applyBorder="1" applyAlignment="1">
      <alignment/>
    </xf>
    <xf numFmtId="197" fontId="24" fillId="2" borderId="43" xfId="0" applyNumberFormat="1" applyFont="1" applyFill="1" applyBorder="1" applyAlignment="1" applyProtection="1">
      <alignment vertical="center"/>
      <protection locked="0"/>
    </xf>
    <xf numFmtId="17" fontId="83" fillId="40" borderId="0" xfId="61" applyNumberFormat="1" applyFont="1" applyFill="1" applyBorder="1" applyAlignment="1">
      <alignment horizontal="center" vertical="center"/>
      <protection/>
    </xf>
    <xf numFmtId="191" fontId="83" fillId="40" borderId="40" xfId="66" applyNumberFormat="1" applyFont="1" applyFill="1" applyBorder="1" applyAlignment="1">
      <alignment vertical="center"/>
      <protection/>
    </xf>
    <xf numFmtId="9" fontId="83" fillId="40" borderId="40" xfId="69" applyFont="1" applyFill="1" applyBorder="1" applyAlignment="1">
      <alignment vertical="center"/>
    </xf>
    <xf numFmtId="0" fontId="91" fillId="40" borderId="0" xfId="62" applyFont="1" applyFill="1" applyBorder="1" applyAlignment="1">
      <alignment horizontal="center" vertical="center"/>
      <protection/>
    </xf>
    <xf numFmtId="0" fontId="83" fillId="40" borderId="0" xfId="62" applyFont="1" applyFill="1" applyBorder="1" applyAlignment="1">
      <alignment horizontal="center" vertical="center"/>
      <protection/>
    </xf>
    <xf numFmtId="0" fontId="89" fillId="40" borderId="44" xfId="0" applyFont="1" applyFill="1" applyBorder="1" applyAlignment="1">
      <alignment horizontal="center"/>
    </xf>
    <xf numFmtId="0" fontId="89" fillId="40" borderId="0" xfId="0" applyFont="1" applyFill="1" applyBorder="1" applyAlignment="1">
      <alignment horizontal="center"/>
    </xf>
    <xf numFmtId="17" fontId="83" fillId="40" borderId="0" xfId="61" applyNumberFormat="1" applyFont="1" applyFill="1" applyBorder="1" applyAlignment="1">
      <alignment horizontal="center" vertical="center"/>
      <protection/>
    </xf>
    <xf numFmtId="174" fontId="18" fillId="8" borderId="0" xfId="69" applyNumberFormat="1" applyFont="1" applyFill="1" applyBorder="1" applyAlignment="1">
      <alignment/>
    </xf>
    <xf numFmtId="0" fontId="29" fillId="0" borderId="0" xfId="67" applyFont="1" applyProtection="1">
      <alignment/>
      <protection locked="0"/>
    </xf>
    <xf numFmtId="0" fontId="12" fillId="0" borderId="0" xfId="67" applyFont="1" applyBorder="1">
      <alignment/>
      <protection/>
    </xf>
    <xf numFmtId="0" fontId="12" fillId="0" borderId="0" xfId="67" applyFont="1">
      <alignment/>
      <protection/>
    </xf>
    <xf numFmtId="0" fontId="16" fillId="0" borderId="0" xfId="67" applyFont="1" applyBorder="1" applyAlignment="1">
      <alignment vertical="center"/>
      <protection/>
    </xf>
    <xf numFmtId="0" fontId="29" fillId="0" borderId="0" xfId="67" applyFont="1" applyBorder="1" applyProtection="1">
      <alignment/>
      <protection locked="0"/>
    </xf>
    <xf numFmtId="0" fontId="12" fillId="0" borderId="0" xfId="0" applyFont="1" applyAlignment="1">
      <alignment/>
    </xf>
    <xf numFmtId="198" fontId="16" fillId="44" borderId="45" xfId="65" applyNumberFormat="1" applyFont="1" applyFill="1" applyBorder="1" applyAlignment="1" applyProtection="1">
      <alignment horizontal="center" vertical="center" wrapText="1"/>
      <protection/>
    </xf>
    <xf numFmtId="220" fontId="16" fillId="44" borderId="46" xfId="63" applyNumberFormat="1" applyFont="1" applyFill="1" applyBorder="1" applyAlignment="1" applyProtection="1">
      <alignment horizontal="center" vertical="center"/>
      <protection/>
    </xf>
    <xf numFmtId="0" fontId="29" fillId="36" borderId="0" xfId="67" applyFont="1" applyFill="1" applyBorder="1" applyProtection="1">
      <alignment/>
      <protection locked="0"/>
    </xf>
    <xf numFmtId="0" fontId="12" fillId="36" borderId="0" xfId="0" applyFont="1" applyFill="1" applyBorder="1" applyAlignment="1">
      <alignment/>
    </xf>
    <xf numFmtId="220" fontId="16" fillId="36" borderId="0" xfId="63" applyNumberFormat="1" applyFont="1" applyFill="1" applyBorder="1" applyAlignment="1" applyProtection="1">
      <alignment horizontal="center" vertical="center"/>
      <protection/>
    </xf>
    <xf numFmtId="0" fontId="16" fillId="36" borderId="0" xfId="67" applyFont="1" applyFill="1" applyBorder="1" applyAlignment="1">
      <alignment vertical="center"/>
      <protection/>
    </xf>
    <xf numFmtId="0" fontId="12" fillId="36" borderId="0" xfId="67" applyFont="1" applyFill="1" applyBorder="1">
      <alignment/>
      <protection/>
    </xf>
    <xf numFmtId="0" fontId="16" fillId="0" borderId="47" xfId="0" applyFont="1" applyBorder="1" applyAlignment="1">
      <alignment vertical="top"/>
    </xf>
    <xf numFmtId="220" fontId="12" fillId="45" borderId="47" xfId="63" applyNumberFormat="1" applyFont="1" applyFill="1" applyBorder="1" applyAlignment="1" applyProtection="1">
      <alignment vertical="top"/>
      <protection/>
    </xf>
    <xf numFmtId="0" fontId="14" fillId="36" borderId="0" xfId="0" applyFont="1" applyFill="1" applyAlignment="1">
      <alignment/>
    </xf>
    <xf numFmtId="43" fontId="14" fillId="36" borderId="0" xfId="50" applyFont="1" applyFill="1" applyAlignment="1">
      <alignment/>
    </xf>
    <xf numFmtId="41" fontId="14" fillId="36" borderId="0" xfId="52" applyFont="1" applyFill="1" applyAlignment="1">
      <alignment/>
    </xf>
    <xf numFmtId="181" fontId="32" fillId="36" borderId="0" xfId="52" applyNumberFormat="1" applyFont="1" applyFill="1" applyBorder="1" applyAlignment="1">
      <alignment vertical="center"/>
    </xf>
    <xf numFmtId="14" fontId="32" fillId="35" borderId="30" xfId="0" applyNumberFormat="1" applyFont="1" applyFill="1" applyBorder="1" applyAlignment="1">
      <alignment horizontal="center"/>
    </xf>
    <xf numFmtId="14" fontId="32" fillId="46" borderId="30" xfId="0" applyNumberFormat="1" applyFont="1" applyFill="1" applyBorder="1" applyAlignment="1">
      <alignment horizontal="center"/>
    </xf>
    <xf numFmtId="0" fontId="32" fillId="35" borderId="48" xfId="0" applyFont="1" applyFill="1" applyBorder="1" applyAlignment="1">
      <alignment horizontal="center"/>
    </xf>
    <xf numFmtId="0" fontId="33" fillId="44" borderId="48" xfId="0" applyFont="1" applyFill="1" applyBorder="1" applyAlignment="1">
      <alignment horizontal="center"/>
    </xf>
    <xf numFmtId="0" fontId="32" fillId="36" borderId="21" xfId="0" applyFont="1" applyFill="1" applyBorder="1" applyAlignment="1">
      <alignment vertical="center"/>
    </xf>
    <xf numFmtId="0" fontId="14" fillId="36" borderId="49" xfId="0" applyFont="1" applyFill="1" applyBorder="1" applyAlignment="1">
      <alignment vertical="center"/>
    </xf>
    <xf numFmtId="181" fontId="14" fillId="35" borderId="13" xfId="52" applyNumberFormat="1" applyFont="1" applyFill="1" applyBorder="1" applyAlignment="1">
      <alignment vertical="center"/>
    </xf>
    <xf numFmtId="181" fontId="14" fillId="36" borderId="13" xfId="50" applyNumberFormat="1" applyFont="1" applyFill="1" applyBorder="1" applyAlignment="1">
      <alignment vertical="center"/>
    </xf>
    <xf numFmtId="181" fontId="32" fillId="36" borderId="13" xfId="52" applyNumberFormat="1" applyFont="1" applyFill="1" applyBorder="1" applyAlignment="1">
      <alignment vertical="center"/>
    </xf>
    <xf numFmtId="0" fontId="14" fillId="36" borderId="21" xfId="0" applyFont="1" applyFill="1" applyBorder="1" applyAlignment="1">
      <alignment vertical="center"/>
    </xf>
    <xf numFmtId="181" fontId="14" fillId="47" borderId="13" xfId="50" applyNumberFormat="1" applyFont="1" applyFill="1" applyBorder="1" applyAlignment="1">
      <alignment vertical="center"/>
    </xf>
    <xf numFmtId="181" fontId="32" fillId="35" borderId="13" xfId="52" applyNumberFormat="1" applyFont="1" applyFill="1" applyBorder="1" applyAlignment="1">
      <alignment vertical="center"/>
    </xf>
    <xf numFmtId="181" fontId="14" fillId="36" borderId="0" xfId="0" applyNumberFormat="1" applyFont="1" applyFill="1" applyAlignment="1">
      <alignment/>
    </xf>
    <xf numFmtId="181" fontId="14" fillId="36" borderId="0" xfId="50" applyNumberFormat="1" applyFont="1" applyFill="1" applyAlignment="1">
      <alignment/>
    </xf>
    <xf numFmtId="181" fontId="32" fillId="36" borderId="0" xfId="0" applyNumberFormat="1" applyFont="1" applyFill="1" applyAlignment="1">
      <alignment/>
    </xf>
    <xf numFmtId="0" fontId="14" fillId="36" borderId="49" xfId="0" applyFont="1" applyFill="1" applyBorder="1" applyAlignment="1">
      <alignment vertical="center" wrapText="1"/>
    </xf>
    <xf numFmtId="0" fontId="32" fillId="36" borderId="13" xfId="0" applyFont="1" applyFill="1" applyBorder="1" applyAlignment="1">
      <alignment vertical="center"/>
    </xf>
    <xf numFmtId="0" fontId="14" fillId="36" borderId="49" xfId="0" applyFont="1" applyFill="1" applyBorder="1" applyAlignment="1">
      <alignment/>
    </xf>
    <xf numFmtId="202" fontId="14" fillId="36" borderId="13" xfId="50" applyNumberFormat="1" applyFont="1" applyFill="1" applyBorder="1" applyAlignment="1">
      <alignment vertical="center"/>
    </xf>
    <xf numFmtId="202" fontId="14" fillId="35" borderId="13" xfId="52" applyNumberFormat="1" applyFont="1" applyFill="1" applyBorder="1" applyAlignment="1">
      <alignment vertical="center"/>
    </xf>
    <xf numFmtId="202" fontId="14" fillId="47" borderId="13" xfId="50" applyNumberFormat="1" applyFont="1" applyFill="1" applyBorder="1" applyAlignment="1">
      <alignment vertical="center"/>
    </xf>
    <xf numFmtId="202" fontId="14" fillId="36" borderId="0" xfId="50" applyNumberFormat="1" applyFont="1" applyFill="1" applyAlignment="1">
      <alignment/>
    </xf>
    <xf numFmtId="202" fontId="14" fillId="36" borderId="0" xfId="0" applyNumberFormat="1" applyFont="1" applyFill="1" applyAlignment="1">
      <alignment/>
    </xf>
    <xf numFmtId="221" fontId="14" fillId="36" borderId="0" xfId="0" applyNumberFormat="1" applyFont="1" applyFill="1" applyAlignment="1">
      <alignment/>
    </xf>
    <xf numFmtId="221" fontId="14" fillId="36" borderId="21" xfId="0" applyNumberFormat="1" applyFont="1" applyFill="1" applyBorder="1" applyAlignment="1">
      <alignment vertical="center"/>
    </xf>
    <xf numFmtId="221" fontId="14" fillId="36" borderId="49" xfId="0" applyNumberFormat="1" applyFont="1" applyFill="1" applyBorder="1" applyAlignment="1">
      <alignment vertical="center"/>
    </xf>
    <xf numFmtId="221" fontId="14" fillId="35" borderId="13" xfId="52" applyNumberFormat="1" applyFont="1" applyFill="1" applyBorder="1" applyAlignment="1">
      <alignment vertical="center"/>
    </xf>
    <xf numFmtId="202" fontId="32" fillId="35" borderId="13" xfId="52" applyNumberFormat="1" applyFont="1" applyFill="1" applyBorder="1" applyAlignment="1">
      <alignment vertical="center"/>
    </xf>
    <xf numFmtId="41" fontId="14" fillId="36" borderId="21" xfId="52" applyFont="1" applyFill="1" applyBorder="1" applyAlignment="1">
      <alignment vertical="center"/>
    </xf>
    <xf numFmtId="41" fontId="14" fillId="36" borderId="49" xfId="52" applyFont="1" applyFill="1" applyBorder="1" applyAlignment="1">
      <alignment vertical="center"/>
    </xf>
    <xf numFmtId="41" fontId="14" fillId="35" borderId="13" xfId="52" applyFont="1" applyFill="1" applyBorder="1" applyAlignment="1">
      <alignment vertical="center"/>
    </xf>
    <xf numFmtId="202" fontId="14" fillId="47" borderId="13" xfId="52" applyNumberFormat="1" applyFont="1" applyFill="1" applyBorder="1" applyAlignment="1">
      <alignment vertical="center"/>
    </xf>
    <xf numFmtId="41" fontId="32" fillId="35" borderId="13" xfId="52" applyFont="1" applyFill="1" applyBorder="1" applyAlignment="1">
      <alignment vertical="center"/>
    </xf>
    <xf numFmtId="182" fontId="32" fillId="36" borderId="13" xfId="52" applyNumberFormat="1" applyFont="1" applyFill="1" applyBorder="1" applyAlignment="1">
      <alignment vertical="center"/>
    </xf>
    <xf numFmtId="202" fontId="32" fillId="36" borderId="13" xfId="52" applyNumberFormat="1" applyFont="1" applyFill="1" applyBorder="1" applyAlignment="1">
      <alignment vertical="center"/>
    </xf>
    <xf numFmtId="0" fontId="32" fillId="36" borderId="50" xfId="0" applyFont="1" applyFill="1" applyBorder="1" applyAlignment="1">
      <alignment vertical="center" wrapText="1"/>
    </xf>
    <xf numFmtId="181" fontId="32" fillId="35" borderId="13" xfId="53" applyNumberFormat="1" applyFont="1" applyFill="1" applyBorder="1" applyAlignment="1">
      <alignment vertical="center"/>
    </xf>
    <xf numFmtId="181" fontId="32" fillId="36" borderId="13" xfId="53" applyNumberFormat="1" applyFont="1" applyFill="1" applyBorder="1" applyAlignment="1">
      <alignment vertical="center"/>
    </xf>
    <xf numFmtId="182" fontId="32" fillId="36" borderId="13" xfId="53" applyNumberFormat="1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14" fillId="36" borderId="49" xfId="0" applyFont="1" applyFill="1" applyBorder="1" applyAlignment="1">
      <alignment horizontal="left" vertical="center" wrapText="1" indent="2"/>
    </xf>
    <xf numFmtId="181" fontId="14" fillId="35" borderId="13" xfId="53" applyNumberFormat="1" applyFont="1" applyFill="1" applyBorder="1" applyAlignment="1">
      <alignment vertical="center"/>
    </xf>
    <xf numFmtId="181" fontId="14" fillId="47" borderId="13" xfId="53" applyNumberFormat="1" applyFont="1" applyFill="1" applyBorder="1" applyAlignment="1">
      <alignment vertical="center"/>
    </xf>
    <xf numFmtId="182" fontId="14" fillId="47" borderId="13" xfId="53" applyNumberFormat="1" applyFont="1" applyFill="1" applyBorder="1" applyAlignment="1">
      <alignment vertical="center"/>
    </xf>
    <xf numFmtId="181" fontId="14" fillId="36" borderId="13" xfId="53" applyNumberFormat="1" applyFont="1" applyFill="1" applyBorder="1" applyAlignment="1">
      <alignment vertical="center"/>
    </xf>
    <xf numFmtId="182" fontId="14" fillId="36" borderId="0" xfId="0" applyNumberFormat="1" applyFont="1" applyFill="1" applyAlignment="1">
      <alignment/>
    </xf>
    <xf numFmtId="0" fontId="32" fillId="36" borderId="49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 wrapText="1"/>
    </xf>
    <xf numFmtId="181" fontId="14" fillId="35" borderId="0" xfId="53" applyNumberFormat="1" applyFont="1" applyFill="1" applyBorder="1" applyAlignment="1">
      <alignment vertical="center"/>
    </xf>
    <xf numFmtId="181" fontId="14" fillId="47" borderId="0" xfId="53" applyNumberFormat="1" applyFont="1" applyFill="1" applyBorder="1" applyAlignment="1">
      <alignment vertical="center"/>
    </xf>
    <xf numFmtId="182" fontId="14" fillId="47" borderId="0" xfId="53" applyNumberFormat="1" applyFont="1" applyFill="1" applyBorder="1" applyAlignment="1">
      <alignment vertical="center"/>
    </xf>
    <xf numFmtId="181" fontId="14" fillId="36" borderId="0" xfId="53" applyNumberFormat="1" applyFont="1" applyFill="1" applyBorder="1" applyAlignment="1">
      <alignment vertical="center"/>
    </xf>
    <xf numFmtId="202" fontId="32" fillId="36" borderId="13" xfId="50" applyNumberFormat="1" applyFont="1" applyFill="1" applyBorder="1" applyAlignment="1">
      <alignment vertical="center"/>
    </xf>
    <xf numFmtId="0" fontId="14" fillId="36" borderId="51" xfId="0" applyFont="1" applyFill="1" applyBorder="1" applyAlignment="1">
      <alignment vertical="center" wrapText="1"/>
    </xf>
    <xf numFmtId="0" fontId="14" fillId="36" borderId="52" xfId="0" applyFont="1" applyFill="1" applyBorder="1" applyAlignment="1">
      <alignment vertical="center" wrapText="1"/>
    </xf>
    <xf numFmtId="181" fontId="32" fillId="47" borderId="13" xfId="53" applyNumberFormat="1" applyFont="1" applyFill="1" applyBorder="1" applyAlignment="1">
      <alignment vertical="center"/>
    </xf>
    <xf numFmtId="0" fontId="32" fillId="36" borderId="21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horizontal="left" vertical="center" wrapText="1"/>
    </xf>
    <xf numFmtId="182" fontId="32" fillId="35" borderId="13" xfId="53" applyNumberFormat="1" applyFont="1" applyFill="1" applyBorder="1" applyAlignment="1">
      <alignment vertical="center"/>
    </xf>
    <xf numFmtId="4" fontId="14" fillId="36" borderId="0" xfId="0" applyNumberFormat="1" applyFont="1" applyFill="1" applyAlignment="1">
      <alignment/>
    </xf>
    <xf numFmtId="181" fontId="14" fillId="36" borderId="13" xfId="52" applyNumberFormat="1" applyFont="1" applyFill="1" applyBorder="1" applyAlignment="1">
      <alignment vertical="center"/>
    </xf>
    <xf numFmtId="43" fontId="14" fillId="36" borderId="0" xfId="0" applyNumberFormat="1" applyFont="1" applyFill="1" applyAlignment="1">
      <alignment/>
    </xf>
    <xf numFmtId="181" fontId="14" fillId="36" borderId="0" xfId="52" applyNumberFormat="1" applyFont="1" applyFill="1" applyBorder="1" applyAlignment="1">
      <alignment vertical="center"/>
    </xf>
    <xf numFmtId="0" fontId="32" fillId="36" borderId="53" xfId="0" applyFont="1" applyFill="1" applyBorder="1" applyAlignment="1">
      <alignment/>
    </xf>
    <xf numFmtId="181" fontId="14" fillId="47" borderId="13" xfId="52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/>
    </xf>
    <xf numFmtId="181" fontId="32" fillId="36" borderId="13" xfId="50" applyNumberFormat="1" applyFont="1" applyFill="1" applyBorder="1" applyAlignment="1">
      <alignment vertical="center"/>
    </xf>
    <xf numFmtId="181" fontId="32" fillId="47" borderId="0" xfId="52" applyNumberFormat="1" applyFont="1" applyFill="1" applyBorder="1" applyAlignment="1">
      <alignment vertical="center"/>
    </xf>
    <xf numFmtId="0" fontId="32" fillId="36" borderId="0" xfId="0" applyFont="1" applyFill="1" applyAlignment="1">
      <alignment/>
    </xf>
    <xf numFmtId="182" fontId="14" fillId="35" borderId="13" xfId="52" applyNumberFormat="1" applyFont="1" applyFill="1" applyBorder="1" applyAlignment="1">
      <alignment vertical="center"/>
    </xf>
    <xf numFmtId="181" fontId="32" fillId="36" borderId="0" xfId="53" applyNumberFormat="1" applyFont="1" applyFill="1" applyBorder="1" applyAlignment="1">
      <alignment vertical="center"/>
    </xf>
    <xf numFmtId="0" fontId="14" fillId="39" borderId="32" xfId="0" applyFont="1" applyFill="1" applyBorder="1" applyAlignment="1">
      <alignment/>
    </xf>
    <xf numFmtId="181" fontId="32" fillId="36" borderId="50" xfId="0" applyNumberFormat="1" applyFont="1" applyFill="1" applyBorder="1" applyAlignment="1">
      <alignment vertical="center" wrapText="1"/>
    </xf>
    <xf numFmtId="181" fontId="14" fillId="36" borderId="49" xfId="0" applyNumberFormat="1" applyFont="1" applyFill="1" applyBorder="1" applyAlignment="1">
      <alignment vertical="center" wrapText="1"/>
    </xf>
    <xf numFmtId="181" fontId="14" fillId="36" borderId="49" xfId="0" applyNumberFormat="1" applyFont="1" applyFill="1" applyBorder="1" applyAlignment="1">
      <alignment horizontal="left" vertical="center" wrapText="1" indent="2"/>
    </xf>
    <xf numFmtId="181" fontId="32" fillId="36" borderId="49" xfId="0" applyNumberFormat="1" applyFont="1" applyFill="1" applyBorder="1" applyAlignment="1">
      <alignment vertical="center" wrapText="1"/>
    </xf>
    <xf numFmtId="0" fontId="14" fillId="36" borderId="54" xfId="0" applyFont="1" applyFill="1" applyBorder="1" applyAlignment="1">
      <alignment vertical="center" wrapText="1"/>
    </xf>
    <xf numFmtId="181" fontId="14" fillId="36" borderId="55" xfId="0" applyNumberFormat="1" applyFont="1" applyFill="1" applyBorder="1" applyAlignment="1">
      <alignment vertical="center" wrapText="1"/>
    </xf>
    <xf numFmtId="41" fontId="14" fillId="48" borderId="0" xfId="52" applyFont="1" applyFill="1" applyAlignment="1">
      <alignment/>
    </xf>
    <xf numFmtId="181" fontId="32" fillId="39" borderId="13" xfId="53" applyNumberFormat="1" applyFont="1" applyFill="1" applyBorder="1" applyAlignment="1">
      <alignment vertical="center"/>
    </xf>
    <xf numFmtId="181" fontId="14" fillId="36" borderId="0" xfId="52" applyNumberFormat="1" applyFont="1" applyFill="1" applyAlignment="1">
      <alignment/>
    </xf>
    <xf numFmtId="41" fontId="14" fillId="36" borderId="0" xfId="0" applyNumberFormat="1" applyFont="1" applyFill="1" applyAlignment="1">
      <alignment/>
    </xf>
    <xf numFmtId="182" fontId="14" fillId="36" borderId="0" xfId="50" applyNumberFormat="1" applyFont="1" applyFill="1" applyAlignment="1">
      <alignment/>
    </xf>
    <xf numFmtId="181" fontId="32" fillId="47" borderId="13" xfId="52" applyNumberFormat="1" applyFont="1" applyFill="1" applyBorder="1" applyAlignment="1">
      <alignment vertical="center"/>
    </xf>
    <xf numFmtId="181" fontId="14" fillId="48" borderId="0" xfId="0" applyNumberFormat="1" applyFont="1" applyFill="1" applyAlignment="1">
      <alignment/>
    </xf>
    <xf numFmtId="182" fontId="14" fillId="36" borderId="13" xfId="53" applyNumberFormat="1" applyFont="1" applyFill="1" applyBorder="1" applyAlignment="1">
      <alignment vertical="center"/>
    </xf>
    <xf numFmtId="0" fontId="32" fillId="36" borderId="54" xfId="0" applyFont="1" applyFill="1" applyBorder="1" applyAlignment="1">
      <alignment vertical="center"/>
    </xf>
    <xf numFmtId="0" fontId="32" fillId="36" borderId="55" xfId="0" applyFont="1" applyFill="1" applyBorder="1" applyAlignment="1">
      <alignment vertical="center" wrapText="1"/>
    </xf>
    <xf numFmtId="181" fontId="32" fillId="35" borderId="0" xfId="53" applyNumberFormat="1" applyFont="1" applyFill="1" applyBorder="1" applyAlignment="1">
      <alignment vertical="center"/>
    </xf>
    <xf numFmtId="0" fontId="14" fillId="36" borderId="55" xfId="0" applyFont="1" applyFill="1" applyBorder="1" applyAlignment="1">
      <alignment vertical="center" wrapText="1"/>
    </xf>
    <xf numFmtId="0" fontId="32" fillId="36" borderId="49" xfId="0" applyFont="1" applyFill="1" applyBorder="1" applyAlignment="1">
      <alignment vertical="center"/>
    </xf>
    <xf numFmtId="182" fontId="14" fillId="47" borderId="13" xfId="52" applyNumberFormat="1" applyFont="1" applyFill="1" applyBorder="1" applyAlignment="1">
      <alignment vertical="center"/>
    </xf>
    <xf numFmtId="182" fontId="32" fillId="47" borderId="13" xfId="52" applyNumberFormat="1" applyFont="1" applyFill="1" applyBorder="1" applyAlignment="1">
      <alignment vertical="center"/>
    </xf>
    <xf numFmtId="0" fontId="0" fillId="0" borderId="56" xfId="0" applyBorder="1" applyAlignment="1">
      <alignment/>
    </xf>
    <xf numFmtId="182" fontId="14" fillId="36" borderId="13" xfId="52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 vertical="center"/>
    </xf>
    <xf numFmtId="0" fontId="32" fillId="36" borderId="0" xfId="0" applyFont="1" applyFill="1" applyBorder="1" applyAlignment="1">
      <alignment vertical="center" wrapText="1"/>
    </xf>
    <xf numFmtId="182" fontId="32" fillId="36" borderId="0" xfId="52" applyNumberFormat="1" applyFont="1" applyFill="1" applyBorder="1" applyAlignment="1">
      <alignment vertical="center"/>
    </xf>
    <xf numFmtId="0" fontId="16" fillId="44" borderId="45" xfId="62" applyFont="1" applyFill="1" applyBorder="1" applyAlignment="1" applyProtection="1">
      <alignment horizontal="center" vertical="center" wrapText="1"/>
      <protection/>
    </xf>
    <xf numFmtId="9" fontId="0" fillId="0" borderId="0" xfId="69" applyNumberFormat="1" applyFont="1" applyAlignment="1">
      <alignment/>
    </xf>
    <xf numFmtId="0" fontId="10" fillId="39" borderId="0" xfId="62" applyFont="1" applyFill="1" applyAlignment="1">
      <alignment horizontal="center"/>
      <protection/>
    </xf>
    <xf numFmtId="0" fontId="86" fillId="40" borderId="37" xfId="62" applyFont="1" applyFill="1" applyBorder="1" applyAlignment="1">
      <alignment horizontal="left" vertical="center" wrapText="1"/>
      <protection/>
    </xf>
    <xf numFmtId="0" fontId="89" fillId="40" borderId="0" xfId="0" applyFont="1" applyFill="1" applyBorder="1" applyAlignment="1">
      <alignment vertical="center" wrapText="1"/>
    </xf>
    <xf numFmtId="0" fontId="89" fillId="40" borderId="44" xfId="0" applyFont="1" applyFill="1" applyBorder="1" applyAlignment="1">
      <alignment horizontal="center"/>
    </xf>
    <xf numFmtId="0" fontId="89" fillId="40" borderId="0" xfId="0" applyFont="1" applyFill="1" applyBorder="1" applyAlignment="1">
      <alignment horizontal="center"/>
    </xf>
    <xf numFmtId="0" fontId="89" fillId="40" borderId="0" xfId="0" applyFont="1" applyFill="1" applyAlignment="1">
      <alignment horizontal="center"/>
    </xf>
    <xf numFmtId="0" fontId="85" fillId="40" borderId="0" xfId="0" applyFont="1" applyFill="1" applyAlignment="1">
      <alignment horizontal="center" vertical="center"/>
    </xf>
    <xf numFmtId="17" fontId="86" fillId="40" borderId="0" xfId="0" applyNumberFormat="1" applyFont="1" applyFill="1" applyBorder="1" applyAlignment="1">
      <alignment horizontal="center"/>
    </xf>
    <xf numFmtId="17" fontId="86" fillId="40" borderId="0" xfId="61" applyNumberFormat="1" applyFont="1" applyFill="1" applyBorder="1" applyAlignment="1">
      <alignment horizontal="center" vertical="center" wrapText="1"/>
      <protection/>
    </xf>
    <xf numFmtId="17" fontId="86" fillId="40" borderId="0" xfId="61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61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0" fillId="39" borderId="0" xfId="62" applyFont="1" applyFill="1" applyAlignment="1">
      <alignment horizontal="center"/>
      <protection/>
    </xf>
    <xf numFmtId="0" fontId="86" fillId="40" borderId="0" xfId="62" applyFont="1" applyFill="1" applyAlignment="1">
      <alignment horizontal="center"/>
      <protection/>
    </xf>
    <xf numFmtId="0" fontId="0" fillId="39" borderId="0" xfId="62" applyFont="1" applyFill="1" applyAlignment="1">
      <alignment horizontal="center"/>
      <protection/>
    </xf>
    <xf numFmtId="0" fontId="10" fillId="39" borderId="42" xfId="62" applyFont="1" applyFill="1" applyBorder="1" applyAlignment="1">
      <alignment horizontal="center" wrapText="1"/>
      <protection/>
    </xf>
    <xf numFmtId="0" fontId="83" fillId="40" borderId="0" xfId="62" applyFont="1" applyFill="1" applyBorder="1" applyAlignment="1">
      <alignment horizontal="center"/>
      <protection/>
    </xf>
    <xf numFmtId="0" fontId="83" fillId="40" borderId="38" xfId="62" applyFont="1" applyFill="1" applyBorder="1" applyAlignment="1">
      <alignment horizontal="center"/>
      <protection/>
    </xf>
    <xf numFmtId="0" fontId="10" fillId="39" borderId="57" xfId="62" applyFont="1" applyFill="1" applyBorder="1" applyAlignment="1">
      <alignment horizontal="center"/>
      <protection/>
    </xf>
    <xf numFmtId="0" fontId="10" fillId="43" borderId="0" xfId="62" applyFont="1" applyFill="1" applyAlignment="1">
      <alignment horizontal="center"/>
      <protection/>
    </xf>
    <xf numFmtId="0" fontId="0" fillId="39" borderId="0" xfId="62" applyFont="1" applyFill="1" applyAlignment="1" quotePrefix="1">
      <alignment horizontal="left" vertical="top" wrapText="1"/>
      <protection/>
    </xf>
    <xf numFmtId="0" fontId="17" fillId="41" borderId="0" xfId="62" applyFont="1" applyFill="1" applyAlignment="1">
      <alignment horizontal="center" vertical="center"/>
      <protection/>
    </xf>
    <xf numFmtId="0" fontId="17" fillId="41" borderId="57" xfId="62" applyFont="1" applyFill="1" applyBorder="1" applyAlignment="1">
      <alignment horizontal="center"/>
      <protection/>
    </xf>
    <xf numFmtId="0" fontId="17" fillId="41" borderId="42" xfId="62" applyFont="1" applyFill="1" applyBorder="1" applyAlignment="1">
      <alignment horizontal="center" wrapText="1"/>
      <protection/>
    </xf>
    <xf numFmtId="0" fontId="84" fillId="40" borderId="0" xfId="0" applyFont="1" applyFill="1" applyBorder="1" applyAlignment="1">
      <alignment horizontal="center" vertical="center"/>
    </xf>
    <xf numFmtId="0" fontId="8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center" vertical="top"/>
      <protection/>
    </xf>
    <xf numFmtId="0" fontId="83" fillId="40" borderId="0" xfId="66" applyFont="1" applyFill="1" applyBorder="1" applyAlignment="1">
      <alignment horizontal="center" vertical="center" wrapText="1"/>
      <protection/>
    </xf>
    <xf numFmtId="0" fontId="83" fillId="40" borderId="0" xfId="66" applyFont="1" applyFill="1" applyBorder="1" applyAlignment="1">
      <alignment horizontal="center" vertical="center"/>
      <protection/>
    </xf>
    <xf numFmtId="17" fontId="83" fillId="40" borderId="0" xfId="61" applyNumberFormat="1" applyFont="1" applyFill="1" applyBorder="1" applyAlignment="1">
      <alignment horizontal="center" vertical="center"/>
      <protection/>
    </xf>
    <xf numFmtId="0" fontId="92" fillId="40" borderId="0" xfId="6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58" xfId="0" applyNumberFormat="1" applyFont="1" applyFill="1" applyBorder="1" applyAlignment="1">
      <alignment horizontal="center"/>
    </xf>
    <xf numFmtId="17" fontId="5" fillId="34" borderId="59" xfId="0" applyNumberFormat="1" applyFont="1" applyFill="1" applyBorder="1" applyAlignment="1">
      <alignment horizontal="center"/>
    </xf>
    <xf numFmtId="17" fontId="5" fillId="34" borderId="60" xfId="0" applyNumberFormat="1" applyFont="1" applyFill="1" applyBorder="1" applyAlignment="1">
      <alignment horizontal="center"/>
    </xf>
    <xf numFmtId="17" fontId="5" fillId="34" borderId="61" xfId="0" applyNumberFormat="1" applyFont="1" applyFill="1" applyBorder="1" applyAlignment="1">
      <alignment horizontal="center"/>
    </xf>
    <xf numFmtId="17" fontId="5" fillId="34" borderId="62" xfId="0" applyNumberFormat="1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16" fillId="0" borderId="0" xfId="67" applyFont="1" applyBorder="1" applyAlignment="1">
      <alignment horizontal="center" vertical="center"/>
      <protection/>
    </xf>
    <xf numFmtId="14" fontId="16" fillId="44" borderId="63" xfId="67" applyNumberFormat="1" applyFont="1" applyFill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>
      <alignment horizontal="center" wrapText="1"/>
    </xf>
    <xf numFmtId="0" fontId="32" fillId="35" borderId="49" xfId="0" applyFont="1" applyFill="1" applyBorder="1" applyAlignment="1">
      <alignment horizontal="center" wrapText="1"/>
    </xf>
    <xf numFmtId="0" fontId="32" fillId="39" borderId="54" xfId="0" applyFont="1" applyFill="1" applyBorder="1" applyAlignment="1">
      <alignment horizontal="left" vertical="center" indent="4"/>
    </xf>
    <xf numFmtId="0" fontId="14" fillId="39" borderId="53" xfId="0" applyFont="1" applyFill="1" applyBorder="1" applyAlignment="1">
      <alignment horizontal="left" vertical="center" indent="4"/>
    </xf>
    <xf numFmtId="0" fontId="14" fillId="39" borderId="51" xfId="0" applyFont="1" applyFill="1" applyBorder="1" applyAlignment="1">
      <alignment horizontal="left" vertical="center" indent="4"/>
    </xf>
    <xf numFmtId="0" fontId="14" fillId="39" borderId="56" xfId="0" applyFont="1" applyFill="1" applyBorder="1" applyAlignment="1">
      <alignment horizontal="left" vertical="center" indent="4"/>
    </xf>
    <xf numFmtId="0" fontId="14" fillId="0" borderId="53" xfId="0" applyFont="1" applyBorder="1" applyAlignment="1">
      <alignment horizontal="left" vertical="center" indent="4"/>
    </xf>
    <xf numFmtId="0" fontId="14" fillId="0" borderId="51" xfId="0" applyFont="1" applyBorder="1" applyAlignment="1">
      <alignment horizontal="left" vertical="center" indent="4"/>
    </xf>
    <xf numFmtId="0" fontId="14" fillId="0" borderId="56" xfId="0" applyFont="1" applyBorder="1" applyAlignment="1">
      <alignment horizontal="left" vertical="center" indent="4"/>
    </xf>
    <xf numFmtId="0" fontId="32" fillId="39" borderId="21" xfId="0" applyFont="1" applyFill="1" applyBorder="1" applyAlignment="1">
      <alignment horizontal="center" vertical="center" wrapText="1"/>
    </xf>
    <xf numFmtId="0" fontId="32" fillId="39" borderId="4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6" borderId="54" xfId="0" applyFont="1" applyFill="1" applyBorder="1" applyAlignment="1">
      <alignment horizontal="left" vertical="center" wrapText="1" indent="4"/>
    </xf>
    <xf numFmtId="0" fontId="14" fillId="0" borderId="53" xfId="0" applyFont="1" applyBorder="1" applyAlignment="1">
      <alignment horizontal="left" vertical="center" wrapText="1" indent="4"/>
    </xf>
    <xf numFmtId="0" fontId="14" fillId="0" borderId="51" xfId="0" applyFont="1" applyBorder="1" applyAlignment="1">
      <alignment horizontal="left" vertical="center" wrapText="1" indent="4"/>
    </xf>
    <xf numFmtId="0" fontId="14" fillId="0" borderId="56" xfId="0" applyFont="1" applyBorder="1" applyAlignment="1">
      <alignment horizontal="left" vertical="center" wrapText="1" indent="4"/>
    </xf>
    <xf numFmtId="0" fontId="32" fillId="36" borderId="52" xfId="0" applyFont="1" applyFill="1" applyBorder="1" applyAlignment="1">
      <alignment wrapText="1"/>
    </xf>
    <xf numFmtId="0" fontId="32" fillId="36" borderId="56" xfId="0" applyFont="1" applyFill="1" applyBorder="1" applyAlignment="1">
      <alignment wrapText="1"/>
    </xf>
    <xf numFmtId="0" fontId="32" fillId="36" borderId="53" xfId="0" applyFont="1" applyFill="1" applyBorder="1" applyAlignment="1">
      <alignment horizontal="left" vertical="center" indent="4"/>
    </xf>
    <xf numFmtId="0" fontId="32" fillId="36" borderId="51" xfId="0" applyFont="1" applyFill="1" applyBorder="1" applyAlignment="1">
      <alignment horizontal="left" vertical="center" indent="4"/>
    </xf>
    <xf numFmtId="0" fontId="32" fillId="36" borderId="56" xfId="0" applyFont="1" applyFill="1" applyBorder="1" applyAlignment="1">
      <alignment horizontal="left" vertical="center" indent="4"/>
    </xf>
    <xf numFmtId="0" fontId="32" fillId="36" borderId="53" xfId="0" applyFont="1" applyFill="1" applyBorder="1" applyAlignment="1">
      <alignment horizontal="left" vertical="center" wrapText="1" indent="4"/>
    </xf>
    <xf numFmtId="0" fontId="32" fillId="36" borderId="51" xfId="0" applyFont="1" applyFill="1" applyBorder="1" applyAlignment="1">
      <alignment horizontal="left" vertical="center" wrapText="1" indent="4"/>
    </xf>
    <xf numFmtId="0" fontId="32" fillId="36" borderId="56" xfId="0" applyFont="1" applyFill="1" applyBorder="1" applyAlignment="1">
      <alignment horizontal="left" vertical="center" wrapText="1" indent="4"/>
    </xf>
    <xf numFmtId="0" fontId="34" fillId="35" borderId="21" xfId="0" applyFont="1" applyFill="1" applyBorder="1" applyAlignment="1">
      <alignment horizontal="center" wrapText="1"/>
    </xf>
    <xf numFmtId="0" fontId="34" fillId="35" borderId="50" xfId="0" applyFont="1" applyFill="1" applyBorder="1" applyAlignment="1">
      <alignment horizontal="center" wrapText="1"/>
    </xf>
    <xf numFmtId="0" fontId="34" fillId="35" borderId="49" xfId="0" applyFont="1" applyFill="1" applyBorder="1" applyAlignment="1">
      <alignment horizontal="center" wrapText="1"/>
    </xf>
    <xf numFmtId="0" fontId="32" fillId="36" borderId="21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4" xfId="0" applyFont="1" applyFill="1" applyBorder="1" applyAlignment="1">
      <alignment horizontal="center" vertical="center" wrapText="1"/>
    </xf>
    <xf numFmtId="0" fontId="32" fillId="36" borderId="53" xfId="0" applyFont="1" applyFill="1" applyBorder="1" applyAlignment="1">
      <alignment horizontal="center" vertical="center" wrapText="1"/>
    </xf>
    <xf numFmtId="0" fontId="32" fillId="36" borderId="31" xfId="0" applyFont="1" applyFill="1" applyBorder="1" applyAlignment="1">
      <alignment horizontal="center" vertical="center" wrapText="1"/>
    </xf>
    <xf numFmtId="0" fontId="32" fillId="36" borderId="64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razind092003" xfId="55"/>
    <cellStyle name="Millares_razind092003" xfId="56"/>
    <cellStyle name="Currency" xfId="57"/>
    <cellStyle name="Currency [0]" xfId="58"/>
    <cellStyle name="Neutral" xfId="59"/>
    <cellStyle name="No-definido" xfId="60"/>
    <cellStyle name="Normal 10" xfId="61"/>
    <cellStyle name="Normal 2" xfId="62"/>
    <cellStyle name="Normal 3" xfId="63"/>
    <cellStyle name="Normal_graficos" xfId="64"/>
    <cellStyle name="Normal_Modelo Paquete Ifrs Chile (2008)" xfId="65"/>
    <cellStyle name="Normal_operacional" xfId="66"/>
    <cellStyle name="Normal_Paquete Nic 2005" xfId="67"/>
    <cellStyle name="Notas" xfId="68"/>
    <cellStyle name="Percent" xfId="69"/>
    <cellStyle name="Porcentual 2" xfId="70"/>
    <cellStyle name="Porcentual 2 10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19775" y="934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48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934200" y="934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3" max="3" width="26.140625" style="0" bestFit="1" customWidth="1"/>
    <col min="4" max="4" width="2.57421875" style="0" customWidth="1"/>
    <col min="6" max="6" width="2.00390625" style="0" customWidth="1"/>
    <col min="8" max="8" width="1.8515625" style="0" customWidth="1"/>
  </cols>
  <sheetData>
    <row r="4" spans="3:9" ht="15.75">
      <c r="C4" s="287"/>
      <c r="D4" s="287"/>
      <c r="E4" s="468" t="s">
        <v>34</v>
      </c>
      <c r="F4" s="468"/>
      <c r="G4" s="468"/>
      <c r="H4" s="287"/>
      <c r="I4" s="288"/>
    </row>
    <row r="5" spans="3:9" ht="12.75" customHeight="1">
      <c r="C5" s="467" t="s">
        <v>107</v>
      </c>
      <c r="D5" s="289"/>
      <c r="E5" s="469"/>
      <c r="F5" s="469"/>
      <c r="G5" s="469"/>
      <c r="H5" s="288"/>
      <c r="I5" s="290"/>
    </row>
    <row r="6" spans="3:9" ht="12.75" customHeight="1">
      <c r="C6" s="467"/>
      <c r="D6" s="289"/>
      <c r="E6" s="342" t="s">
        <v>249</v>
      </c>
      <c r="F6" s="291"/>
      <c r="G6" s="342" t="s">
        <v>250</v>
      </c>
      <c r="H6" s="288"/>
      <c r="I6" s="343" t="s">
        <v>54</v>
      </c>
    </row>
    <row r="7" spans="3:9" ht="15.75">
      <c r="C7" s="292"/>
      <c r="D7" s="292"/>
      <c r="E7" s="470" t="s">
        <v>240</v>
      </c>
      <c r="F7" s="470"/>
      <c r="G7" s="470"/>
      <c r="H7" s="292"/>
      <c r="I7" s="343" t="s">
        <v>21</v>
      </c>
    </row>
    <row r="8" spans="3:9" ht="15">
      <c r="C8" s="159" t="s">
        <v>10</v>
      </c>
      <c r="D8" s="159"/>
      <c r="E8" s="160">
        <v>105.558</v>
      </c>
      <c r="F8" s="160"/>
      <c r="G8" s="160">
        <v>174.099</v>
      </c>
      <c r="H8" s="159"/>
      <c r="I8" s="161">
        <v>-39.36897971843606</v>
      </c>
    </row>
    <row r="9" spans="3:9" ht="15">
      <c r="C9" s="159" t="s">
        <v>57</v>
      </c>
      <c r="D9" s="159"/>
      <c r="E9" s="160">
        <v>434.864</v>
      </c>
      <c r="F9" s="160"/>
      <c r="G9" s="160">
        <v>289.257</v>
      </c>
      <c r="H9" s="159"/>
      <c r="I9" s="161">
        <v>50.3382804910512</v>
      </c>
    </row>
    <row r="10" spans="3:9" ht="15">
      <c r="C10" s="159" t="s">
        <v>14</v>
      </c>
      <c r="D10" s="159"/>
      <c r="E10" s="160">
        <v>594.693</v>
      </c>
      <c r="F10" s="160"/>
      <c r="G10" s="160">
        <v>553.857</v>
      </c>
      <c r="H10" s="159"/>
      <c r="I10" s="161">
        <v>7.373022278313712</v>
      </c>
    </row>
    <row r="11" spans="3:9" ht="15">
      <c r="C11" s="159" t="s">
        <v>58</v>
      </c>
      <c r="D11" s="159"/>
      <c r="E11" s="160">
        <v>263.476</v>
      </c>
      <c r="F11" s="160"/>
      <c r="G11" s="160">
        <v>275.42</v>
      </c>
      <c r="H11" s="159"/>
      <c r="I11" s="161">
        <v>-4.336649480792976</v>
      </c>
    </row>
    <row r="12" spans="3:9" ht="15.75">
      <c r="C12" s="293" t="s">
        <v>404</v>
      </c>
      <c r="D12" s="294"/>
      <c r="E12" s="295">
        <v>1385.2559999999999</v>
      </c>
      <c r="F12" s="296"/>
      <c r="G12" s="295">
        <v>1265.5900000000001</v>
      </c>
      <c r="H12" s="294"/>
      <c r="I12" s="297">
        <v>9.355352839387143</v>
      </c>
    </row>
    <row r="13" ht="12.75">
      <c r="I13" s="464"/>
    </row>
    <row r="25" ht="12.75">
      <c r="L25" s="71"/>
    </row>
  </sheetData>
  <sheetProtection/>
  <mergeCells count="4">
    <mergeCell ref="C5:C6"/>
    <mergeCell ref="E4:G4"/>
    <mergeCell ref="E5:G5"/>
    <mergeCell ref="E7:G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0.71875" style="128" customWidth="1"/>
    <col min="2" max="2" width="10.57421875" style="128" customWidth="1"/>
    <col min="3" max="3" width="27.140625" style="128" customWidth="1"/>
    <col min="4" max="4" width="12.00390625" style="128" customWidth="1"/>
    <col min="5" max="7" width="13.00390625" style="188" customWidth="1"/>
    <col min="8" max="8" width="13.421875" style="128" customWidth="1"/>
    <col min="9" max="9" width="10.421875" style="128" customWidth="1"/>
    <col min="10" max="10" width="1.1484375" style="128" customWidth="1"/>
    <col min="11" max="11" width="7.28125" style="128" customWidth="1"/>
    <col min="12" max="16384" width="7.28125" style="128" customWidth="1"/>
  </cols>
  <sheetData>
    <row r="1" ht="12.75">
      <c r="A1" s="128">
        <v>0</v>
      </c>
    </row>
    <row r="3" spans="2:9" ht="15.75" customHeight="1">
      <c r="B3" s="491" t="s">
        <v>93</v>
      </c>
      <c r="C3" s="491"/>
      <c r="D3" s="204" t="s">
        <v>94</v>
      </c>
      <c r="E3" s="205" t="s">
        <v>249</v>
      </c>
      <c r="F3" s="319">
        <v>42735</v>
      </c>
      <c r="G3" s="205" t="s">
        <v>250</v>
      </c>
      <c r="H3" s="204" t="s">
        <v>102</v>
      </c>
      <c r="I3" s="204" t="s">
        <v>103</v>
      </c>
    </row>
    <row r="4" spans="5:7" ht="6" customHeight="1">
      <c r="E4" s="128"/>
      <c r="F4" s="128"/>
      <c r="G4" s="128"/>
    </row>
    <row r="5" spans="2:9" s="189" customFormat="1" ht="18" customHeight="1">
      <c r="B5" s="190" t="s">
        <v>79</v>
      </c>
      <c r="C5" s="191" t="s">
        <v>85</v>
      </c>
      <c r="D5" s="192" t="s">
        <v>104</v>
      </c>
      <c r="E5" s="193">
        <v>0.9520159950896349</v>
      </c>
      <c r="F5" s="193">
        <v>1.2495166940380884</v>
      </c>
      <c r="G5" s="193"/>
      <c r="H5" s="194">
        <v>-0.29750069894845355</v>
      </c>
      <c r="I5" s="194">
        <v>-0.2380926164235665</v>
      </c>
    </row>
    <row r="6" spans="2:9" s="189" customFormat="1" ht="18" customHeight="1">
      <c r="B6" s="191"/>
      <c r="C6" s="191" t="s">
        <v>84</v>
      </c>
      <c r="D6" s="192" t="s">
        <v>104</v>
      </c>
      <c r="E6" s="193">
        <v>0.9222777480879558</v>
      </c>
      <c r="F6" s="193">
        <v>1.2235629872795493</v>
      </c>
      <c r="G6" s="193"/>
      <c r="H6" s="194">
        <v>-0.30128523919159345</v>
      </c>
      <c r="I6" s="194">
        <v>-0.24623598647869072</v>
      </c>
    </row>
    <row r="7" spans="2:9" s="189" customFormat="1" ht="18" customHeight="1" thickBot="1">
      <c r="B7" s="333"/>
      <c r="C7" s="333" t="s">
        <v>86</v>
      </c>
      <c r="D7" s="334" t="s">
        <v>105</v>
      </c>
      <c r="E7" s="335">
        <v>-189.81100000000015</v>
      </c>
      <c r="F7" s="335">
        <v>953.681</v>
      </c>
      <c r="G7" s="321"/>
      <c r="H7" s="336">
        <v>-1143.4920000000002</v>
      </c>
      <c r="I7" s="322">
        <v>-1.1990298642837596</v>
      </c>
    </row>
    <row r="8" spans="2:9" s="189" customFormat="1" ht="18" customHeight="1">
      <c r="B8" s="195" t="s">
        <v>80</v>
      </c>
      <c r="C8" s="196" t="s">
        <v>80</v>
      </c>
      <c r="D8" s="197" t="s">
        <v>104</v>
      </c>
      <c r="E8" s="320">
        <v>1.2932265089977633</v>
      </c>
      <c r="F8" s="320">
        <v>1.1385830516932227</v>
      </c>
      <c r="G8" s="320"/>
      <c r="H8" s="198">
        <v>0.15464345730454054</v>
      </c>
      <c r="I8" s="198">
        <v>0.1358209724574464</v>
      </c>
    </row>
    <row r="9" spans="2:9" s="189" customFormat="1" ht="18" customHeight="1">
      <c r="B9" s="196"/>
      <c r="C9" s="196" t="s">
        <v>88</v>
      </c>
      <c r="D9" s="197" t="s">
        <v>21</v>
      </c>
      <c r="E9" s="345">
        <v>0.3880316349084214</v>
      </c>
      <c r="F9" s="345">
        <v>0.4260171527580785</v>
      </c>
      <c r="G9" s="320"/>
      <c r="H9" s="198">
        <v>-0.03798551784965709</v>
      </c>
      <c r="I9" s="198">
        <v>-0.08916429210358079</v>
      </c>
    </row>
    <row r="10" spans="2:9" s="189" customFormat="1" ht="18" customHeight="1">
      <c r="B10" s="196"/>
      <c r="C10" s="196" t="s">
        <v>87</v>
      </c>
      <c r="D10" s="197" t="s">
        <v>21</v>
      </c>
      <c r="E10" s="345">
        <v>0.6119683650915785</v>
      </c>
      <c r="F10" s="345">
        <v>0.5739828472419214</v>
      </c>
      <c r="G10" s="320"/>
      <c r="H10" s="198">
        <v>0.03798551784965709</v>
      </c>
      <c r="I10" s="198">
        <v>0.06617883797779589</v>
      </c>
    </row>
    <row r="11" spans="2:9" s="189" customFormat="1" ht="18" customHeight="1" thickBot="1">
      <c r="B11" s="329"/>
      <c r="C11" s="329" t="s">
        <v>89</v>
      </c>
      <c r="D11" s="330" t="s">
        <v>104</v>
      </c>
      <c r="E11" s="327">
        <v>3.0369582522845335</v>
      </c>
      <c r="F11" s="327" t="s">
        <v>417</v>
      </c>
      <c r="G11" s="327">
        <v>3.1964820491583876</v>
      </c>
      <c r="H11" s="328">
        <v>-0.1595237968738541</v>
      </c>
      <c r="I11" s="328">
        <v>-0.049906051221484504</v>
      </c>
    </row>
    <row r="12" spans="2:9" s="189" customFormat="1" ht="18" customHeight="1">
      <c r="B12" s="199" t="s">
        <v>81</v>
      </c>
      <c r="C12" s="200" t="s">
        <v>90</v>
      </c>
      <c r="D12" s="201" t="s">
        <v>21</v>
      </c>
      <c r="E12" s="323">
        <v>0.2010933443953066</v>
      </c>
      <c r="F12" s="323" t="s">
        <v>417</v>
      </c>
      <c r="G12" s="323">
        <v>0.2692455253273724</v>
      </c>
      <c r="H12" s="202">
        <v>-0.06815218093206579</v>
      </c>
      <c r="I12" s="203">
        <v>-0.25312279878820776</v>
      </c>
    </row>
    <row r="13" spans="2:9" s="189" customFormat="1" ht="18" customHeight="1">
      <c r="B13" s="200"/>
      <c r="C13" s="200" t="s">
        <v>91</v>
      </c>
      <c r="D13" s="201" t="s">
        <v>21</v>
      </c>
      <c r="E13" s="323">
        <v>0.064</v>
      </c>
      <c r="F13" s="323" t="s">
        <v>417</v>
      </c>
      <c r="G13" s="323">
        <v>0.131</v>
      </c>
      <c r="H13" s="202">
        <v>-0.067</v>
      </c>
      <c r="I13" s="203">
        <v>-0.5114503816793894</v>
      </c>
    </row>
    <row r="14" spans="2:9" s="189" customFormat="1" ht="18" customHeight="1" thickBot="1">
      <c r="B14" s="331"/>
      <c r="C14" s="331" t="s">
        <v>92</v>
      </c>
      <c r="D14" s="332" t="s">
        <v>21</v>
      </c>
      <c r="E14" s="324">
        <v>0.0414</v>
      </c>
      <c r="F14" s="324" t="s">
        <v>417</v>
      </c>
      <c r="G14" s="324">
        <v>0.084</v>
      </c>
      <c r="H14" s="325">
        <v>-0.042600000000000006</v>
      </c>
      <c r="I14" s="326">
        <v>-0.5071428571428571</v>
      </c>
    </row>
    <row r="15" ht="6" customHeight="1"/>
    <row r="16" ht="11.25" customHeight="1">
      <c r="B16" s="128" t="s">
        <v>82</v>
      </c>
    </row>
    <row r="17" spans="2:7" ht="17.25" customHeight="1">
      <c r="B17" s="128" t="s">
        <v>83</v>
      </c>
      <c r="E17" s="128"/>
      <c r="F17" s="128"/>
      <c r="G17" s="128"/>
    </row>
    <row r="18" spans="5:7" ht="12.75">
      <c r="E18" s="128"/>
      <c r="F18" s="128"/>
      <c r="G18" s="128"/>
    </row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492" t="s">
        <v>95</v>
      </c>
      <c r="C3" s="492"/>
      <c r="D3" s="492"/>
      <c r="E3" s="492"/>
      <c r="F3" s="492"/>
    </row>
    <row r="4" spans="2:6" s="49" customFormat="1" ht="17.25" customHeight="1">
      <c r="B4" s="493" t="s">
        <v>248</v>
      </c>
      <c r="C4" s="493"/>
      <c r="D4" s="493"/>
      <c r="E4" s="493"/>
      <c r="F4" s="493"/>
    </row>
    <row r="5" spans="3:6" s="50" customFormat="1" ht="15.75" customHeight="1">
      <c r="C5" s="51"/>
      <c r="D5" s="51"/>
      <c r="E5" s="51"/>
      <c r="F5" s="51"/>
    </row>
    <row r="6" spans="2:17" ht="48" customHeight="1">
      <c r="B6" s="495" t="s">
        <v>59</v>
      </c>
      <c r="C6" s="494" t="s">
        <v>123</v>
      </c>
      <c r="D6" s="494"/>
      <c r="E6" s="494" t="s">
        <v>96</v>
      </c>
      <c r="F6" s="494"/>
      <c r="K6"/>
      <c r="L6"/>
      <c r="M6"/>
      <c r="N6"/>
      <c r="O6"/>
      <c r="P6"/>
      <c r="Q6"/>
    </row>
    <row r="7" spans="2:17" ht="21.75" customHeight="1">
      <c r="B7" s="495"/>
      <c r="C7" s="164" t="s">
        <v>249</v>
      </c>
      <c r="D7" s="164" t="s">
        <v>250</v>
      </c>
      <c r="E7" s="164" t="s">
        <v>249</v>
      </c>
      <c r="F7" s="164" t="s">
        <v>250</v>
      </c>
      <c r="J7"/>
      <c r="K7"/>
      <c r="L7"/>
      <c r="M7"/>
      <c r="N7"/>
      <c r="O7"/>
      <c r="P7"/>
      <c r="Q7"/>
    </row>
    <row r="8" spans="2:17" ht="6" customHeight="1">
      <c r="B8" s="128"/>
      <c r="C8" s="128"/>
      <c r="D8" s="128"/>
      <c r="E8" s="128"/>
      <c r="F8" s="128"/>
      <c r="J8"/>
      <c r="K8"/>
      <c r="L8"/>
      <c r="M8"/>
      <c r="N8"/>
      <c r="O8"/>
      <c r="P8"/>
      <c r="Q8"/>
    </row>
    <row r="9" spans="2:17" ht="13.5" customHeight="1">
      <c r="B9" s="129" t="s">
        <v>405</v>
      </c>
      <c r="C9" s="130">
        <v>0.8803427793043951</v>
      </c>
      <c r="D9" s="130">
        <v>0.7765058217660488</v>
      </c>
      <c r="E9" s="130">
        <v>1.58828267089562</v>
      </c>
      <c r="F9" s="130">
        <v>1.4496683909130796</v>
      </c>
      <c r="J9" t="s">
        <v>230</v>
      </c>
      <c r="K9"/>
      <c r="L9"/>
      <c r="M9"/>
      <c r="N9"/>
      <c r="O9"/>
      <c r="P9"/>
      <c r="Q9"/>
    </row>
    <row r="10" spans="2:17" ht="13.5" customHeight="1">
      <c r="B10" s="129" t="s">
        <v>234</v>
      </c>
      <c r="C10" s="130">
        <v>16.442</v>
      </c>
      <c r="D10" s="130">
        <v>33.98580006147965</v>
      </c>
      <c r="E10" s="130">
        <v>19.1029202541383</v>
      </c>
      <c r="F10" s="130">
        <v>12.772505177361998</v>
      </c>
      <c r="J10"/>
      <c r="K10"/>
      <c r="L10"/>
      <c r="M10"/>
      <c r="N10"/>
      <c r="O10"/>
      <c r="P10"/>
      <c r="Q10"/>
    </row>
    <row r="11" spans="2:17" ht="13.5" customHeight="1">
      <c r="B11" s="129" t="s">
        <v>406</v>
      </c>
      <c r="C11" s="130">
        <v>69.27070845990053</v>
      </c>
      <c r="D11" s="130">
        <v>56.38967092022491</v>
      </c>
      <c r="E11" s="130">
        <v>36.17327121422698</v>
      </c>
      <c r="F11" s="130">
        <v>30.11681244792398</v>
      </c>
      <c r="J11"/>
      <c r="K11"/>
      <c r="L11"/>
      <c r="M11"/>
      <c r="N11"/>
      <c r="O11"/>
      <c r="P11"/>
      <c r="Q11"/>
    </row>
    <row r="12" spans="2:17" ht="13.5" customHeight="1">
      <c r="B12" s="129" t="s">
        <v>266</v>
      </c>
      <c r="C12" s="130">
        <v>20.776</v>
      </c>
      <c r="D12" s="130">
        <v>13.875671601397396</v>
      </c>
      <c r="E12" s="130">
        <v>28.078240163173586</v>
      </c>
      <c r="F12" s="130">
        <v>29.22959658024977</v>
      </c>
      <c r="J12"/>
      <c r="K12"/>
      <c r="L12"/>
      <c r="M12"/>
      <c r="N12"/>
      <c r="O12"/>
      <c r="P12"/>
      <c r="Q12"/>
    </row>
    <row r="13" spans="2:17" ht="13.5" customHeight="1">
      <c r="B13" s="129" t="s">
        <v>407</v>
      </c>
      <c r="C13" s="130">
        <v>49.676</v>
      </c>
      <c r="D13" s="130">
        <v>0</v>
      </c>
      <c r="E13" s="130">
        <v>37.30135569957262</v>
      </c>
      <c r="F13" s="130">
        <v>0</v>
      </c>
      <c r="J13"/>
      <c r="K13"/>
      <c r="L13"/>
      <c r="M13"/>
      <c r="N13"/>
      <c r="O13"/>
      <c r="P13"/>
      <c r="Q13"/>
    </row>
    <row r="14" spans="2:17" ht="13.5" customHeight="1">
      <c r="B14" s="129" t="s">
        <v>236</v>
      </c>
      <c r="C14" s="130">
        <v>0.7418004672099964</v>
      </c>
      <c r="D14" s="130">
        <v>2.820571050222257</v>
      </c>
      <c r="E14" s="130">
        <v>3.9887025092417727</v>
      </c>
      <c r="F14" s="130">
        <v>3.332232700892787</v>
      </c>
      <c r="J14"/>
      <c r="K14"/>
      <c r="L14"/>
      <c r="M14"/>
      <c r="N14"/>
      <c r="O14"/>
      <c r="P14"/>
      <c r="Q14"/>
    </row>
    <row r="15" spans="2:17" ht="13.5" customHeight="1">
      <c r="B15" s="129" t="s">
        <v>408</v>
      </c>
      <c r="C15" s="130">
        <v>6.451766148919821</v>
      </c>
      <c r="D15" s="130">
        <v>4.560213380066129</v>
      </c>
      <c r="E15" s="130">
        <v>5.257717004925985</v>
      </c>
      <c r="F15" s="130">
        <v>3.7927303569463677</v>
      </c>
      <c r="J15"/>
      <c r="K15"/>
      <c r="L15"/>
      <c r="M15"/>
      <c r="N15"/>
      <c r="O15"/>
      <c r="P15"/>
      <c r="Q15"/>
    </row>
    <row r="16" spans="2:17" ht="13.5" customHeight="1">
      <c r="B16" s="129" t="s">
        <v>270</v>
      </c>
      <c r="C16" s="130">
        <v>1.3534877185711496</v>
      </c>
      <c r="D16" s="130">
        <v>0.574560769489719</v>
      </c>
      <c r="E16" s="130">
        <v>8.253616860397468</v>
      </c>
      <c r="F16" s="130">
        <v>7.082493775160739</v>
      </c>
      <c r="J16"/>
      <c r="K16"/>
      <c r="L16"/>
      <c r="M16"/>
      <c r="N16"/>
      <c r="O16"/>
      <c r="P16"/>
      <c r="Q16"/>
    </row>
    <row r="17" spans="2:17" ht="13.5" customHeight="1">
      <c r="B17" s="129" t="s">
        <v>409</v>
      </c>
      <c r="C17" s="130">
        <v>45.664550032932645</v>
      </c>
      <c r="D17" s="130">
        <v>52.27777546839411</v>
      </c>
      <c r="E17" s="130">
        <v>11.147656332608507</v>
      </c>
      <c r="F17" s="130">
        <v>7.620184750909102</v>
      </c>
      <c r="J17"/>
      <c r="K17"/>
      <c r="L17"/>
      <c r="M17"/>
      <c r="N17"/>
      <c r="O17"/>
      <c r="P17"/>
      <c r="Q17"/>
    </row>
    <row r="18" spans="2:17" ht="13.5" customHeight="1">
      <c r="B18" s="129" t="s">
        <v>262</v>
      </c>
      <c r="C18" s="130">
        <v>50.66192408683108</v>
      </c>
      <c r="D18" s="130">
        <v>57.51701521240263</v>
      </c>
      <c r="E18" s="130">
        <v>24.60088643968144</v>
      </c>
      <c r="F18" s="130">
        <v>22.338226280463925</v>
      </c>
      <c r="J18"/>
      <c r="K18"/>
      <c r="L18"/>
      <c r="M18"/>
      <c r="N18"/>
      <c r="O18"/>
      <c r="P18"/>
      <c r="Q18"/>
    </row>
    <row r="19" spans="2:17" ht="13.5" customHeight="1">
      <c r="B19" s="129" t="s">
        <v>410</v>
      </c>
      <c r="C19" s="130">
        <v>135.64546406070815</v>
      </c>
      <c r="D19" s="130">
        <v>99.63551162027399</v>
      </c>
      <c r="E19" s="130">
        <v>42.23662540096347</v>
      </c>
      <c r="F19" s="130">
        <v>32.45689206025157</v>
      </c>
      <c r="J19"/>
      <c r="K19"/>
      <c r="L19"/>
      <c r="M19"/>
      <c r="N19"/>
      <c r="O19"/>
      <c r="P19"/>
      <c r="Q19"/>
    </row>
    <row r="20" spans="2:17" ht="13.5" customHeight="1">
      <c r="B20" s="129" t="s">
        <v>411</v>
      </c>
      <c r="C20" s="130">
        <v>88.06963034499333</v>
      </c>
      <c r="D20" s="130">
        <v>54.38449828985641</v>
      </c>
      <c r="E20" s="130">
        <v>27.649680496529896</v>
      </c>
      <c r="F20" s="130">
        <v>21.72345636235416</v>
      </c>
      <c r="J20"/>
      <c r="K20"/>
      <c r="L20"/>
      <c r="M20"/>
      <c r="N20"/>
      <c r="O20"/>
      <c r="P20"/>
      <c r="Q20"/>
    </row>
    <row r="21" spans="2:17" ht="13.5" customHeight="1">
      <c r="B21" s="129" t="s">
        <v>22</v>
      </c>
      <c r="C21" s="130">
        <v>119.45509831403668</v>
      </c>
      <c r="D21" s="130">
        <v>107.52394394702536</v>
      </c>
      <c r="E21" s="130">
        <v>50.91931241484758</v>
      </c>
      <c r="F21" s="130">
        <v>39.89279888161572</v>
      </c>
      <c r="J21"/>
      <c r="K21"/>
      <c r="L21"/>
      <c r="M21"/>
      <c r="N21"/>
      <c r="O21"/>
      <c r="P21"/>
      <c r="Q21"/>
    </row>
    <row r="22" spans="2:17" ht="13.5" customHeight="1">
      <c r="B22" s="129" t="s">
        <v>412</v>
      </c>
      <c r="C22" s="130">
        <v>0</v>
      </c>
      <c r="D22" s="130">
        <v>0.1450911034064947</v>
      </c>
      <c r="E22" s="130">
        <v>0.0352759975889211</v>
      </c>
      <c r="F22" s="130">
        <v>0.02901822068129894</v>
      </c>
      <c r="J22"/>
      <c r="K22"/>
      <c r="L22"/>
      <c r="M22"/>
      <c r="N22"/>
      <c r="O22"/>
      <c r="P22"/>
      <c r="Q22"/>
    </row>
    <row r="23" spans="2:17" ht="13.5" customHeight="1">
      <c r="B23" s="129" t="s">
        <v>413</v>
      </c>
      <c r="C23" s="130">
        <v>2.2199194912996965</v>
      </c>
      <c r="D23" s="130">
        <v>2.444150052024855</v>
      </c>
      <c r="E23" s="130">
        <v>8.10534345810328</v>
      </c>
      <c r="F23" s="130">
        <v>8.644527940958955</v>
      </c>
      <c r="J23"/>
      <c r="K23"/>
      <c r="L23"/>
      <c r="M23"/>
      <c r="N23"/>
      <c r="O23"/>
      <c r="P23"/>
      <c r="Q23"/>
    </row>
    <row r="24" spans="2:17" ht="13.5" customHeight="1">
      <c r="B24" s="129" t="s">
        <v>414</v>
      </c>
      <c r="C24" s="130">
        <v>5.04663</v>
      </c>
      <c r="D24" s="130">
        <v>3.3356444673153134</v>
      </c>
      <c r="E24" s="130">
        <v>4.461636796913369</v>
      </c>
      <c r="F24" s="130">
        <v>4.097372760199411</v>
      </c>
      <c r="J24"/>
      <c r="K24"/>
      <c r="L24"/>
      <c r="M24"/>
      <c r="N24"/>
      <c r="O24"/>
      <c r="P24"/>
      <c r="Q24"/>
    </row>
    <row r="25" spans="2:17" ht="13.5" customHeight="1">
      <c r="B25" s="129" t="s">
        <v>401</v>
      </c>
      <c r="C25" s="130">
        <v>0</v>
      </c>
      <c r="D25" s="130">
        <v>70.39612857005253</v>
      </c>
      <c r="E25" s="130">
        <v>0</v>
      </c>
      <c r="F25" s="130">
        <v>0</v>
      </c>
      <c r="J25"/>
      <c r="K25"/>
      <c r="L25"/>
      <c r="M25"/>
      <c r="N25"/>
      <c r="O25"/>
      <c r="P25"/>
      <c r="Q25"/>
    </row>
    <row r="26" spans="2:17" ht="13.5" customHeight="1">
      <c r="B26" s="129" t="s">
        <v>400</v>
      </c>
      <c r="C26" s="130">
        <v>0</v>
      </c>
      <c r="D26" s="130">
        <v>25.68772272165072</v>
      </c>
      <c r="E26" s="130">
        <v>0</v>
      </c>
      <c r="F26" s="130">
        <v>0</v>
      </c>
      <c r="J26"/>
      <c r="K26"/>
      <c r="L26"/>
      <c r="M26"/>
      <c r="N26"/>
      <c r="O26"/>
      <c r="P26"/>
      <c r="Q26"/>
    </row>
    <row r="27" spans="2:17" ht="13.5" customHeight="1">
      <c r="B27" s="129" t="s">
        <v>415</v>
      </c>
      <c r="C27" s="130">
        <v>0</v>
      </c>
      <c r="D27" s="130">
        <v>0.07445930335717903</v>
      </c>
      <c r="E27" s="130">
        <v>0</v>
      </c>
      <c r="F27" s="130">
        <v>0</v>
      </c>
      <c r="J27"/>
      <c r="K27"/>
      <c r="L27"/>
      <c r="M27"/>
      <c r="N27"/>
      <c r="O27"/>
      <c r="P27"/>
      <c r="Q27"/>
    </row>
    <row r="28" spans="2:17" ht="13.5" customHeight="1">
      <c r="B28" s="129" t="s">
        <v>416</v>
      </c>
      <c r="C28" s="130">
        <v>1.6119108462157306</v>
      </c>
      <c r="D28" s="130">
        <v>4.824444615968594</v>
      </c>
      <c r="E28" s="130">
        <v>1.9854817617133744</v>
      </c>
      <c r="F28" s="130">
        <v>2.3715251101652264</v>
      </c>
      <c r="J28"/>
      <c r="K28"/>
      <c r="L28"/>
      <c r="M28"/>
      <c r="N28"/>
      <c r="O28"/>
      <c r="P28"/>
      <c r="Q28"/>
    </row>
    <row r="29" spans="2:17" ht="9" customHeight="1">
      <c r="B29" s="129"/>
      <c r="C29" s="130"/>
      <c r="D29" s="130"/>
      <c r="E29" s="130">
        <v>0</v>
      </c>
      <c r="F29" s="130">
        <v>0</v>
      </c>
      <c r="J29"/>
      <c r="K29"/>
      <c r="L29"/>
      <c r="M29"/>
      <c r="N29"/>
      <c r="O29"/>
      <c r="P29"/>
      <c r="Q29"/>
    </row>
    <row r="30" spans="2:13" ht="12.75">
      <c r="B30" s="209" t="s">
        <v>20</v>
      </c>
      <c r="C30" s="210">
        <v>613.9672327509234</v>
      </c>
      <c r="D30" s="210">
        <v>591.2293789763744</v>
      </c>
      <c r="E30" s="210">
        <v>310.8860054755222</v>
      </c>
      <c r="F30" s="210">
        <v>226.95004179704816</v>
      </c>
      <c r="J30"/>
      <c r="K30"/>
      <c r="L30"/>
      <c r="M30"/>
    </row>
    <row r="31" spans="2:13" ht="12.75">
      <c r="B31" s="131"/>
      <c r="C31" s="206"/>
      <c r="D31" s="206"/>
      <c r="E31" s="206"/>
      <c r="F31" s="206"/>
      <c r="J31"/>
      <c r="K31"/>
      <c r="L31"/>
      <c r="M31"/>
    </row>
    <row r="32" spans="2:13" ht="12.75">
      <c r="B32" s="207" t="s">
        <v>97</v>
      </c>
      <c r="C32" s="206"/>
      <c r="D32" s="208"/>
      <c r="E32" s="208"/>
      <c r="F32" s="206"/>
      <c r="J32"/>
      <c r="K32"/>
      <c r="L32"/>
      <c r="M32"/>
    </row>
    <row r="33" spans="3:6" ht="12.75">
      <c r="C33" s="63"/>
      <c r="D33" s="63"/>
      <c r="E33" s="63"/>
      <c r="F33" s="63"/>
    </row>
    <row r="34" ht="12.75">
      <c r="C34" s="63"/>
    </row>
    <row r="35" spans="3:8" ht="12.75">
      <c r="C35"/>
      <c r="D35"/>
      <c r="F35"/>
      <c r="G35"/>
      <c r="H35"/>
    </row>
    <row r="36" spans="3:8" ht="12.75">
      <c r="C36" s="117"/>
      <c r="D36"/>
      <c r="E36" s="117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 s="59"/>
      <c r="D38"/>
      <c r="E38"/>
      <c r="F38"/>
      <c r="G38"/>
      <c r="H38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6" customWidth="1"/>
    <col min="2" max="2" width="20.57421875" style="136" customWidth="1"/>
    <col min="3" max="16384" width="11.421875" style="136" customWidth="1"/>
  </cols>
  <sheetData>
    <row r="2" spans="2:14" ht="12.75">
      <c r="B2" s="495" t="s">
        <v>156</v>
      </c>
      <c r="C2" s="496" t="s">
        <v>141</v>
      </c>
      <c r="D2" s="496"/>
      <c r="E2" s="496" t="s">
        <v>74</v>
      </c>
      <c r="F2" s="496"/>
      <c r="G2" s="496" t="s">
        <v>75</v>
      </c>
      <c r="H2" s="496"/>
      <c r="I2" s="496" t="s">
        <v>157</v>
      </c>
      <c r="J2" s="496"/>
      <c r="K2" s="496" t="s">
        <v>158</v>
      </c>
      <c r="L2" s="496"/>
      <c r="M2" s="140"/>
      <c r="N2" s="140"/>
    </row>
    <row r="3" spans="2:14" ht="12.75">
      <c r="B3" s="495"/>
      <c r="C3" s="496" t="s">
        <v>159</v>
      </c>
      <c r="D3" s="496"/>
      <c r="E3" s="496" t="s">
        <v>21</v>
      </c>
      <c r="F3" s="496"/>
      <c r="G3" s="496" t="s">
        <v>160</v>
      </c>
      <c r="H3" s="496"/>
      <c r="I3" s="496" t="s">
        <v>160</v>
      </c>
      <c r="J3" s="496"/>
      <c r="K3" s="496" t="s">
        <v>160</v>
      </c>
      <c r="L3" s="496"/>
      <c r="M3" s="140"/>
      <c r="N3" s="140"/>
    </row>
    <row r="4" spans="2:14" ht="12.75">
      <c r="B4" s="495"/>
      <c r="C4" s="337">
        <v>42887</v>
      </c>
      <c r="D4" s="337">
        <v>42522</v>
      </c>
      <c r="E4" s="337">
        <v>42887</v>
      </c>
      <c r="F4" s="337">
        <v>42522</v>
      </c>
      <c r="G4" s="337">
        <v>42887</v>
      </c>
      <c r="H4" s="337">
        <v>42522</v>
      </c>
      <c r="I4" s="337">
        <v>42887</v>
      </c>
      <c r="J4" s="337">
        <v>42522</v>
      </c>
      <c r="K4" s="337">
        <v>42887</v>
      </c>
      <c r="L4" s="337">
        <v>42522</v>
      </c>
      <c r="M4" s="140"/>
      <c r="N4" s="140"/>
    </row>
    <row r="5" spans="2:14" s="142" customFormat="1" ht="12.75">
      <c r="B5" s="139"/>
      <c r="C5" s="140"/>
      <c r="D5" s="140"/>
      <c r="E5" s="141"/>
      <c r="F5" s="141"/>
      <c r="G5" s="140"/>
      <c r="H5" s="140"/>
      <c r="I5" s="140"/>
      <c r="J5" s="140"/>
      <c r="K5" s="140"/>
      <c r="L5" s="140"/>
      <c r="M5" s="140"/>
      <c r="N5" s="140"/>
    </row>
    <row r="6" spans="2:14" ht="13.5" thickBot="1">
      <c r="B6" s="133" t="s">
        <v>17</v>
      </c>
      <c r="C6" s="135">
        <v>9090</v>
      </c>
      <c r="D6" s="135">
        <v>9551</v>
      </c>
      <c r="E6" s="143">
        <v>10.84</v>
      </c>
      <c r="F6" s="143">
        <v>13.09</v>
      </c>
      <c r="G6" s="135">
        <v>2517679</v>
      </c>
      <c r="H6" s="135">
        <v>2489199</v>
      </c>
      <c r="I6" s="135">
        <v>4217</v>
      </c>
      <c r="J6" s="135">
        <v>4312</v>
      </c>
      <c r="K6" s="135">
        <v>597.0308276025611</v>
      </c>
      <c r="L6" s="135">
        <v>577.2724953617811</v>
      </c>
      <c r="M6" s="130"/>
      <c r="N6" s="130"/>
    </row>
    <row r="7" spans="2:14" ht="13.5" thickBot="1">
      <c r="B7" s="133" t="s">
        <v>258</v>
      </c>
      <c r="C7" s="135">
        <v>4058</v>
      </c>
      <c r="D7" s="135">
        <v>3932</v>
      </c>
      <c r="E7" s="143">
        <v>8.1</v>
      </c>
      <c r="F7" s="143">
        <v>7.9</v>
      </c>
      <c r="G7" s="135">
        <v>1385069</v>
      </c>
      <c r="H7" s="135">
        <v>1351759</v>
      </c>
      <c r="I7" s="135">
        <v>594</v>
      </c>
      <c r="J7" s="135">
        <v>618</v>
      </c>
      <c r="K7" s="135">
        <v>2331.765993265993</v>
      </c>
      <c r="L7" s="135">
        <v>2187.312297734628</v>
      </c>
      <c r="M7" s="130"/>
      <c r="N7" s="130"/>
    </row>
    <row r="8" spans="2:14" ht="13.5" thickBot="1">
      <c r="B8" s="133" t="s">
        <v>256</v>
      </c>
      <c r="C8" s="135">
        <v>5719</v>
      </c>
      <c r="D8" s="135">
        <v>5876</v>
      </c>
      <c r="E8" s="143">
        <v>20.21</v>
      </c>
      <c r="F8" s="143">
        <v>19.88</v>
      </c>
      <c r="G8" s="135">
        <v>2988308</v>
      </c>
      <c r="H8" s="135">
        <v>3011465</v>
      </c>
      <c r="I8" s="135">
        <v>1042</v>
      </c>
      <c r="J8" s="135">
        <v>1087</v>
      </c>
      <c r="K8" s="135">
        <v>2867.857965451056</v>
      </c>
      <c r="L8" s="135">
        <v>2770.436982520699</v>
      </c>
      <c r="M8" s="130"/>
      <c r="N8" s="130"/>
    </row>
    <row r="9" spans="2:14" ht="13.5" thickBot="1">
      <c r="B9" s="133" t="s">
        <v>257</v>
      </c>
      <c r="C9" s="135">
        <v>5621</v>
      </c>
      <c r="D9" s="135">
        <v>5698</v>
      </c>
      <c r="E9" s="143">
        <v>13.12</v>
      </c>
      <c r="F9" s="143">
        <v>12.9</v>
      </c>
      <c r="G9" s="135">
        <v>3953118</v>
      </c>
      <c r="H9" s="135">
        <v>3821629</v>
      </c>
      <c r="I9" s="135">
        <v>1135</v>
      </c>
      <c r="J9" s="135">
        <v>1137</v>
      </c>
      <c r="K9" s="135">
        <v>3482.9233480176213</v>
      </c>
      <c r="L9" s="135">
        <v>3361.15127528584</v>
      </c>
      <c r="M9" s="130"/>
      <c r="N9" s="130"/>
    </row>
    <row r="10" spans="2:14" ht="13.5" thickBot="1">
      <c r="B10" s="133" t="s">
        <v>161</v>
      </c>
      <c r="C10" s="135">
        <v>6783</v>
      </c>
      <c r="D10" s="135">
        <v>6744</v>
      </c>
      <c r="E10" s="143">
        <v>7.9</v>
      </c>
      <c r="F10" s="143">
        <v>7.1</v>
      </c>
      <c r="G10" s="135">
        <v>3292579</v>
      </c>
      <c r="H10" s="135">
        <v>2909046</v>
      </c>
      <c r="I10" s="135">
        <v>1354</v>
      </c>
      <c r="J10" s="135">
        <v>1100</v>
      </c>
      <c r="K10" s="135">
        <v>2431.7422451994094</v>
      </c>
      <c r="L10" s="135">
        <v>2644.5872727272726</v>
      </c>
      <c r="M10" s="130"/>
      <c r="N10" s="130"/>
    </row>
    <row r="11" spans="2:14" ht="13.5" thickBot="1">
      <c r="B11" s="133" t="s">
        <v>259</v>
      </c>
      <c r="C11" s="135">
        <v>5511</v>
      </c>
      <c r="D11" s="135">
        <v>0</v>
      </c>
      <c r="E11" s="143">
        <v>11.9</v>
      </c>
      <c r="F11" s="143">
        <v>0</v>
      </c>
      <c r="G11" s="135">
        <v>2864740</v>
      </c>
      <c r="H11" s="135">
        <v>0</v>
      </c>
      <c r="I11" s="135">
        <v>1315</v>
      </c>
      <c r="J11" s="135">
        <v>0</v>
      </c>
      <c r="K11" s="135">
        <v>2178.509505703422</v>
      </c>
      <c r="L11" s="135">
        <v>0</v>
      </c>
      <c r="M11" s="130"/>
      <c r="N11" s="130"/>
    </row>
    <row r="12" spans="2:14" ht="12.75">
      <c r="B12" s="129"/>
      <c r="C12" s="130"/>
      <c r="D12" s="130"/>
      <c r="E12" s="149"/>
      <c r="F12" s="149"/>
      <c r="G12" s="130"/>
      <c r="H12" s="130"/>
      <c r="I12" s="130"/>
      <c r="J12" s="130"/>
      <c r="K12" s="130"/>
      <c r="L12" s="130"/>
      <c r="M12" s="130"/>
      <c r="N12" s="130"/>
    </row>
    <row r="13" spans="2:14" ht="12.75">
      <c r="B13" s="129"/>
      <c r="C13" s="130"/>
      <c r="D13" s="130"/>
      <c r="E13" s="149"/>
      <c r="F13" s="149"/>
      <c r="G13" s="130"/>
      <c r="H13" s="130"/>
      <c r="I13" s="130"/>
      <c r="J13" s="130"/>
      <c r="K13" s="130"/>
      <c r="L13" s="130"/>
      <c r="M13" s="130"/>
      <c r="N13" s="130"/>
    </row>
    <row r="16" spans="2:16" ht="15">
      <c r="B16" s="497" t="s">
        <v>163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</row>
    <row r="18" spans="2:16" ht="12.75">
      <c r="B18" s="495"/>
      <c r="C18" s="496" t="s">
        <v>10</v>
      </c>
      <c r="D18" s="496"/>
      <c r="E18" s="496" t="s">
        <v>58</v>
      </c>
      <c r="F18" s="496"/>
      <c r="G18" s="496" t="s">
        <v>57</v>
      </c>
      <c r="H18" s="496"/>
      <c r="I18" s="496"/>
      <c r="J18" s="496"/>
      <c r="K18" s="496"/>
      <c r="L18" s="496"/>
      <c r="M18" s="496" t="s">
        <v>14</v>
      </c>
      <c r="N18" s="496"/>
      <c r="O18" s="496" t="s">
        <v>162</v>
      </c>
      <c r="P18" s="496"/>
    </row>
    <row r="19" spans="2:16" ht="12.75">
      <c r="B19" s="495"/>
      <c r="C19" s="496" t="s">
        <v>17</v>
      </c>
      <c r="D19" s="496"/>
      <c r="E19" s="496" t="s">
        <v>258</v>
      </c>
      <c r="F19" s="496"/>
      <c r="G19" s="496" t="s">
        <v>256</v>
      </c>
      <c r="H19" s="496"/>
      <c r="I19" s="496" t="s">
        <v>257</v>
      </c>
      <c r="J19" s="496"/>
      <c r="K19" s="496" t="s">
        <v>259</v>
      </c>
      <c r="L19" s="496"/>
      <c r="M19" s="496" t="s">
        <v>161</v>
      </c>
      <c r="N19" s="496"/>
      <c r="O19" s="496"/>
      <c r="P19" s="496"/>
    </row>
    <row r="20" spans="2:16" ht="12.75">
      <c r="B20" s="495"/>
      <c r="C20" s="337">
        <v>42887</v>
      </c>
      <c r="D20" s="337">
        <v>42522</v>
      </c>
      <c r="E20" s="337">
        <v>42887</v>
      </c>
      <c r="F20" s="337">
        <v>42522</v>
      </c>
      <c r="G20" s="337">
        <v>42887</v>
      </c>
      <c r="H20" s="337">
        <v>42522</v>
      </c>
      <c r="I20" s="337">
        <v>42887</v>
      </c>
      <c r="J20" s="337">
        <v>42522</v>
      </c>
      <c r="K20" s="337">
        <v>42887</v>
      </c>
      <c r="L20" s="337">
        <v>42522</v>
      </c>
      <c r="M20" s="344">
        <v>42887</v>
      </c>
      <c r="N20" s="344">
        <v>42522</v>
      </c>
      <c r="O20" s="337">
        <v>42887</v>
      </c>
      <c r="P20" s="337">
        <v>42522</v>
      </c>
    </row>
    <row r="21" spans="2:16" ht="13.5" thickBot="1">
      <c r="B21" s="133" t="s">
        <v>113</v>
      </c>
      <c r="C21" s="135">
        <v>4022</v>
      </c>
      <c r="D21" s="135">
        <v>4242</v>
      </c>
      <c r="E21" s="135">
        <v>1504</v>
      </c>
      <c r="F21" s="135">
        <v>1430</v>
      </c>
      <c r="G21" s="135">
        <v>2584</v>
      </c>
      <c r="H21" s="135">
        <v>2568</v>
      </c>
      <c r="I21" s="135">
        <v>2063</v>
      </c>
      <c r="J21" s="135">
        <v>2070</v>
      </c>
      <c r="K21" s="135">
        <v>1891</v>
      </c>
      <c r="L21" s="135">
        <v>0</v>
      </c>
      <c r="M21" s="135">
        <v>2471</v>
      </c>
      <c r="N21" s="135">
        <v>2259</v>
      </c>
      <c r="O21" s="135">
        <v>14535</v>
      </c>
      <c r="P21" s="135">
        <v>12569</v>
      </c>
    </row>
    <row r="22" spans="2:16" ht="13.5" thickBot="1">
      <c r="B22" s="133" t="s">
        <v>115</v>
      </c>
      <c r="C22" s="135">
        <v>646</v>
      </c>
      <c r="D22" s="135">
        <v>724</v>
      </c>
      <c r="E22" s="135">
        <v>854</v>
      </c>
      <c r="F22" s="135">
        <v>664</v>
      </c>
      <c r="G22" s="135">
        <v>192</v>
      </c>
      <c r="H22" s="135">
        <v>366</v>
      </c>
      <c r="I22" s="135">
        <v>361</v>
      </c>
      <c r="J22" s="135">
        <v>558</v>
      </c>
      <c r="K22" s="135">
        <v>536</v>
      </c>
      <c r="L22" s="135">
        <v>0</v>
      </c>
      <c r="M22" s="135">
        <v>516</v>
      </c>
      <c r="N22" s="135">
        <v>500</v>
      </c>
      <c r="O22" s="135">
        <v>3105</v>
      </c>
      <c r="P22" s="135">
        <v>2812</v>
      </c>
    </row>
    <row r="23" spans="2:16" ht="13.5" thickBot="1">
      <c r="B23" s="133" t="s">
        <v>114</v>
      </c>
      <c r="C23" s="135">
        <v>2325</v>
      </c>
      <c r="D23" s="135">
        <v>2443</v>
      </c>
      <c r="E23" s="135">
        <v>539</v>
      </c>
      <c r="F23" s="135">
        <v>759</v>
      </c>
      <c r="G23" s="135">
        <v>1013</v>
      </c>
      <c r="H23" s="135">
        <v>1139</v>
      </c>
      <c r="I23" s="135">
        <v>944</v>
      </c>
      <c r="J23" s="135">
        <v>1076</v>
      </c>
      <c r="K23" s="135">
        <v>970</v>
      </c>
      <c r="L23" s="135">
        <v>0</v>
      </c>
      <c r="M23" s="135">
        <v>1204</v>
      </c>
      <c r="N23" s="135">
        <v>1122</v>
      </c>
      <c r="O23" s="135">
        <v>6995</v>
      </c>
      <c r="P23" s="135">
        <v>6539</v>
      </c>
    </row>
    <row r="24" spans="2:16" ht="13.5" thickBot="1">
      <c r="B24" s="133" t="s">
        <v>184</v>
      </c>
      <c r="C24" s="135">
        <v>2097</v>
      </c>
      <c r="D24" s="135">
        <v>2142</v>
      </c>
      <c r="E24" s="135">
        <v>1161</v>
      </c>
      <c r="F24" s="135">
        <v>1079</v>
      </c>
      <c r="G24" s="135">
        <v>1930</v>
      </c>
      <c r="H24" s="135">
        <v>1803</v>
      </c>
      <c r="I24" s="135">
        <v>2253</v>
      </c>
      <c r="J24" s="135">
        <v>1994</v>
      </c>
      <c r="K24" s="135">
        <v>2114</v>
      </c>
      <c r="L24" s="135">
        <v>0</v>
      </c>
      <c r="M24" s="135">
        <v>2592</v>
      </c>
      <c r="N24" s="135">
        <v>2863</v>
      </c>
      <c r="O24" s="135">
        <v>12147</v>
      </c>
      <c r="P24" s="135">
        <v>9881</v>
      </c>
    </row>
    <row r="25" spans="2:16" ht="12.75">
      <c r="B25" s="338" t="s">
        <v>162</v>
      </c>
      <c r="C25" s="338">
        <v>9090</v>
      </c>
      <c r="D25" s="338">
        <v>9551</v>
      </c>
      <c r="E25" s="338">
        <v>4058</v>
      </c>
      <c r="F25" s="338">
        <v>3932</v>
      </c>
      <c r="G25" s="338">
        <v>5719</v>
      </c>
      <c r="H25" s="338">
        <v>5876</v>
      </c>
      <c r="I25" s="338">
        <v>5621</v>
      </c>
      <c r="J25" s="338">
        <v>5698</v>
      </c>
      <c r="K25" s="338">
        <v>5511</v>
      </c>
      <c r="L25" s="338">
        <v>0</v>
      </c>
      <c r="M25" s="338">
        <v>6783</v>
      </c>
      <c r="N25" s="338">
        <v>6744</v>
      </c>
      <c r="O25" s="338">
        <v>36782</v>
      </c>
      <c r="P25" s="338">
        <v>31801</v>
      </c>
    </row>
    <row r="26" spans="2:16" ht="23.25">
      <c r="B26" s="144"/>
      <c r="C26" s="145"/>
      <c r="D26" s="146"/>
      <c r="E26" s="147"/>
      <c r="F26" s="147"/>
      <c r="G26" s="145"/>
      <c r="H26" s="145"/>
      <c r="I26" s="145"/>
      <c r="J26" s="145"/>
      <c r="K26" s="145"/>
      <c r="L26" s="145"/>
      <c r="M26" s="145"/>
      <c r="N26" s="145"/>
      <c r="O26" s="145"/>
      <c r="P26" s="147"/>
    </row>
    <row r="27" spans="2:16" ht="12.75">
      <c r="B27" s="495"/>
      <c r="C27" s="496" t="s">
        <v>10</v>
      </c>
      <c r="D27" s="496"/>
      <c r="E27" s="496" t="s">
        <v>58</v>
      </c>
      <c r="F27" s="496"/>
      <c r="G27" s="496" t="s">
        <v>57</v>
      </c>
      <c r="H27" s="496"/>
      <c r="I27" s="496"/>
      <c r="J27" s="496"/>
      <c r="K27" s="496"/>
      <c r="L27" s="496"/>
      <c r="M27" s="496" t="s">
        <v>14</v>
      </c>
      <c r="N27" s="496"/>
      <c r="O27" s="496" t="s">
        <v>162</v>
      </c>
      <c r="P27" s="496"/>
    </row>
    <row r="28" spans="2:16" ht="12.75">
      <c r="B28" s="495"/>
      <c r="C28" s="496" t="s">
        <v>17</v>
      </c>
      <c r="D28" s="496"/>
      <c r="E28" s="496" t="s">
        <v>18</v>
      </c>
      <c r="F28" s="496"/>
      <c r="G28" s="496" t="s">
        <v>42</v>
      </c>
      <c r="H28" s="496"/>
      <c r="I28" s="496" t="s">
        <v>19</v>
      </c>
      <c r="J28" s="496"/>
      <c r="K28" s="496" t="s">
        <v>259</v>
      </c>
      <c r="L28" s="496"/>
      <c r="M28" s="496" t="s">
        <v>161</v>
      </c>
      <c r="N28" s="496"/>
      <c r="O28" s="496"/>
      <c r="P28" s="496"/>
    </row>
    <row r="29" spans="2:16" ht="12.75">
      <c r="B29" s="495"/>
      <c r="C29" s="337">
        <v>42887</v>
      </c>
      <c r="D29" s="337">
        <v>42522</v>
      </c>
      <c r="E29" s="337">
        <v>42887</v>
      </c>
      <c r="F29" s="337">
        <v>42522</v>
      </c>
      <c r="G29" s="337">
        <v>42887</v>
      </c>
      <c r="H29" s="337">
        <v>42522</v>
      </c>
      <c r="I29" s="337">
        <v>42887</v>
      </c>
      <c r="J29" s="337">
        <v>42522</v>
      </c>
      <c r="K29" s="337">
        <v>42887</v>
      </c>
      <c r="L29" s="337">
        <v>42522</v>
      </c>
      <c r="M29" s="344"/>
      <c r="N29" s="344"/>
      <c r="O29" s="337">
        <v>42887</v>
      </c>
      <c r="P29" s="337">
        <v>42522</v>
      </c>
    </row>
    <row r="30" spans="2:16" ht="13.5" thickBot="1">
      <c r="B30" s="133" t="s">
        <v>113</v>
      </c>
      <c r="C30" s="148">
        <v>0.44246424642464244</v>
      </c>
      <c r="D30" s="148">
        <v>0.444141974662339</v>
      </c>
      <c r="E30" s="148">
        <v>0.3706259241005421</v>
      </c>
      <c r="F30" s="148">
        <v>0.36368260427263477</v>
      </c>
      <c r="G30" s="148">
        <v>0.45182724252491696</v>
      </c>
      <c r="H30" s="148">
        <v>0.43703199455411845</v>
      </c>
      <c r="I30" s="148">
        <v>0.3670165450987369</v>
      </c>
      <c r="J30" s="148">
        <v>0.36328536328536326</v>
      </c>
      <c r="K30" s="148">
        <v>0.34313191798221737</v>
      </c>
      <c r="L30" s="148" t="e">
        <v>#DIV/0!</v>
      </c>
      <c r="M30" s="148">
        <v>0.36429308565531476</v>
      </c>
      <c r="N30" s="148">
        <v>0.3349644128113879</v>
      </c>
      <c r="O30" s="148">
        <v>0.39516611386004025</v>
      </c>
      <c r="P30" s="148">
        <v>0.3952391434231628</v>
      </c>
    </row>
    <row r="31" spans="2:16" ht="13.5" thickBot="1">
      <c r="B31" s="133" t="s">
        <v>115</v>
      </c>
      <c r="C31" s="148">
        <v>0.07106710671067107</v>
      </c>
      <c r="D31" s="148">
        <v>0.075803580776882</v>
      </c>
      <c r="E31" s="148">
        <v>0.21044849679645145</v>
      </c>
      <c r="F31" s="148">
        <v>0.1688708036622584</v>
      </c>
      <c r="G31" s="148">
        <v>0.03357230285014863</v>
      </c>
      <c r="H31" s="148">
        <v>0.06228727025187202</v>
      </c>
      <c r="I31" s="148">
        <v>0.06422344778509162</v>
      </c>
      <c r="J31" s="148">
        <v>0.09792909792909793</v>
      </c>
      <c r="K31" s="148">
        <v>0.09726002540373797</v>
      </c>
      <c r="L31" s="148" t="e">
        <v>#DIV/0!</v>
      </c>
      <c r="M31" s="148">
        <v>0.07607253427686864</v>
      </c>
      <c r="N31" s="148">
        <v>0.07413997627520759</v>
      </c>
      <c r="O31" s="148">
        <v>0.08441629057691262</v>
      </c>
      <c r="P31" s="148">
        <v>0.08842489229898431</v>
      </c>
    </row>
    <row r="32" spans="2:16" ht="13.5" thickBot="1">
      <c r="B32" s="133" t="s">
        <v>114</v>
      </c>
      <c r="C32" s="148">
        <v>0.25577557755775576</v>
      </c>
      <c r="D32" s="148">
        <v>0.2557847345827662</v>
      </c>
      <c r="E32" s="148">
        <v>0.13282405125677674</v>
      </c>
      <c r="F32" s="148">
        <v>0.19303153611393692</v>
      </c>
      <c r="G32" s="148">
        <v>0.17712886868333624</v>
      </c>
      <c r="H32" s="148">
        <v>0.19383934649421375</v>
      </c>
      <c r="I32" s="148">
        <v>0.16794164739370218</v>
      </c>
      <c r="J32" s="148">
        <v>0.18883818883818884</v>
      </c>
      <c r="K32" s="148">
        <v>0.17601161313736163</v>
      </c>
      <c r="L32" s="148" t="e">
        <v>#DIV/0!</v>
      </c>
      <c r="M32" s="148">
        <v>0.17750257997936017</v>
      </c>
      <c r="N32" s="148">
        <v>0.16637010676156583</v>
      </c>
      <c r="O32" s="148">
        <v>0.19017454189549235</v>
      </c>
      <c r="P32" s="148">
        <v>0.20562246470236786</v>
      </c>
    </row>
    <row r="33" spans="2:16" ht="13.5" thickBot="1">
      <c r="B33" s="133" t="s">
        <v>184</v>
      </c>
      <c r="C33" s="148">
        <v>0.2306930693069307</v>
      </c>
      <c r="D33" s="148">
        <v>0.22426970997801277</v>
      </c>
      <c r="E33" s="148">
        <v>0.28610152784622966</v>
      </c>
      <c r="F33" s="148">
        <v>0.2744150559511699</v>
      </c>
      <c r="G33" s="148">
        <v>0.3374715859415982</v>
      </c>
      <c r="H33" s="148">
        <v>0.30684138869979577</v>
      </c>
      <c r="I33" s="148">
        <v>0.4008183597224693</v>
      </c>
      <c r="J33" s="148">
        <v>0.34994734994734994</v>
      </c>
      <c r="K33" s="148">
        <v>0.383596443476683</v>
      </c>
      <c r="L33" s="148" t="e">
        <v>#DIV/0!</v>
      </c>
      <c r="M33" s="148">
        <v>0.38213180008845643</v>
      </c>
      <c r="N33" s="148">
        <v>0.42452550415183865</v>
      </c>
      <c r="O33" s="148">
        <v>0.3302430536675548</v>
      </c>
      <c r="P33" s="148">
        <v>0.31071349957548505</v>
      </c>
    </row>
    <row r="34" spans="2:16" ht="12.75">
      <c r="B34" s="338" t="s">
        <v>162</v>
      </c>
      <c r="C34" s="339">
        <v>1</v>
      </c>
      <c r="D34" s="339">
        <v>1</v>
      </c>
      <c r="E34" s="339">
        <v>1</v>
      </c>
      <c r="F34" s="339">
        <v>0.9999999999999999</v>
      </c>
      <c r="G34" s="339">
        <v>1</v>
      </c>
      <c r="H34" s="339">
        <v>1</v>
      </c>
      <c r="I34" s="339">
        <v>1</v>
      </c>
      <c r="J34" s="339">
        <v>1</v>
      </c>
      <c r="K34" s="339">
        <v>1</v>
      </c>
      <c r="L34" s="339" t="e">
        <v>#DIV/0!</v>
      </c>
      <c r="M34" s="339">
        <v>1</v>
      </c>
      <c r="N34" s="339">
        <v>0.9999999999999999</v>
      </c>
      <c r="O34" s="339">
        <v>1</v>
      </c>
      <c r="P34" s="339">
        <v>1</v>
      </c>
    </row>
  </sheetData>
  <sheetProtection/>
  <mergeCells count="38">
    <mergeCell ref="B2:B4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O28:P28"/>
    <mergeCell ref="O27:P27"/>
    <mergeCell ref="B16:P16"/>
    <mergeCell ref="K3:L3"/>
    <mergeCell ref="C19:D19"/>
    <mergeCell ref="E19:F19"/>
    <mergeCell ref="G19:H19"/>
    <mergeCell ref="I19:J19"/>
    <mergeCell ref="C18:D18"/>
    <mergeCell ref="E18:F18"/>
    <mergeCell ref="O18:P18"/>
    <mergeCell ref="B18:B20"/>
    <mergeCell ref="B27:B29"/>
    <mergeCell ref="C27:D27"/>
    <mergeCell ref="E27:F27"/>
    <mergeCell ref="O19:P19"/>
    <mergeCell ref="C28:D28"/>
    <mergeCell ref="E28:F28"/>
    <mergeCell ref="G28:H28"/>
    <mergeCell ref="I28:J28"/>
    <mergeCell ref="G18:L18"/>
    <mergeCell ref="M18:N18"/>
    <mergeCell ref="M19:N19"/>
    <mergeCell ref="G27:L27"/>
    <mergeCell ref="M27:N27"/>
    <mergeCell ref="M28:N28"/>
    <mergeCell ref="K28:L28"/>
    <mergeCell ref="K19:L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A1" sqref="A1"/>
    </sheetView>
  </sheetViews>
  <sheetFormatPr defaultColWidth="23.28125" defaultRowHeight="12.75"/>
  <cols>
    <col min="1" max="1" width="5.8515625" style="128" customWidth="1"/>
    <col min="2" max="2" width="46.8515625" style="128" customWidth="1"/>
    <col min="3" max="3" width="10.57421875" style="128" bestFit="1" customWidth="1"/>
    <col min="4" max="8" width="9.57421875" style="128" bestFit="1" customWidth="1"/>
    <col min="9" max="10" width="10.57421875" style="128" bestFit="1" customWidth="1"/>
    <col min="11" max="11" width="10.28125" style="128" bestFit="1" customWidth="1"/>
    <col min="12" max="13" width="9.57421875" style="128" bestFit="1" customWidth="1"/>
    <col min="14" max="14" width="10.57421875" style="128" bestFit="1" customWidth="1"/>
    <col min="15" max="15" width="10.7109375" style="128" bestFit="1" customWidth="1"/>
    <col min="16" max="16384" width="23.28125" style="128" customWidth="1"/>
  </cols>
  <sheetData>
    <row r="4" spans="2:15" ht="30.75" customHeight="1" thickBot="1">
      <c r="B4" s="340" t="s">
        <v>255</v>
      </c>
      <c r="C4" s="341" t="s">
        <v>121</v>
      </c>
      <c r="D4" s="341" t="s">
        <v>164</v>
      </c>
      <c r="E4" s="341" t="s">
        <v>165</v>
      </c>
      <c r="F4" s="341" t="s">
        <v>48</v>
      </c>
      <c r="G4" s="341" t="s">
        <v>47</v>
      </c>
      <c r="H4" s="341" t="s">
        <v>166</v>
      </c>
      <c r="I4" s="341" t="s">
        <v>167</v>
      </c>
      <c r="J4" s="341" t="s">
        <v>122</v>
      </c>
      <c r="K4" s="341" t="s">
        <v>10</v>
      </c>
      <c r="L4" s="341" t="s">
        <v>14</v>
      </c>
      <c r="M4" s="341" t="s">
        <v>58</v>
      </c>
      <c r="N4" s="341" t="s">
        <v>57</v>
      </c>
      <c r="O4" s="341" t="s">
        <v>20</v>
      </c>
    </row>
    <row r="5" spans="2:15" s="127" customFormat="1" ht="13.5" thickBot="1">
      <c r="B5" s="153" t="s">
        <v>168</v>
      </c>
      <c r="C5" s="155">
        <v>4525.638232800001</v>
      </c>
      <c r="D5" s="155">
        <v>1066.730062</v>
      </c>
      <c r="E5" s="155">
        <v>2187.07666</v>
      </c>
      <c r="F5" s="155">
        <v>7443.398097990001</v>
      </c>
      <c r="G5" s="155">
        <v>3229.22230021191</v>
      </c>
      <c r="H5" s="155">
        <v>179.318463</v>
      </c>
      <c r="I5" s="155">
        <v>727.0654200106538</v>
      </c>
      <c r="J5" s="155">
        <v>1154.8018571364785</v>
      </c>
      <c r="K5" s="156">
        <v>7779.444954800001</v>
      </c>
      <c r="L5" s="156">
        <v>7443.398097990001</v>
      </c>
      <c r="M5" s="156">
        <v>3408.54076321191</v>
      </c>
      <c r="N5" s="156">
        <v>1881.8672771471324</v>
      </c>
      <c r="O5" s="155">
        <v>20513.251093149043</v>
      </c>
    </row>
    <row r="6" spans="2:15" ht="13.5" thickBot="1">
      <c r="B6" s="134" t="s">
        <v>169</v>
      </c>
      <c r="C6" s="135">
        <v>0</v>
      </c>
      <c r="D6" s="135">
        <v>990.7968000000001</v>
      </c>
      <c r="E6" s="135">
        <v>0</v>
      </c>
      <c r="F6" s="135">
        <v>7324.18068499</v>
      </c>
      <c r="G6" s="135">
        <v>2264.48705709434</v>
      </c>
      <c r="H6" s="135">
        <v>0</v>
      </c>
      <c r="I6" s="135">
        <v>727.0654200106538</v>
      </c>
      <c r="J6" s="135">
        <v>0</v>
      </c>
      <c r="K6" s="157">
        <v>990.7968000000001</v>
      </c>
      <c r="L6" s="157">
        <v>7324.18068499</v>
      </c>
      <c r="M6" s="157">
        <v>2264.48705709434</v>
      </c>
      <c r="N6" s="157">
        <v>727.0654200106538</v>
      </c>
      <c r="O6" s="155">
        <v>11306.529962094995</v>
      </c>
    </row>
    <row r="7" spans="2:15" ht="13.5" thickBot="1">
      <c r="B7" s="134" t="s">
        <v>170</v>
      </c>
      <c r="C7" s="135">
        <v>4525.638232800001</v>
      </c>
      <c r="D7" s="135">
        <v>75.93326200000001</v>
      </c>
      <c r="E7" s="135">
        <v>2187.07666</v>
      </c>
      <c r="F7" s="135">
        <v>119.217413</v>
      </c>
      <c r="G7" s="135">
        <v>964.7352431175699</v>
      </c>
      <c r="H7" s="135">
        <v>179.318463</v>
      </c>
      <c r="I7" s="135">
        <v>0</v>
      </c>
      <c r="J7" s="135">
        <v>1154.8018571364785</v>
      </c>
      <c r="K7" s="157">
        <v>6788.648154800001</v>
      </c>
      <c r="L7" s="157">
        <v>119.217413</v>
      </c>
      <c r="M7" s="157">
        <v>1144.0537061175698</v>
      </c>
      <c r="N7" s="157">
        <v>1154.8018571364785</v>
      </c>
      <c r="O7" s="155">
        <v>9206.72113105405</v>
      </c>
    </row>
    <row r="8" spans="2:15" ht="13.5" thickBot="1">
      <c r="B8" s="134" t="s">
        <v>171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57">
        <v>0</v>
      </c>
      <c r="L8" s="157">
        <v>0</v>
      </c>
      <c r="M8" s="157">
        <v>0</v>
      </c>
      <c r="N8" s="157">
        <v>0</v>
      </c>
      <c r="O8" s="155">
        <v>0</v>
      </c>
    </row>
    <row r="9" spans="2:15" s="127" customFormat="1" ht="13.5" thickBot="1">
      <c r="B9" s="153" t="s">
        <v>172</v>
      </c>
      <c r="C9" s="155">
        <v>0</v>
      </c>
      <c r="D9" s="155">
        <v>22.168031115158783</v>
      </c>
      <c r="E9" s="155">
        <v>0</v>
      </c>
      <c r="F9" s="155">
        <v>1363.0235140205848</v>
      </c>
      <c r="G9" s="155">
        <v>1495.5018979942395</v>
      </c>
      <c r="H9" s="155">
        <v>152.5516372864783</v>
      </c>
      <c r="I9" s="155">
        <v>3327.0958753246796</v>
      </c>
      <c r="J9" s="155">
        <v>295.9737796771873</v>
      </c>
      <c r="K9" s="156">
        <v>22.168031115158783</v>
      </c>
      <c r="L9" s="156">
        <v>1363.0235140205848</v>
      </c>
      <c r="M9" s="156">
        <v>1648.0535352807178</v>
      </c>
      <c r="N9" s="156">
        <v>3623.069655001867</v>
      </c>
      <c r="O9" s="155">
        <v>6656.314735418328</v>
      </c>
    </row>
    <row r="10" spans="2:15" ht="13.5" thickBot="1">
      <c r="B10" s="134" t="s">
        <v>173</v>
      </c>
      <c r="C10" s="135">
        <v>0</v>
      </c>
      <c r="D10" s="135">
        <v>0</v>
      </c>
      <c r="E10" s="135">
        <v>0</v>
      </c>
      <c r="F10" s="135">
        <v>95.71636807</v>
      </c>
      <c r="G10" s="135">
        <v>0</v>
      </c>
      <c r="H10" s="135">
        <v>0</v>
      </c>
      <c r="I10" s="135">
        <v>0</v>
      </c>
      <c r="J10" s="135">
        <v>0</v>
      </c>
      <c r="K10" s="157">
        <v>0</v>
      </c>
      <c r="L10" s="157">
        <v>95.71636807</v>
      </c>
      <c r="M10" s="157">
        <v>0</v>
      </c>
      <c r="N10" s="157">
        <v>0</v>
      </c>
      <c r="O10" s="155">
        <v>95.71636807</v>
      </c>
    </row>
    <row r="11" spans="2:15" ht="13.5" thickBot="1">
      <c r="B11" s="134" t="s">
        <v>174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2586.040911952</v>
      </c>
      <c r="J11" s="135">
        <v>229.113980546</v>
      </c>
      <c r="K11" s="157">
        <v>0</v>
      </c>
      <c r="L11" s="157">
        <v>0</v>
      </c>
      <c r="M11" s="157">
        <v>0</v>
      </c>
      <c r="N11" s="157">
        <v>2815.1548924979998</v>
      </c>
      <c r="O11" s="155">
        <v>2815.1548924979998</v>
      </c>
    </row>
    <row r="12" spans="2:15" ht="13.5" thickBot="1">
      <c r="B12" s="134" t="s">
        <v>175</v>
      </c>
      <c r="C12" s="135">
        <v>0</v>
      </c>
      <c r="D12" s="135">
        <v>22.168031115158783</v>
      </c>
      <c r="E12" s="135">
        <v>0</v>
      </c>
      <c r="F12" s="135">
        <v>1267.3071459505848</v>
      </c>
      <c r="G12" s="135">
        <v>1495.5018979942395</v>
      </c>
      <c r="H12" s="135">
        <v>152.5516372864783</v>
      </c>
      <c r="I12" s="135">
        <v>741.0549633726796</v>
      </c>
      <c r="J12" s="135">
        <v>66.85979913118727</v>
      </c>
      <c r="K12" s="157">
        <v>22.168031115158783</v>
      </c>
      <c r="L12" s="157">
        <v>1267.3071459505848</v>
      </c>
      <c r="M12" s="157">
        <v>1648.0535352807178</v>
      </c>
      <c r="N12" s="157">
        <v>807.9147625038669</v>
      </c>
      <c r="O12" s="155">
        <v>3745.443474850328</v>
      </c>
    </row>
    <row r="13" spans="2:15" ht="13.5" thickBot="1">
      <c r="B13" s="134" t="s">
        <v>176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57">
        <v>0</v>
      </c>
      <c r="L13" s="157">
        <v>0</v>
      </c>
      <c r="M13" s="157">
        <v>0</v>
      </c>
      <c r="N13" s="157">
        <v>0</v>
      </c>
      <c r="O13" s="155">
        <v>0</v>
      </c>
    </row>
    <row r="14" spans="2:15" s="127" customFormat="1" ht="13.5" thickBot="1">
      <c r="B14" s="153" t="s">
        <v>177</v>
      </c>
      <c r="C14" s="155">
        <v>4525.638232800001</v>
      </c>
      <c r="D14" s="155">
        <v>1088.8980931151589</v>
      </c>
      <c r="E14" s="155">
        <v>2187.07666</v>
      </c>
      <c r="F14" s="155">
        <v>8689.569924107052</v>
      </c>
      <c r="G14" s="155">
        <v>4724.7241982061505</v>
      </c>
      <c r="H14" s="155">
        <v>331.8701002864783</v>
      </c>
      <c r="I14" s="155">
        <v>4054.161295335001</v>
      </c>
      <c r="J14" s="155">
        <v>1450.7756343984179</v>
      </c>
      <c r="K14" s="156">
        <v>7801.612985915161</v>
      </c>
      <c r="L14" s="156">
        <v>8689.569924107052</v>
      </c>
      <c r="M14" s="156">
        <v>5056.594298492629</v>
      </c>
      <c r="N14" s="156">
        <v>5504.936929733419</v>
      </c>
      <c r="O14" s="155">
        <v>27052.714138248262</v>
      </c>
    </row>
    <row r="15" spans="2:15" ht="13.5" thickBot="1">
      <c r="B15" s="134" t="s">
        <v>178</v>
      </c>
      <c r="C15" s="135">
        <v>4525.638232800001</v>
      </c>
      <c r="D15" s="135">
        <v>1088.8980931151589</v>
      </c>
      <c r="E15" s="135">
        <v>2187.07666</v>
      </c>
      <c r="F15" s="135">
        <v>5030.222064409999</v>
      </c>
      <c r="G15" s="135">
        <v>2618.4495838309545</v>
      </c>
      <c r="H15" s="135">
        <v>269.3795136632767</v>
      </c>
      <c r="I15" s="135">
        <v>201.05032698199997</v>
      </c>
      <c r="J15" s="135">
        <v>1333.945203</v>
      </c>
      <c r="K15" s="157">
        <v>7801.612985915161</v>
      </c>
      <c r="L15" s="157">
        <v>5030.222064409999</v>
      </c>
      <c r="M15" s="157">
        <v>2887.829097494231</v>
      </c>
      <c r="N15" s="157">
        <v>1534.9955299819999</v>
      </c>
      <c r="O15" s="155">
        <v>17254.65967780139</v>
      </c>
    </row>
    <row r="16" spans="2:15" ht="13.5" thickBot="1">
      <c r="B16" s="134" t="s">
        <v>179</v>
      </c>
      <c r="C16" s="135">
        <v>0</v>
      </c>
      <c r="D16" s="135">
        <v>0</v>
      </c>
      <c r="E16" s="135">
        <v>0</v>
      </c>
      <c r="F16" s="135">
        <v>1973.9834833913949</v>
      </c>
      <c r="G16" s="135">
        <v>1725.9661575093137</v>
      </c>
      <c r="H16" s="135">
        <v>62.49058662320157</v>
      </c>
      <c r="I16" s="135">
        <v>3594.3754828750007</v>
      </c>
      <c r="J16" s="135">
        <v>74.97916871</v>
      </c>
      <c r="K16" s="157">
        <v>0</v>
      </c>
      <c r="L16" s="157">
        <v>1973.9834833913949</v>
      </c>
      <c r="M16" s="157">
        <v>1788.4567441325153</v>
      </c>
      <c r="N16" s="157">
        <v>3669.3546515850007</v>
      </c>
      <c r="O16" s="155">
        <v>7431.794879108911</v>
      </c>
    </row>
    <row r="17" spans="2:15" ht="13.5" thickBot="1">
      <c r="B17" s="134" t="s">
        <v>180</v>
      </c>
      <c r="C17" s="135">
        <v>0</v>
      </c>
      <c r="D17" s="135">
        <v>0</v>
      </c>
      <c r="E17" s="135">
        <v>0</v>
      </c>
      <c r="F17" s="135">
        <v>1685.3643763056593</v>
      </c>
      <c r="G17" s="135">
        <v>380.3084568658822</v>
      </c>
      <c r="H17" s="135">
        <v>0</v>
      </c>
      <c r="I17" s="135">
        <v>258.735485478</v>
      </c>
      <c r="J17" s="135">
        <v>41.8512626884179</v>
      </c>
      <c r="K17" s="157">
        <v>0</v>
      </c>
      <c r="L17" s="157">
        <v>1685.3643763056593</v>
      </c>
      <c r="M17" s="157">
        <v>380.3084568658822</v>
      </c>
      <c r="N17" s="157">
        <v>300.58674816641786</v>
      </c>
      <c r="O17" s="155">
        <v>2366.2595813379594</v>
      </c>
    </row>
    <row r="18" spans="2:15" ht="13.5" thickBot="1">
      <c r="B18" s="134" t="s">
        <v>181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57">
        <v>0</v>
      </c>
      <c r="L18" s="157">
        <v>0</v>
      </c>
      <c r="M18" s="157">
        <v>0</v>
      </c>
      <c r="N18" s="157">
        <v>0</v>
      </c>
      <c r="O18" s="155">
        <v>0</v>
      </c>
    </row>
    <row r="19" spans="2:15" s="127" customFormat="1" ht="13.5" thickBot="1">
      <c r="B19" s="153" t="s">
        <v>182</v>
      </c>
      <c r="C19" s="155">
        <v>66448.88358</v>
      </c>
      <c r="D19" s="155">
        <v>66448.88358</v>
      </c>
      <c r="E19" s="155">
        <v>66448.88358</v>
      </c>
      <c r="F19" s="155">
        <v>32851</v>
      </c>
      <c r="G19" s="155">
        <v>24415</v>
      </c>
      <c r="H19" s="155">
        <v>24415</v>
      </c>
      <c r="I19" s="155">
        <v>285784.9</v>
      </c>
      <c r="J19" s="155">
        <v>285784.9</v>
      </c>
      <c r="K19" s="156">
        <v>66448.88358</v>
      </c>
      <c r="L19" s="156">
        <v>32851</v>
      </c>
      <c r="M19" s="156">
        <v>24415</v>
      </c>
      <c r="N19" s="156">
        <v>285784.9</v>
      </c>
      <c r="O19" s="155"/>
    </row>
    <row r="20" spans="2:15" ht="13.5" thickBot="1">
      <c r="B20" s="134" t="s">
        <v>183</v>
      </c>
      <c r="C20" s="154">
        <v>0.06810706198474253</v>
      </c>
      <c r="D20" s="154">
        <v>0.016387003580040613</v>
      </c>
      <c r="E20" s="154">
        <v>0.03291367051136242</v>
      </c>
      <c r="F20" s="154">
        <v>0.2645146243373733</v>
      </c>
      <c r="G20" s="154">
        <v>0.19351727209527542</v>
      </c>
      <c r="H20" s="154">
        <v>0.013592877341244234</v>
      </c>
      <c r="I20" s="154">
        <v>0.014186058449326747</v>
      </c>
      <c r="J20" s="154">
        <v>0.005076460073287349</v>
      </c>
      <c r="K20" s="158">
        <v>0.11740773607614555</v>
      </c>
      <c r="L20" s="158">
        <v>0.2645146243373733</v>
      </c>
      <c r="M20" s="158">
        <v>0.2071101494365197</v>
      </c>
      <c r="N20" s="158">
        <v>0.0192625185226141</v>
      </c>
      <c r="O20" s="154"/>
    </row>
    <row r="21" spans="2:15" ht="20.25">
      <c r="B21" s="150"/>
      <c r="C21" s="150"/>
      <c r="D21" s="150"/>
      <c r="E21" s="151"/>
      <c r="F21" s="150"/>
      <c r="G21" s="150"/>
      <c r="H21" s="150"/>
      <c r="I21" s="150"/>
      <c r="J21" s="152"/>
      <c r="K21" s="150"/>
      <c r="L21" s="150"/>
      <c r="M21" s="150"/>
      <c r="N21" s="150"/>
      <c r="O21" s="150"/>
    </row>
    <row r="22" spans="2:15" ht="30" customHeight="1" thickBot="1">
      <c r="B22" s="340" t="s">
        <v>287</v>
      </c>
      <c r="C22" s="341" t="s">
        <v>121</v>
      </c>
      <c r="D22" s="341" t="s">
        <v>164</v>
      </c>
      <c r="E22" s="341" t="s">
        <v>165</v>
      </c>
      <c r="F22" s="341" t="s">
        <v>48</v>
      </c>
      <c r="G22" s="341" t="s">
        <v>47</v>
      </c>
      <c r="H22" s="341" t="s">
        <v>166</v>
      </c>
      <c r="I22" s="341" t="s">
        <v>167</v>
      </c>
      <c r="J22" s="341" t="s">
        <v>122</v>
      </c>
      <c r="K22" s="341" t="s">
        <v>10</v>
      </c>
      <c r="L22" s="341" t="s">
        <v>14</v>
      </c>
      <c r="M22" s="341" t="s">
        <v>58</v>
      </c>
      <c r="N22" s="341" t="s">
        <v>57</v>
      </c>
      <c r="O22" s="341" t="s">
        <v>20</v>
      </c>
    </row>
    <row r="23" spans="2:15" s="127" customFormat="1" ht="13.5" thickBot="1">
      <c r="B23" s="153" t="s">
        <v>168</v>
      </c>
      <c r="C23" s="155">
        <v>3028.837395</v>
      </c>
      <c r="D23" s="155">
        <v>1481.9676559999998</v>
      </c>
      <c r="E23" s="155">
        <v>2237.244080001</v>
      </c>
      <c r="F23" s="155">
        <v>7175.36124907</v>
      </c>
      <c r="G23" s="155">
        <v>3993.55942084884</v>
      </c>
      <c r="H23" s="155">
        <v>307.069458</v>
      </c>
      <c r="I23" s="155">
        <v>873.08389388</v>
      </c>
      <c r="J23" s="155">
        <v>983.369461143374</v>
      </c>
      <c r="K23" s="156">
        <v>6748.049131000999</v>
      </c>
      <c r="L23" s="156">
        <v>7175.36124907</v>
      </c>
      <c r="M23" s="156">
        <v>4300.62887884884</v>
      </c>
      <c r="N23" s="156">
        <v>1856.4533550233741</v>
      </c>
      <c r="O23" s="155">
        <v>20080.492613943214</v>
      </c>
    </row>
    <row r="24" spans="2:15" ht="13.5" thickBot="1">
      <c r="B24" s="134" t="s">
        <v>169</v>
      </c>
      <c r="C24" s="135">
        <v>0</v>
      </c>
      <c r="D24" s="135">
        <v>1422.4225</v>
      </c>
      <c r="E24" s="135">
        <v>0</v>
      </c>
      <c r="F24" s="135">
        <v>6403.2407662</v>
      </c>
      <c r="G24" s="135">
        <v>2266.38956758165</v>
      </c>
      <c r="H24" s="135">
        <v>0</v>
      </c>
      <c r="I24" s="135">
        <v>873.08389388</v>
      </c>
      <c r="J24" s="135">
        <v>0</v>
      </c>
      <c r="K24" s="157">
        <v>1422.4225</v>
      </c>
      <c r="L24" s="157">
        <v>6403.2407662</v>
      </c>
      <c r="M24" s="157">
        <v>2266.38956758165</v>
      </c>
      <c r="N24" s="157">
        <v>873.08389388</v>
      </c>
      <c r="O24" s="135">
        <v>10965.136727661651</v>
      </c>
    </row>
    <row r="25" spans="2:15" ht="13.5" thickBot="1">
      <c r="B25" s="134" t="s">
        <v>170</v>
      </c>
      <c r="C25" s="135">
        <v>3028.837395</v>
      </c>
      <c r="D25" s="135">
        <v>59.545156</v>
      </c>
      <c r="E25" s="135">
        <v>2237.244080001</v>
      </c>
      <c r="F25" s="135">
        <v>772.1204828699999</v>
      </c>
      <c r="G25" s="135">
        <v>1727.1698532671899</v>
      </c>
      <c r="H25" s="135">
        <v>307.069458</v>
      </c>
      <c r="I25" s="135">
        <v>0</v>
      </c>
      <c r="J25" s="135">
        <v>983.369461143374</v>
      </c>
      <c r="K25" s="157">
        <v>5325.626631001</v>
      </c>
      <c r="L25" s="157">
        <v>772.1204828699999</v>
      </c>
      <c r="M25" s="157">
        <v>2034.2393112671898</v>
      </c>
      <c r="N25" s="157">
        <v>983.369461143374</v>
      </c>
      <c r="O25" s="135">
        <v>9115.355886281564</v>
      </c>
    </row>
    <row r="26" spans="2:15" ht="13.5" thickBot="1">
      <c r="B26" s="134" t="s">
        <v>171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57">
        <v>0</v>
      </c>
      <c r="L26" s="157">
        <v>0</v>
      </c>
      <c r="M26" s="157">
        <v>0</v>
      </c>
      <c r="N26" s="157">
        <v>0</v>
      </c>
      <c r="O26" s="135">
        <v>0</v>
      </c>
    </row>
    <row r="27" spans="2:15" s="127" customFormat="1" ht="13.5" thickBot="1">
      <c r="B27" s="153" t="s">
        <v>172</v>
      </c>
      <c r="C27" s="155">
        <v>0</v>
      </c>
      <c r="D27" s="155">
        <v>183.259296727059</v>
      </c>
      <c r="E27" s="155">
        <v>0</v>
      </c>
      <c r="F27" s="155">
        <v>1622.83830686415</v>
      </c>
      <c r="G27" s="155">
        <v>554.863457083974</v>
      </c>
      <c r="H27" s="155">
        <v>35.846807071995</v>
      </c>
      <c r="I27" s="155">
        <v>1855.411135535</v>
      </c>
      <c r="J27" s="155">
        <v>551.496217944611</v>
      </c>
      <c r="K27" s="156">
        <v>183.259296727059</v>
      </c>
      <c r="L27" s="156">
        <v>1622.83830686415</v>
      </c>
      <c r="M27" s="156">
        <v>590.7102641559691</v>
      </c>
      <c r="N27" s="156">
        <v>2406.907353479611</v>
      </c>
      <c r="O27" s="155">
        <v>4797.45795635194</v>
      </c>
    </row>
    <row r="28" spans="2:15" ht="13.5" thickBot="1">
      <c r="B28" s="134" t="s">
        <v>173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57">
        <v>0</v>
      </c>
      <c r="L28" s="157">
        <v>0</v>
      </c>
      <c r="M28" s="157">
        <v>0</v>
      </c>
      <c r="N28" s="157">
        <v>0</v>
      </c>
      <c r="O28" s="135">
        <v>0</v>
      </c>
    </row>
    <row r="29" spans="2:15" ht="13.5" thickBot="1">
      <c r="B29" s="134" t="s">
        <v>174</v>
      </c>
      <c r="C29" s="135">
        <v>0</v>
      </c>
      <c r="D29" s="135">
        <v>0</v>
      </c>
      <c r="E29" s="135">
        <v>0</v>
      </c>
      <c r="F29" s="135">
        <v>100.03223610674699</v>
      </c>
      <c r="G29" s="135">
        <v>0</v>
      </c>
      <c r="H29" s="135">
        <v>0</v>
      </c>
      <c r="I29" s="135">
        <v>937.2741108570001</v>
      </c>
      <c r="J29" s="135">
        <v>325.6885367</v>
      </c>
      <c r="K29" s="157">
        <v>0</v>
      </c>
      <c r="L29" s="157">
        <v>100.03223610674699</v>
      </c>
      <c r="M29" s="157">
        <v>0</v>
      </c>
      <c r="N29" s="157">
        <v>1262.962647557</v>
      </c>
      <c r="O29" s="135">
        <v>1362.994883663747</v>
      </c>
    </row>
    <row r="30" spans="2:15" ht="13.5" thickBot="1">
      <c r="B30" s="134" t="s">
        <v>175</v>
      </c>
      <c r="C30" s="135">
        <v>0</v>
      </c>
      <c r="D30" s="135">
        <v>183.259296727059</v>
      </c>
      <c r="E30" s="135">
        <v>0</v>
      </c>
      <c r="F30" s="135">
        <v>1516.548805882556</v>
      </c>
      <c r="G30" s="135">
        <v>554.863457083974</v>
      </c>
      <c r="H30" s="135">
        <v>35.846807071995</v>
      </c>
      <c r="I30" s="135">
        <v>918.1370246779973</v>
      </c>
      <c r="J30" s="135">
        <v>225.80768124461133</v>
      </c>
      <c r="K30" s="157">
        <v>183.259296727059</v>
      </c>
      <c r="L30" s="157">
        <v>1516.548805882556</v>
      </c>
      <c r="M30" s="157">
        <v>590.7102641559691</v>
      </c>
      <c r="N30" s="157">
        <v>1143.9447059226086</v>
      </c>
      <c r="O30" s="135">
        <v>3434.463072688193</v>
      </c>
    </row>
    <row r="31" spans="2:15" ht="13.5" thickBot="1">
      <c r="B31" s="134" t="s">
        <v>176</v>
      </c>
      <c r="C31" s="135">
        <v>0</v>
      </c>
      <c r="D31" s="135">
        <v>0</v>
      </c>
      <c r="E31" s="135">
        <v>0</v>
      </c>
      <c r="F31" s="135">
        <v>50.713407052327696</v>
      </c>
      <c r="G31" s="135">
        <v>0</v>
      </c>
      <c r="H31" s="135">
        <v>0</v>
      </c>
      <c r="I31" s="135">
        <v>0</v>
      </c>
      <c r="J31" s="135">
        <v>0</v>
      </c>
      <c r="K31" s="157">
        <v>0</v>
      </c>
      <c r="L31" s="157">
        <v>50.713407052327696</v>
      </c>
      <c r="M31" s="157">
        <v>0</v>
      </c>
      <c r="N31" s="157">
        <v>0</v>
      </c>
      <c r="O31" s="135">
        <v>50.713407052327696</v>
      </c>
    </row>
    <row r="32" spans="2:15" s="127" customFormat="1" ht="13.5" thickBot="1">
      <c r="B32" s="153" t="s">
        <v>177</v>
      </c>
      <c r="C32" s="155">
        <v>3028.837395</v>
      </c>
      <c r="D32" s="155">
        <v>1665.226952727059</v>
      </c>
      <c r="E32" s="155">
        <v>2237.244080001</v>
      </c>
      <c r="F32" s="155">
        <v>8700.335152812419</v>
      </c>
      <c r="G32" s="155">
        <v>4548.422877932819</v>
      </c>
      <c r="H32" s="155">
        <v>342.916265071995</v>
      </c>
      <c r="I32" s="155">
        <v>2728.4950294150003</v>
      </c>
      <c r="J32" s="155">
        <v>1534.865678366662</v>
      </c>
      <c r="K32" s="156">
        <v>6931.308427728059</v>
      </c>
      <c r="L32" s="156">
        <v>8700.335152812419</v>
      </c>
      <c r="M32" s="156">
        <v>4891.339143004814</v>
      </c>
      <c r="N32" s="156">
        <v>4263.360707781662</v>
      </c>
      <c r="O32" s="155">
        <v>24786.343431326954</v>
      </c>
    </row>
    <row r="33" spans="2:15" ht="13.5" thickBot="1">
      <c r="B33" s="134" t="s">
        <v>178</v>
      </c>
      <c r="C33" s="135">
        <v>0</v>
      </c>
      <c r="D33" s="135">
        <v>0</v>
      </c>
      <c r="E33" s="135">
        <v>0</v>
      </c>
      <c r="F33" s="135">
        <v>4636.89828367167</v>
      </c>
      <c r="G33" s="135">
        <v>2140</v>
      </c>
      <c r="H33" s="135">
        <v>296</v>
      </c>
      <c r="I33" s="135">
        <v>363.029073171</v>
      </c>
      <c r="J33" s="135">
        <v>1337.650273</v>
      </c>
      <c r="K33" s="157">
        <v>0</v>
      </c>
      <c r="L33" s="157">
        <v>4636.89828367167</v>
      </c>
      <c r="M33" s="157">
        <v>2436</v>
      </c>
      <c r="N33" s="157">
        <v>1700.679346171</v>
      </c>
      <c r="O33" s="135">
        <v>8773.57762984267</v>
      </c>
    </row>
    <row r="34" spans="2:15" ht="13.5" thickBot="1">
      <c r="B34" s="134" t="s">
        <v>179</v>
      </c>
      <c r="C34" s="135">
        <v>0</v>
      </c>
      <c r="D34" s="135">
        <v>253.226952727059</v>
      </c>
      <c r="E34" s="135">
        <v>0</v>
      </c>
      <c r="F34" s="135">
        <v>1831.11974372</v>
      </c>
      <c r="G34" s="135">
        <v>2131.775127059867</v>
      </c>
      <c r="H34" s="135">
        <v>28.833437754524</v>
      </c>
      <c r="I34" s="135">
        <v>2352.345802881</v>
      </c>
      <c r="J34" s="135">
        <v>146.5593167</v>
      </c>
      <c r="K34" s="157">
        <v>253.226952727059</v>
      </c>
      <c r="L34" s="157">
        <v>1831.11974372</v>
      </c>
      <c r="M34" s="157">
        <v>2160.608564814391</v>
      </c>
      <c r="N34" s="157">
        <v>2498.9051195810002</v>
      </c>
      <c r="O34" s="135">
        <v>6743.8603808424505</v>
      </c>
    </row>
    <row r="35" spans="2:15" ht="13.5" thickBot="1">
      <c r="B35" s="134" t="s">
        <v>180</v>
      </c>
      <c r="C35" s="135">
        <v>3028.837395</v>
      </c>
      <c r="D35" s="135">
        <v>1412</v>
      </c>
      <c r="E35" s="135">
        <v>2237.244080001</v>
      </c>
      <c r="F35" s="135">
        <v>2232.31712542075</v>
      </c>
      <c r="G35" s="135">
        <v>276.647750872951</v>
      </c>
      <c r="H35" s="135">
        <v>18.082827317471</v>
      </c>
      <c r="I35" s="135">
        <v>13.120153363</v>
      </c>
      <c r="J35" s="135">
        <v>50.656088666662</v>
      </c>
      <c r="K35" s="157">
        <v>6678.081475001</v>
      </c>
      <c r="L35" s="157">
        <v>2232.31712542075</v>
      </c>
      <c r="M35" s="157">
        <v>294.730578190422</v>
      </c>
      <c r="N35" s="157">
        <v>63.776242029662</v>
      </c>
      <c r="O35" s="135">
        <v>9268.905420641835</v>
      </c>
    </row>
    <row r="36" spans="2:15" ht="13.5" thickBot="1">
      <c r="B36" s="134" t="s">
        <v>181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57">
        <v>0</v>
      </c>
      <c r="L36" s="157">
        <v>0</v>
      </c>
      <c r="M36" s="157">
        <v>0</v>
      </c>
      <c r="N36" s="157">
        <v>0</v>
      </c>
      <c r="O36" s="135">
        <v>0</v>
      </c>
    </row>
    <row r="37" spans="2:15" s="127" customFormat="1" ht="13.5" thickBot="1">
      <c r="B37" s="153" t="s">
        <v>182</v>
      </c>
      <c r="C37" s="155">
        <v>67989.8</v>
      </c>
      <c r="D37" s="155">
        <v>67989.8</v>
      </c>
      <c r="E37" s="155">
        <v>67989.8</v>
      </c>
      <c r="F37" s="155">
        <v>42844.76678387996</v>
      </c>
      <c r="G37" s="155">
        <v>21675.818363456394</v>
      </c>
      <c r="H37" s="155">
        <v>21675.818363456394</v>
      </c>
      <c r="I37" s="155">
        <v>232821.76725893473</v>
      </c>
      <c r="J37" s="155">
        <v>232821.76725893473</v>
      </c>
      <c r="K37" s="156">
        <v>67989.8</v>
      </c>
      <c r="L37" s="156">
        <v>42844.76678387996</v>
      </c>
      <c r="M37" s="156">
        <v>21675.818363456394</v>
      </c>
      <c r="N37" s="156">
        <v>232821.76725893473</v>
      </c>
      <c r="O37" s="155">
        <v>0</v>
      </c>
    </row>
    <row r="38" spans="2:15" ht="13.5" thickBot="1">
      <c r="B38" s="134" t="s">
        <v>183</v>
      </c>
      <c r="C38" s="154">
        <v>0.044548408658357574</v>
      </c>
      <c r="D38" s="154">
        <v>0.024492305503576402</v>
      </c>
      <c r="E38" s="154">
        <v>0.03290558407291976</v>
      </c>
      <c r="F38" s="154">
        <v>0.20306646075818663</v>
      </c>
      <c r="G38" s="154">
        <v>0.20983857687242283</v>
      </c>
      <c r="H38" s="154">
        <v>0.01582022230127758</v>
      </c>
      <c r="I38" s="154">
        <v>0.011719243701043129</v>
      </c>
      <c r="J38" s="154">
        <v>0.0065924492217243925</v>
      </c>
      <c r="K38" s="158">
        <v>0.10194629823485375</v>
      </c>
      <c r="L38" s="158">
        <v>0.20306646075818663</v>
      </c>
      <c r="M38" s="158">
        <v>0.22565879917370038</v>
      </c>
      <c r="N38" s="158">
        <v>0.018311692922767523</v>
      </c>
      <c r="O38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499" t="s">
        <v>32</v>
      </c>
      <c r="D5" s="499"/>
      <c r="E5" s="499"/>
      <c r="F5" s="499"/>
      <c r="G5" s="499"/>
      <c r="H5" s="94"/>
    </row>
    <row r="6" spans="3:7" ht="12.75">
      <c r="C6" s="477" t="s">
        <v>53</v>
      </c>
      <c r="D6" s="477"/>
      <c r="E6" s="477"/>
      <c r="F6" s="477"/>
      <c r="G6" s="477"/>
    </row>
    <row r="7" spans="3:6" ht="8.25" customHeight="1" hidden="1">
      <c r="C7" s="498"/>
      <c r="D7" s="498"/>
      <c r="E7" s="498"/>
      <c r="F7" s="498"/>
    </row>
    <row r="9" spans="3:9" ht="45" customHeight="1">
      <c r="C9" s="84" t="s">
        <v>33</v>
      </c>
      <c r="D9" s="84" t="s">
        <v>34</v>
      </c>
      <c r="E9" s="84" t="s">
        <v>35</v>
      </c>
      <c r="F9" s="84" t="s">
        <v>52</v>
      </c>
      <c r="G9" s="84" t="s">
        <v>43</v>
      </c>
      <c r="I9" s="94"/>
    </row>
    <row r="10" spans="3:9" ht="13.5" customHeight="1">
      <c r="C10" s="85"/>
      <c r="D10" s="97" t="s">
        <v>41</v>
      </c>
      <c r="E10" s="97" t="s">
        <v>41</v>
      </c>
      <c r="F10" s="97" t="s">
        <v>21</v>
      </c>
      <c r="G10" s="97" t="s">
        <v>21</v>
      </c>
      <c r="H10" s="87"/>
      <c r="I10" s="87"/>
    </row>
    <row r="11" spans="3:9" ht="12.75">
      <c r="C11" s="88" t="s">
        <v>36</v>
      </c>
      <c r="D11" s="86"/>
      <c r="E11" s="86"/>
      <c r="F11" s="86"/>
      <c r="G11" s="86"/>
      <c r="H11" s="87"/>
      <c r="I11" s="87"/>
    </row>
    <row r="12" spans="3:9" ht="12.75">
      <c r="C12" s="85" t="s">
        <v>24</v>
      </c>
      <c r="D12" s="86">
        <v>115625</v>
      </c>
      <c r="E12" s="86">
        <v>2350118</v>
      </c>
      <c r="F12" s="102">
        <f aca="true" t="shared" si="0" ref="F12:F17">+D12/E12*4</f>
        <v>0.19679862883480745</v>
      </c>
      <c r="G12" s="102">
        <v>0.2620513659830263</v>
      </c>
      <c r="H12" s="87"/>
      <c r="I12" s="87"/>
    </row>
    <row r="13" spans="3:9" ht="12.75">
      <c r="C13" s="85" t="s">
        <v>14</v>
      </c>
      <c r="D13" s="86">
        <v>36395</v>
      </c>
      <c r="E13" s="86">
        <v>1207616</v>
      </c>
      <c r="F13" s="102">
        <f t="shared" si="0"/>
        <v>0.12055156606073454</v>
      </c>
      <c r="G13" s="102">
        <v>0.16653419547020115</v>
      </c>
      <c r="H13" s="87"/>
      <c r="I13" s="87"/>
    </row>
    <row r="14" spans="3:9" ht="12.75">
      <c r="C14" s="85" t="s">
        <v>10</v>
      </c>
      <c r="D14" s="86">
        <v>14999</v>
      </c>
      <c r="E14" s="86">
        <v>142944</v>
      </c>
      <c r="F14" s="102">
        <f t="shared" si="0"/>
        <v>0.4197168121781957</v>
      </c>
      <c r="G14" s="102">
        <v>0.16979656226377887</v>
      </c>
      <c r="H14" s="87"/>
      <c r="I14" s="87"/>
    </row>
    <row r="15" spans="3:9" ht="12.75">
      <c r="C15" s="85" t="s">
        <v>12</v>
      </c>
      <c r="D15" s="86">
        <v>32174</v>
      </c>
      <c r="E15" s="86">
        <v>680395</v>
      </c>
      <c r="F15" s="102">
        <f t="shared" si="0"/>
        <v>0.18914895024213876</v>
      </c>
      <c r="G15" s="102">
        <v>0.16223657853818924</v>
      </c>
      <c r="H15" s="87"/>
      <c r="I15" s="87"/>
    </row>
    <row r="16" spans="3:9" ht="12.75">
      <c r="C16" s="85" t="s">
        <v>37</v>
      </c>
      <c r="D16" s="86">
        <v>32517</v>
      </c>
      <c r="E16" s="86">
        <v>497773</v>
      </c>
      <c r="F16" s="102">
        <f t="shared" si="0"/>
        <v>0.2612998294403272</v>
      </c>
      <c r="G16" s="102">
        <v>0.15617793924285378</v>
      </c>
      <c r="H16" s="87"/>
      <c r="I16" s="87"/>
    </row>
    <row r="17" spans="3:9" ht="12.75">
      <c r="C17" s="89" t="s">
        <v>38</v>
      </c>
      <c r="D17" s="90">
        <f>SUM(D12:D16)</f>
        <v>231710</v>
      </c>
      <c r="E17" s="90">
        <f>SUM(E12:E16)</f>
        <v>4878846</v>
      </c>
      <c r="F17" s="103">
        <f t="shared" si="0"/>
        <v>0.18997115301446285</v>
      </c>
      <c r="G17" s="103">
        <v>0.20207124723379644</v>
      </c>
      <c r="H17" s="87"/>
      <c r="I17" s="87"/>
    </row>
    <row r="18" spans="3:9" s="94" customFormat="1" ht="6.75" customHeight="1">
      <c r="C18" s="91"/>
      <c r="D18" s="92"/>
      <c r="E18" s="92"/>
      <c r="F18" s="104"/>
      <c r="G18" s="104"/>
      <c r="H18" s="93"/>
      <c r="I18" s="93"/>
    </row>
    <row r="19" spans="3:9" s="94" customFormat="1" ht="12.75">
      <c r="C19" s="88" t="s">
        <v>23</v>
      </c>
      <c r="D19" s="86"/>
      <c r="E19" s="86"/>
      <c r="F19" s="97"/>
      <c r="G19" s="97"/>
      <c r="H19" s="93"/>
      <c r="I19" s="93"/>
    </row>
    <row r="20" spans="3:9" ht="12.75">
      <c r="C20" s="85" t="s">
        <v>24</v>
      </c>
      <c r="D20" s="86">
        <v>37244</v>
      </c>
      <c r="E20" s="86">
        <v>562855</v>
      </c>
      <c r="F20" s="102">
        <f aca="true" t="shared" si="1" ref="F20:F25">+D20/E20*4</f>
        <v>0.2646791802506862</v>
      </c>
      <c r="G20" s="102">
        <v>0.30879655748641593</v>
      </c>
      <c r="H20" s="87"/>
      <c r="I20" s="87"/>
    </row>
    <row r="21" spans="3:9" ht="12.75">
      <c r="C21" s="85" t="s">
        <v>14</v>
      </c>
      <c r="D21" s="86">
        <v>37204</v>
      </c>
      <c r="E21" s="86">
        <v>783717</v>
      </c>
      <c r="F21" s="102">
        <f t="shared" si="1"/>
        <v>0.1898848691555753</v>
      </c>
      <c r="G21" s="102">
        <v>0.27295778398474824</v>
      </c>
      <c r="H21" s="87"/>
      <c r="I21" s="93"/>
    </row>
    <row r="22" spans="3:9" ht="12.75">
      <c r="C22" s="85" t="s">
        <v>10</v>
      </c>
      <c r="D22" s="86">
        <v>2518</v>
      </c>
      <c r="E22" s="86">
        <v>310232</v>
      </c>
      <c r="F22" s="102">
        <f t="shared" si="1"/>
        <v>0.0324660254261327</v>
      </c>
      <c r="G22" s="102">
        <v>0.11185438401775805</v>
      </c>
      <c r="H22" s="87"/>
      <c r="I22" s="87"/>
    </row>
    <row r="23" spans="3:9" ht="12.75">
      <c r="C23" s="85" t="s">
        <v>12</v>
      </c>
      <c r="D23" s="86">
        <v>22042</v>
      </c>
      <c r="E23" s="86">
        <v>352571</v>
      </c>
      <c r="F23" s="102">
        <f t="shared" si="1"/>
        <v>0.25007161678073353</v>
      </c>
      <c r="G23" s="102">
        <v>0.2213841453434448</v>
      </c>
      <c r="H23" s="87"/>
      <c r="I23" s="87"/>
    </row>
    <row r="24" spans="3:9" ht="12.75">
      <c r="C24" s="85" t="s">
        <v>50</v>
      </c>
      <c r="D24" s="86">
        <v>106978</v>
      </c>
      <c r="E24" s="86">
        <v>1467208</v>
      </c>
      <c r="F24" s="102">
        <f t="shared" si="1"/>
        <v>0.291650536256618</v>
      </c>
      <c r="G24" s="102">
        <v>0.33533739354956343</v>
      </c>
      <c r="H24" s="87"/>
      <c r="I24" s="87"/>
    </row>
    <row r="25" spans="3:9" ht="16.5" customHeight="1">
      <c r="C25" s="89" t="s">
        <v>39</v>
      </c>
      <c r="D25" s="90">
        <f>SUM(D20:D24)</f>
        <v>205986</v>
      </c>
      <c r="E25" s="90">
        <f>SUM(E20:E24)</f>
        <v>3476583</v>
      </c>
      <c r="F25" s="103">
        <f t="shared" si="1"/>
        <v>0.23699822498125314</v>
      </c>
      <c r="G25" s="103">
        <v>0.269091585879481</v>
      </c>
      <c r="H25" s="87"/>
      <c r="I25" s="87"/>
    </row>
    <row r="26" spans="3:9" ht="6.75" customHeight="1">
      <c r="C26" s="88"/>
      <c r="D26" s="95"/>
      <c r="E26" s="95"/>
      <c r="F26" s="105"/>
      <c r="G26" s="105"/>
      <c r="H26" s="87"/>
      <c r="I26" s="87"/>
    </row>
    <row r="27" spans="3:9" ht="12.75" hidden="1">
      <c r="C27" s="89" t="s">
        <v>46</v>
      </c>
      <c r="D27" s="90">
        <v>-3335</v>
      </c>
      <c r="E27" s="90">
        <v>-4825</v>
      </c>
      <c r="F27" s="103">
        <f>+D27/E27</f>
        <v>0.6911917098445596</v>
      </c>
      <c r="G27" s="103">
        <v>0.10359265433905596</v>
      </c>
      <c r="H27" s="87"/>
      <c r="I27" s="87"/>
    </row>
    <row r="28" spans="3:9" ht="12" customHeight="1" hidden="1">
      <c r="C28" s="85"/>
      <c r="D28" s="86"/>
      <c r="E28" s="86"/>
      <c r="F28" s="102"/>
      <c r="G28" s="102"/>
      <c r="H28" s="87"/>
      <c r="I28" s="87"/>
    </row>
    <row r="29" spans="3:9" ht="14.25" customHeight="1">
      <c r="C29" s="84" t="s">
        <v>40</v>
      </c>
      <c r="D29" s="96">
        <f>+D17+D25+D27</f>
        <v>434361</v>
      </c>
      <c r="E29" s="96">
        <f>+E17+E25+E27</f>
        <v>8350604</v>
      </c>
      <c r="F29" s="106">
        <f>+D29/E29*4</f>
        <v>0.20806207550974756</v>
      </c>
      <c r="G29" s="106">
        <v>0.2277174154412694</v>
      </c>
      <c r="H29" s="87"/>
      <c r="I29" s="87"/>
    </row>
    <row r="30" spans="4:9" ht="17.25" customHeight="1">
      <c r="D30" s="87"/>
      <c r="E30" s="87"/>
      <c r="F30" s="87"/>
      <c r="G30" s="87"/>
      <c r="H30" s="87"/>
      <c r="I30" s="87"/>
    </row>
    <row r="31" spans="3:9" ht="12.75">
      <c r="C31" s="115" t="s">
        <v>51</v>
      </c>
      <c r="D31" s="87"/>
      <c r="E31" s="87"/>
      <c r="F31" s="87"/>
      <c r="G31" s="87"/>
      <c r="H31" s="87"/>
      <c r="I31" s="87"/>
    </row>
    <row r="32" spans="4:9" ht="12.75">
      <c r="D32" s="87"/>
      <c r="E32" s="87"/>
      <c r="F32" s="87"/>
      <c r="G32" s="87"/>
      <c r="H32" s="87"/>
      <c r="I32" s="87"/>
    </row>
    <row r="34" ht="12.75">
      <c r="D34" s="87"/>
    </row>
    <row r="35" ht="12.75">
      <c r="E35" s="59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48"/>
      <c r="C3" s="47" t="s">
        <v>0</v>
      </c>
      <c r="D3" s="506" t="s">
        <v>1</v>
      </c>
      <c r="E3" s="502"/>
      <c r="F3" s="502" t="s">
        <v>2</v>
      </c>
      <c r="G3" s="503"/>
      <c r="H3" s="2"/>
      <c r="I3" s="2"/>
      <c r="J3" s="2"/>
      <c r="L3" s="3"/>
      <c r="M3" s="3"/>
    </row>
    <row r="4" spans="2:13" s="1" customFormat="1" ht="14.25">
      <c r="B4" s="55" t="s">
        <v>3</v>
      </c>
      <c r="C4" s="56" t="s">
        <v>4</v>
      </c>
      <c r="D4" s="507" t="s">
        <v>5</v>
      </c>
      <c r="E4" s="504"/>
      <c r="F4" s="504" t="s">
        <v>6</v>
      </c>
      <c r="G4" s="505"/>
      <c r="H4" s="2"/>
      <c r="I4" s="2"/>
      <c r="J4" s="2"/>
      <c r="L4" s="3"/>
      <c r="M4" s="3"/>
    </row>
    <row r="5" spans="2:13" s="1" customFormat="1" ht="14.25">
      <c r="B5" s="57"/>
      <c r="C5" s="58" t="s">
        <v>7</v>
      </c>
      <c r="D5" s="54" t="e">
        <f>+#REF!</f>
        <v>#REF!</v>
      </c>
      <c r="E5" s="4" t="str">
        <f>+'Property, plant and equipment'!D7</f>
        <v>1H 2016</v>
      </c>
      <c r="F5" s="5" t="e">
        <f>+D5</f>
        <v>#REF!</v>
      </c>
      <c r="G5" s="6" t="str">
        <f>+E5</f>
        <v>1H 2016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28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500" t="s">
        <v>15</v>
      </c>
      <c r="C13" s="501"/>
      <c r="D13" s="52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29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1">
        <f>+E13-D13</f>
        <v>5556.900000000009</v>
      </c>
      <c r="E18" s="62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72" customWidth="1"/>
    <col min="3" max="3" width="33.00390625" style="72" customWidth="1"/>
    <col min="4" max="6" width="16.28125" style="72" customWidth="1"/>
    <col min="7" max="16384" width="11.421875" style="72" customWidth="1"/>
  </cols>
  <sheetData>
    <row r="4" spans="3:6" ht="15">
      <c r="C4" s="508" t="s">
        <v>44</v>
      </c>
      <c r="D4" s="508"/>
      <c r="E4" s="508"/>
      <c r="F4" s="508"/>
    </row>
    <row r="5" spans="3:5" ht="12.75">
      <c r="C5" s="73"/>
      <c r="D5" s="73"/>
      <c r="E5" s="73"/>
    </row>
    <row r="6" spans="3:6" ht="25.5" customHeight="1">
      <c r="C6" s="53" t="s">
        <v>31</v>
      </c>
      <c r="D6" s="64" t="e">
        <f>+#REF!</f>
        <v>#REF!</v>
      </c>
      <c r="E6" s="36" t="e">
        <f>+#REF!</f>
        <v>#REF!</v>
      </c>
      <c r="F6" s="36" t="s">
        <v>25</v>
      </c>
    </row>
    <row r="7" spans="3:6" ht="6.75" customHeight="1">
      <c r="C7" s="74"/>
      <c r="D7" s="75"/>
      <c r="E7" s="75"/>
      <c r="F7" s="75"/>
    </row>
    <row r="8" spans="3:6" ht="14.25">
      <c r="C8" s="76" t="s">
        <v>26</v>
      </c>
      <c r="D8" s="80">
        <v>-224930</v>
      </c>
      <c r="E8" s="81">
        <v>-352977</v>
      </c>
      <c r="F8" s="81">
        <f>+E8-D8</f>
        <v>-128047</v>
      </c>
    </row>
    <row r="9" spans="3:6" ht="14.25">
      <c r="C9" s="76" t="s">
        <v>27</v>
      </c>
      <c r="D9" s="80">
        <v>-50747</v>
      </c>
      <c r="E9" s="81">
        <v>-97997</v>
      </c>
      <c r="F9" s="81">
        <f>+E9-D9</f>
        <v>-47250</v>
      </c>
    </row>
    <row r="10" spans="3:6" ht="6" customHeight="1">
      <c r="C10" s="77"/>
      <c r="D10" s="78"/>
      <c r="E10" s="78"/>
      <c r="F10" s="78"/>
    </row>
    <row r="11" spans="3:6" ht="15.75" customHeight="1">
      <c r="C11" s="79" t="s">
        <v>20</v>
      </c>
      <c r="D11" s="82">
        <f>SUM(D8:D10)</f>
        <v>-275677</v>
      </c>
      <c r="E11" s="83">
        <f>SUM(E8:E9)</f>
        <v>-450974</v>
      </c>
      <c r="F11" s="83">
        <f>SUM(F8:F9)</f>
        <v>-175297</v>
      </c>
    </row>
    <row r="13" spans="4:5" ht="12.75">
      <c r="D13" s="108">
        <f>+D11-'Income Statement'!C30</f>
        <v>-275404.086</v>
      </c>
      <c r="E13" s="108">
        <f>+E11-'Income Statement'!D30</f>
        <v>-450739.74</v>
      </c>
    </row>
    <row r="26" spans="3:4" ht="12.75">
      <c r="C26" s="72">
        <v>213074908</v>
      </c>
      <c r="D26" s="72">
        <v>151017830</v>
      </c>
    </row>
    <row r="27" spans="3:4" ht="12.75">
      <c r="C27" s="72">
        <v>60101797</v>
      </c>
      <c r="D27" s="72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zoomScale="80" zoomScaleNormal="80" zoomScalePageLayoutView="0" workbookViewId="0" topLeftCell="A1">
      <selection activeCell="B49" sqref="B49"/>
    </sheetView>
  </sheetViews>
  <sheetFormatPr defaultColWidth="11.421875" defaultRowHeight="12.75"/>
  <cols>
    <col min="1" max="1" width="0.85546875" style="348" customWidth="1"/>
    <col min="2" max="2" width="53.00390625" style="348" bestFit="1" customWidth="1"/>
    <col min="3" max="3" width="12.57421875" style="348" customWidth="1"/>
    <col min="4" max="4" width="15.7109375" style="348" customWidth="1"/>
    <col min="5" max="5" width="14.140625" style="348" customWidth="1"/>
    <col min="6" max="6" width="13.57421875" style="348" customWidth="1"/>
    <col min="7" max="7" width="14.28125" style="348" customWidth="1"/>
    <col min="8" max="8" width="14.421875" style="348" customWidth="1"/>
    <col min="9" max="9" width="13.57421875" style="348" customWidth="1"/>
    <col min="10" max="17" width="14.140625" style="348" customWidth="1"/>
    <col min="18" max="18" width="13.140625" style="348" customWidth="1"/>
    <col min="19" max="19" width="2.421875" style="348" customWidth="1"/>
    <col min="20" max="16384" width="11.421875" style="348" customWidth="1"/>
  </cols>
  <sheetData>
    <row r="1" spans="1:19" ht="11.25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1:19" ht="11.25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9.5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19" ht="15.75" customHeight="1">
      <c r="A4" s="346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349"/>
    </row>
    <row r="5" spans="1:19" s="347" customFormat="1" ht="15.75" customHeight="1">
      <c r="A5" s="350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</row>
    <row r="6" spans="1:19" s="347" customFormat="1" ht="15.75" customHeight="1">
      <c r="A6" s="350"/>
      <c r="B6" s="34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349"/>
    </row>
    <row r="7" spans="1:19" s="347" customFormat="1" ht="36.75" customHeight="1">
      <c r="A7" s="350"/>
      <c r="B7" s="351"/>
      <c r="C7" s="463" t="s">
        <v>66</v>
      </c>
      <c r="D7" s="463" t="s">
        <v>402</v>
      </c>
      <c r="E7" s="463" t="s">
        <v>67</v>
      </c>
      <c r="F7" s="463" t="s">
        <v>68</v>
      </c>
      <c r="G7" s="463" t="s">
        <v>69</v>
      </c>
      <c r="H7" s="463" t="s">
        <v>403</v>
      </c>
      <c r="I7" s="352" t="s">
        <v>226</v>
      </c>
      <c r="J7" s="352" t="s">
        <v>140</v>
      </c>
      <c r="K7" s="352" t="s">
        <v>396</v>
      </c>
      <c r="L7" s="352" t="s">
        <v>148</v>
      </c>
      <c r="M7" s="352" t="s">
        <v>34</v>
      </c>
      <c r="N7" s="352" t="s">
        <v>397</v>
      </c>
      <c r="O7" s="352" t="s">
        <v>398</v>
      </c>
      <c r="P7" s="352" t="s">
        <v>399</v>
      </c>
      <c r="Q7" s="352" t="s">
        <v>138</v>
      </c>
      <c r="R7" s="352" t="s">
        <v>139</v>
      </c>
      <c r="S7" s="349"/>
    </row>
    <row r="8" spans="1:19" s="347" customFormat="1" ht="11.25">
      <c r="A8" s="350"/>
      <c r="B8" s="351"/>
      <c r="C8" s="353" t="s">
        <v>260</v>
      </c>
      <c r="D8" s="353" t="s">
        <v>260</v>
      </c>
      <c r="E8" s="353" t="s">
        <v>260</v>
      </c>
      <c r="F8" s="353" t="s">
        <v>260</v>
      </c>
      <c r="G8" s="353" t="s">
        <v>260</v>
      </c>
      <c r="H8" s="353" t="s">
        <v>260</v>
      </c>
      <c r="I8" s="353" t="s">
        <v>260</v>
      </c>
      <c r="J8" s="353" t="s">
        <v>260</v>
      </c>
      <c r="K8" s="353" t="s">
        <v>260</v>
      </c>
      <c r="L8" s="353" t="s">
        <v>260</v>
      </c>
      <c r="M8" s="353" t="s">
        <v>260</v>
      </c>
      <c r="N8" s="353" t="s">
        <v>260</v>
      </c>
      <c r="O8" s="353" t="s">
        <v>260</v>
      </c>
      <c r="P8" s="353" t="s">
        <v>260</v>
      </c>
      <c r="Q8" s="353" t="s">
        <v>260</v>
      </c>
      <c r="R8" s="353" t="s">
        <v>260</v>
      </c>
      <c r="S8" s="349"/>
    </row>
    <row r="9" spans="1:19" s="358" customFormat="1" ht="11.25">
      <c r="A9" s="354"/>
      <c r="B9" s="35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7"/>
    </row>
    <row r="10" spans="1:19" s="347" customFormat="1" ht="11.25" hidden="1">
      <c r="A10" s="350"/>
      <c r="B10" s="359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49"/>
    </row>
    <row r="11" spans="1:19" s="347" customFormat="1" ht="11.25" hidden="1">
      <c r="A11" s="350"/>
      <c r="B11" s="359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49"/>
    </row>
    <row r="12" spans="1:19" s="347" customFormat="1" ht="11.25">
      <c r="A12" s="350"/>
      <c r="B12" s="359" t="s">
        <v>261</v>
      </c>
      <c r="C12" s="360">
        <v>0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0">
        <v>-0.5109253249407623</v>
      </c>
      <c r="N12" s="360">
        <v>-0.5109253249407623</v>
      </c>
      <c r="O12" s="360">
        <v>481.5234550846315</v>
      </c>
      <c r="P12" s="360">
        <v>15908.107932248391</v>
      </c>
      <c r="Q12" s="360">
        <v>-159.0886298438156</v>
      </c>
      <c r="R12" s="360">
        <v>15749.019302404575</v>
      </c>
      <c r="S12" s="349"/>
    </row>
    <row r="13" spans="1:19" s="347" customFormat="1" ht="11.25">
      <c r="A13" s="350"/>
      <c r="B13" s="359" t="s">
        <v>262</v>
      </c>
      <c r="C13" s="360">
        <v>153273.319</v>
      </c>
      <c r="D13" s="360">
        <v>1107581.882</v>
      </c>
      <c r="E13" s="360">
        <v>1260855.2</v>
      </c>
      <c r="F13" s="360">
        <v>316363.183</v>
      </c>
      <c r="G13" s="360">
        <v>405445.376</v>
      </c>
      <c r="H13" s="360">
        <v>539046.643</v>
      </c>
      <c r="I13" s="360">
        <v>1260855.202</v>
      </c>
      <c r="J13" s="360">
        <v>448489.2416960278</v>
      </c>
      <c r="K13" s="360">
        <v>-300472.3688873509</v>
      </c>
      <c r="L13" s="360">
        <v>148016.8728086769</v>
      </c>
      <c r="M13" s="360">
        <v>114300.2823519057</v>
      </c>
      <c r="N13" s="360">
        <v>86969.14111830654</v>
      </c>
      <c r="O13" s="360">
        <v>-11690.92604542675</v>
      </c>
      <c r="P13" s="360">
        <v>75967.49239211903</v>
      </c>
      <c r="Q13" s="360">
        <v>-23490.17669600935</v>
      </c>
      <c r="R13" s="360">
        <v>52477.31569610968</v>
      </c>
      <c r="S13" s="349"/>
    </row>
    <row r="14" spans="1:19" s="347" customFormat="1" ht="11.25">
      <c r="A14" s="350"/>
      <c r="B14" s="359" t="s">
        <v>263</v>
      </c>
      <c r="C14" s="360">
        <v>4361.49</v>
      </c>
      <c r="D14" s="360">
        <v>64764.829</v>
      </c>
      <c r="E14" s="360">
        <v>69126.32</v>
      </c>
      <c r="F14" s="360">
        <v>389.16</v>
      </c>
      <c r="G14" s="360">
        <v>0</v>
      </c>
      <c r="H14" s="360">
        <v>68737.159</v>
      </c>
      <c r="I14" s="360">
        <v>69126.319</v>
      </c>
      <c r="J14" s="360">
        <v>0</v>
      </c>
      <c r="K14" s="360">
        <v>0</v>
      </c>
      <c r="L14" s="360">
        <v>0</v>
      </c>
      <c r="M14" s="360">
        <v>-275.5711033471333</v>
      </c>
      <c r="N14" s="360">
        <v>-275.5711033471333</v>
      </c>
      <c r="O14" s="360">
        <v>372.1800952364968</v>
      </c>
      <c r="P14" s="360">
        <v>1989.5215385068636</v>
      </c>
      <c r="Q14" s="360">
        <v>0</v>
      </c>
      <c r="R14" s="360">
        <v>1989.5215385068636</v>
      </c>
      <c r="S14" s="349"/>
    </row>
    <row r="15" spans="1:19" s="347" customFormat="1" ht="11.25">
      <c r="A15" s="350"/>
      <c r="B15" s="359" t="s">
        <v>234</v>
      </c>
      <c r="C15" s="360">
        <v>66948.476</v>
      </c>
      <c r="D15" s="360">
        <v>199383.792</v>
      </c>
      <c r="E15" s="360">
        <v>266332.27</v>
      </c>
      <c r="F15" s="360">
        <v>85412.358</v>
      </c>
      <c r="G15" s="360">
        <v>156167.707</v>
      </c>
      <c r="H15" s="360">
        <v>24752.203</v>
      </c>
      <c r="I15" s="360">
        <v>266332.268</v>
      </c>
      <c r="J15" s="360">
        <v>64566.47470415371</v>
      </c>
      <c r="K15" s="360">
        <v>-5072.777560253211</v>
      </c>
      <c r="L15" s="360">
        <v>59493.6971439005</v>
      </c>
      <c r="M15" s="360">
        <v>25886.7062161758</v>
      </c>
      <c r="N15" s="360">
        <v>6783.785962037498</v>
      </c>
      <c r="O15" s="360">
        <v>-14585.24171595114</v>
      </c>
      <c r="P15" s="360">
        <v>-7170.717156961038</v>
      </c>
      <c r="Q15" s="360">
        <v>668.6872072042449</v>
      </c>
      <c r="R15" s="360">
        <v>-6502.029949756793</v>
      </c>
      <c r="S15" s="349"/>
    </row>
    <row r="16" spans="1:19" s="347" customFormat="1" ht="11.25">
      <c r="A16" s="350"/>
      <c r="B16" s="359" t="s">
        <v>235</v>
      </c>
      <c r="C16" s="360">
        <v>80507.61</v>
      </c>
      <c r="D16" s="360">
        <v>315129.375</v>
      </c>
      <c r="E16" s="360">
        <v>395636.99</v>
      </c>
      <c r="F16" s="360">
        <v>58992.443</v>
      </c>
      <c r="G16" s="360">
        <v>101906.99</v>
      </c>
      <c r="H16" s="360">
        <v>234737.553</v>
      </c>
      <c r="I16" s="360">
        <v>395636.986</v>
      </c>
      <c r="J16" s="360">
        <v>27225.55201735189</v>
      </c>
      <c r="K16" s="360">
        <v>-3420.300822944469</v>
      </c>
      <c r="L16" s="360">
        <v>23805.25119440742</v>
      </c>
      <c r="M16" s="360">
        <v>17535.653489026972</v>
      </c>
      <c r="N16" s="360">
        <v>15947.370818131352</v>
      </c>
      <c r="O16" s="360">
        <v>21469.958576230674</v>
      </c>
      <c r="P16" s="360">
        <v>39502.538679104146</v>
      </c>
      <c r="Q16" s="360">
        <v>11443.99413063552</v>
      </c>
      <c r="R16" s="360">
        <v>50946.53280973966</v>
      </c>
      <c r="S16" s="349"/>
    </row>
    <row r="17" spans="1:19" s="347" customFormat="1" ht="11.25">
      <c r="A17" s="350"/>
      <c r="B17" s="359" t="s">
        <v>264</v>
      </c>
      <c r="C17" s="360">
        <v>135294.033</v>
      </c>
      <c r="D17" s="360">
        <v>2635043.737</v>
      </c>
      <c r="E17" s="360">
        <v>2770337.77</v>
      </c>
      <c r="F17" s="360">
        <v>272230.574</v>
      </c>
      <c r="G17" s="360">
        <v>1388391.332</v>
      </c>
      <c r="H17" s="360">
        <v>1109715.865</v>
      </c>
      <c r="I17" s="360">
        <v>2770337.771</v>
      </c>
      <c r="J17" s="360">
        <v>549902.7067524431</v>
      </c>
      <c r="K17" s="360">
        <v>-179116.21766193237</v>
      </c>
      <c r="L17" s="360">
        <v>370786.48909051076</v>
      </c>
      <c r="M17" s="360">
        <v>334537.8546913452</v>
      </c>
      <c r="N17" s="360">
        <v>298489.3846185446</v>
      </c>
      <c r="O17" s="360">
        <v>-58121.387717426944</v>
      </c>
      <c r="P17" s="360">
        <v>240568.99970823005</v>
      </c>
      <c r="Q17" s="360">
        <v>-96742.9460601241</v>
      </c>
      <c r="R17" s="360">
        <v>143826.05364810594</v>
      </c>
      <c r="S17" s="349"/>
    </row>
    <row r="18" spans="1:19" s="347" customFormat="1" ht="11.25">
      <c r="A18" s="350"/>
      <c r="B18" s="359" t="s">
        <v>265</v>
      </c>
      <c r="C18" s="360">
        <v>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360">
        <v>-11.978524536127013</v>
      </c>
      <c r="N18" s="360">
        <v>-11.978524536127013</v>
      </c>
      <c r="O18" s="360">
        <v>15.166365752355428</v>
      </c>
      <c r="P18" s="360">
        <v>12892.503783055477</v>
      </c>
      <c r="Q18" s="360">
        <v>3.9199805174633497</v>
      </c>
      <c r="R18" s="360">
        <v>12896.42376357294</v>
      </c>
      <c r="S18" s="349"/>
    </row>
    <row r="19" spans="1:19" s="347" customFormat="1" ht="11.25">
      <c r="A19" s="350"/>
      <c r="B19" s="359" t="s">
        <v>266</v>
      </c>
      <c r="C19" s="360">
        <v>263270.058</v>
      </c>
      <c r="D19" s="360">
        <v>974132.57</v>
      </c>
      <c r="E19" s="360">
        <v>1237402.63</v>
      </c>
      <c r="F19" s="360">
        <v>155183.578</v>
      </c>
      <c r="G19" s="360">
        <v>246107.152</v>
      </c>
      <c r="H19" s="360">
        <v>836111.899</v>
      </c>
      <c r="I19" s="360">
        <v>1237402.629</v>
      </c>
      <c r="J19" s="360">
        <v>277973.09245827206</v>
      </c>
      <c r="K19" s="360">
        <v>-135630.55468767128</v>
      </c>
      <c r="L19" s="360">
        <v>142342.5377706008</v>
      </c>
      <c r="M19" s="360">
        <v>112863.64940123833</v>
      </c>
      <c r="N19" s="360">
        <v>74593.07501080215</v>
      </c>
      <c r="O19" s="360">
        <v>-7784.804299571404</v>
      </c>
      <c r="P19" s="360">
        <v>77696.98365154244</v>
      </c>
      <c r="Q19" s="360">
        <v>-21490.160445500598</v>
      </c>
      <c r="R19" s="360">
        <v>56206.82320604184</v>
      </c>
      <c r="S19" s="349"/>
    </row>
    <row r="20" spans="1:19" s="347" customFormat="1" ht="11.25">
      <c r="A20" s="350"/>
      <c r="B20" s="359" t="s">
        <v>267</v>
      </c>
      <c r="C20" s="360">
        <v>9415.258</v>
      </c>
      <c r="D20" s="360">
        <v>145587.468</v>
      </c>
      <c r="E20" s="360">
        <v>155002.73</v>
      </c>
      <c r="F20" s="360">
        <v>17283.741</v>
      </c>
      <c r="G20" s="360">
        <v>25712.796</v>
      </c>
      <c r="H20" s="360">
        <v>112006.188</v>
      </c>
      <c r="I20" s="360">
        <v>155002.725</v>
      </c>
      <c r="J20" s="360">
        <v>25442.92212605384</v>
      </c>
      <c r="K20" s="360">
        <v>-6987.266428551894</v>
      </c>
      <c r="L20" s="360">
        <v>18455.655697501945</v>
      </c>
      <c r="M20" s="360">
        <v>15526.488029036434</v>
      </c>
      <c r="N20" s="360">
        <v>13375.347663714445</v>
      </c>
      <c r="O20" s="360">
        <v>-204.85055471119483</v>
      </c>
      <c r="P20" s="360">
        <v>13170.49710900325</v>
      </c>
      <c r="Q20" s="360">
        <v>-3658.492314328697</v>
      </c>
      <c r="R20" s="360">
        <v>9512.004794674554</v>
      </c>
      <c r="S20" s="349"/>
    </row>
    <row r="21" spans="1:19" s="347" customFormat="1" ht="11.25">
      <c r="A21" s="350"/>
      <c r="B21" s="359" t="s">
        <v>268</v>
      </c>
      <c r="C21" s="360">
        <v>351417.73</v>
      </c>
      <c r="D21" s="360">
        <v>2539635.121</v>
      </c>
      <c r="E21" s="360">
        <v>2891052.85</v>
      </c>
      <c r="F21" s="360">
        <v>441085.187</v>
      </c>
      <c r="G21" s="360">
        <v>236425.416</v>
      </c>
      <c r="H21" s="360">
        <v>2213542.241</v>
      </c>
      <c r="I21" s="360">
        <v>2891052.844</v>
      </c>
      <c r="J21" s="360">
        <v>0</v>
      </c>
      <c r="K21" s="360">
        <v>-244.528736152468</v>
      </c>
      <c r="L21" s="360">
        <v>-244.528736152468</v>
      </c>
      <c r="M21" s="360">
        <v>-18154.445117410483</v>
      </c>
      <c r="N21" s="360">
        <v>-18223.240689930502</v>
      </c>
      <c r="O21" s="360">
        <v>8755.096019388959</v>
      </c>
      <c r="P21" s="360">
        <v>101169.12379512045</v>
      </c>
      <c r="Q21" s="360">
        <v>-239.0624567109594</v>
      </c>
      <c r="R21" s="360">
        <v>100930.06133840949</v>
      </c>
      <c r="S21" s="349"/>
    </row>
    <row r="22" spans="1:19" s="347" customFormat="1" ht="11.25">
      <c r="A22" s="350"/>
      <c r="B22" s="359" t="s">
        <v>269</v>
      </c>
      <c r="C22" s="360">
        <v>115254.364</v>
      </c>
      <c r="D22" s="360">
        <v>203317.264</v>
      </c>
      <c r="E22" s="360">
        <v>318571.63</v>
      </c>
      <c r="F22" s="360">
        <v>58598.183</v>
      </c>
      <c r="G22" s="360">
        <v>61783.05</v>
      </c>
      <c r="H22" s="360">
        <v>198190.395</v>
      </c>
      <c r="I22" s="360">
        <v>318571.628</v>
      </c>
      <c r="J22" s="360">
        <v>131625.82554179314</v>
      </c>
      <c r="K22" s="360">
        <v>-58370.365675309564</v>
      </c>
      <c r="L22" s="360">
        <v>73255.45986648358</v>
      </c>
      <c r="M22" s="360">
        <v>68065.04509133707</v>
      </c>
      <c r="N22" s="360">
        <v>62807.328086411086</v>
      </c>
      <c r="O22" s="360">
        <v>555.693361436859</v>
      </c>
      <c r="P22" s="360">
        <v>63363.02144784795</v>
      </c>
      <c r="Q22" s="360">
        <v>-20846.337197376142</v>
      </c>
      <c r="R22" s="360">
        <v>42516.68425047181</v>
      </c>
      <c r="S22" s="349"/>
    </row>
    <row r="23" spans="1:19" s="347" customFormat="1" ht="11.25">
      <c r="A23" s="350"/>
      <c r="B23" s="359" t="s">
        <v>236</v>
      </c>
      <c r="C23" s="360">
        <v>140107.285</v>
      </c>
      <c r="D23" s="360">
        <v>133231.422</v>
      </c>
      <c r="E23" s="360">
        <v>273338.71</v>
      </c>
      <c r="F23" s="360">
        <v>101668.288</v>
      </c>
      <c r="G23" s="360">
        <v>6608.826</v>
      </c>
      <c r="H23" s="360">
        <v>165061.592</v>
      </c>
      <c r="I23" s="360">
        <v>273338.706</v>
      </c>
      <c r="J23" s="360">
        <v>194406.748875459</v>
      </c>
      <c r="K23" s="360">
        <v>-124752.53526256979</v>
      </c>
      <c r="L23" s="360">
        <v>69654.2136128892</v>
      </c>
      <c r="M23" s="360">
        <v>62887.50555211663</v>
      </c>
      <c r="N23" s="360">
        <v>57237.2584730641</v>
      </c>
      <c r="O23" s="360">
        <v>2679.961603294593</v>
      </c>
      <c r="P23" s="360">
        <v>59917.220076358695</v>
      </c>
      <c r="Q23" s="360">
        <v>-20520.600606988497</v>
      </c>
      <c r="R23" s="360">
        <v>39396.6194693702</v>
      </c>
      <c r="S23" s="349"/>
    </row>
    <row r="24" spans="1:19" s="347" customFormat="1" ht="11.25">
      <c r="A24" s="350"/>
      <c r="B24" s="359" t="s">
        <v>270</v>
      </c>
      <c r="C24" s="360">
        <v>68077.038</v>
      </c>
      <c r="D24" s="360">
        <v>282940.64</v>
      </c>
      <c r="E24" s="360">
        <v>351017.68</v>
      </c>
      <c r="F24" s="360">
        <v>54804.614</v>
      </c>
      <c r="G24" s="360">
        <v>38937.747</v>
      </c>
      <c r="H24" s="360">
        <v>257275.318</v>
      </c>
      <c r="I24" s="360">
        <v>351017.679</v>
      </c>
      <c r="J24" s="360">
        <v>45067.423937949294</v>
      </c>
      <c r="K24" s="360">
        <v>-1400.2722889790598</v>
      </c>
      <c r="L24" s="360">
        <v>43667.15164897023</v>
      </c>
      <c r="M24" s="360">
        <v>39096.14301211415</v>
      </c>
      <c r="N24" s="360">
        <v>30660.652485433893</v>
      </c>
      <c r="O24" s="360">
        <v>2448.4069842312356</v>
      </c>
      <c r="P24" s="360">
        <v>33109.05946966513</v>
      </c>
      <c r="Q24" s="360">
        <v>-11318.783178633563</v>
      </c>
      <c r="R24" s="360">
        <v>21790.27629103157</v>
      </c>
      <c r="S24" s="349"/>
    </row>
    <row r="25" spans="1:19" s="347" customFormat="1" ht="11.25">
      <c r="A25" s="350"/>
      <c r="B25" s="359" t="s">
        <v>271</v>
      </c>
      <c r="C25" s="360">
        <v>17115.568</v>
      </c>
      <c r="D25" s="360">
        <v>934.104</v>
      </c>
      <c r="E25" s="360">
        <v>18049.67</v>
      </c>
      <c r="F25" s="360">
        <v>17478.036</v>
      </c>
      <c r="G25" s="360">
        <v>27042.754</v>
      </c>
      <c r="H25" s="360">
        <v>-26471.118</v>
      </c>
      <c r="I25" s="360">
        <v>18049.672</v>
      </c>
      <c r="J25" s="360">
        <v>813.1050616344476</v>
      </c>
      <c r="K25" s="360">
        <v>0</v>
      </c>
      <c r="L25" s="360">
        <v>813.1050616344476</v>
      </c>
      <c r="M25" s="360">
        <v>527.5370914645285</v>
      </c>
      <c r="N25" s="360">
        <v>460.0149795660334</v>
      </c>
      <c r="O25" s="360">
        <v>-4396.327797639431</v>
      </c>
      <c r="P25" s="360">
        <v>-3936.3128180733975</v>
      </c>
      <c r="Q25" s="360">
        <v>0</v>
      </c>
      <c r="R25" s="360">
        <v>-3936.3128180733975</v>
      </c>
      <c r="S25" s="349"/>
    </row>
    <row r="26" spans="1:19" s="347" customFormat="1" ht="11.25">
      <c r="A26" s="350"/>
      <c r="B26" s="359" t="s">
        <v>272</v>
      </c>
      <c r="C26" s="360">
        <v>479762.825</v>
      </c>
      <c r="D26" s="360">
        <v>1105316.927</v>
      </c>
      <c r="E26" s="360">
        <v>1585079.75</v>
      </c>
      <c r="F26" s="360">
        <v>489489.975</v>
      </c>
      <c r="G26" s="360">
        <v>314391.531</v>
      </c>
      <c r="H26" s="360">
        <v>781198.246</v>
      </c>
      <c r="I26" s="360">
        <v>1585079.752</v>
      </c>
      <c r="J26" s="360">
        <v>670482.4545122249</v>
      </c>
      <c r="K26" s="360">
        <v>-451440.2132141396</v>
      </c>
      <c r="L26" s="360">
        <v>219042.24129808525</v>
      </c>
      <c r="M26" s="360">
        <v>139407.37159464776</v>
      </c>
      <c r="N26" s="360">
        <v>97616.27567194137</v>
      </c>
      <c r="O26" s="360">
        <v>-14329.03046259464</v>
      </c>
      <c r="P26" s="360">
        <v>83287.24520934673</v>
      </c>
      <c r="Q26" s="360">
        <v>-15308.989611994999</v>
      </c>
      <c r="R26" s="360">
        <v>67978.25559735173</v>
      </c>
      <c r="S26" s="349"/>
    </row>
    <row r="27" spans="1:19" s="347" customFormat="1" ht="11.25">
      <c r="A27" s="350"/>
      <c r="B27" s="359" t="s">
        <v>273</v>
      </c>
      <c r="C27" s="360">
        <v>7720.857</v>
      </c>
      <c r="D27" s="360">
        <v>6252.052</v>
      </c>
      <c r="E27" s="360">
        <v>13972.91</v>
      </c>
      <c r="F27" s="360">
        <v>9163.789</v>
      </c>
      <c r="G27" s="360">
        <v>4067.548</v>
      </c>
      <c r="H27" s="360">
        <v>741.571</v>
      </c>
      <c r="I27" s="360">
        <v>13972.908</v>
      </c>
      <c r="J27" s="360">
        <v>8625.12998475468</v>
      </c>
      <c r="K27" s="360">
        <v>-4698.156517434069</v>
      </c>
      <c r="L27" s="360">
        <v>3926.9734673206103</v>
      </c>
      <c r="M27" s="360">
        <v>-2.797434810034815</v>
      </c>
      <c r="N27" s="360">
        <v>-13.46850718018191</v>
      </c>
      <c r="O27" s="360">
        <v>-506.1658040536026</v>
      </c>
      <c r="P27" s="360">
        <v>-519.6343112337845</v>
      </c>
      <c r="Q27" s="360">
        <v>1080.6318280207</v>
      </c>
      <c r="R27" s="360">
        <v>560.9975167869154</v>
      </c>
      <c r="S27" s="349"/>
    </row>
    <row r="28" spans="1:19" s="347" customFormat="1" ht="11.25">
      <c r="A28" s="350"/>
      <c r="B28" s="359" t="s">
        <v>274</v>
      </c>
      <c r="C28" s="360">
        <v>490853.226</v>
      </c>
      <c r="D28" s="360">
        <v>2028977.384</v>
      </c>
      <c r="E28" s="360">
        <v>2519830.61</v>
      </c>
      <c r="F28" s="360">
        <v>746327.746</v>
      </c>
      <c r="G28" s="360">
        <v>1116911.87</v>
      </c>
      <c r="H28" s="360">
        <v>656590.994</v>
      </c>
      <c r="I28" s="360">
        <v>2519830.61</v>
      </c>
      <c r="J28" s="360">
        <v>770748.9117226052</v>
      </c>
      <c r="K28" s="360">
        <v>-551817.7215771021</v>
      </c>
      <c r="L28" s="360">
        <v>218931.19014550315</v>
      </c>
      <c r="M28" s="360">
        <v>112319.14180241262</v>
      </c>
      <c r="N28" s="360">
        <v>36973.99727412475</v>
      </c>
      <c r="O28" s="360">
        <v>-112981.83911820232</v>
      </c>
      <c r="P28" s="360">
        <v>-76007.84184407757</v>
      </c>
      <c r="Q28" s="360">
        <v>24730.212122401</v>
      </c>
      <c r="R28" s="360">
        <v>-51277.62972167657</v>
      </c>
      <c r="S28" s="349"/>
    </row>
    <row r="29" spans="1:19" s="347" customFormat="1" ht="11.25">
      <c r="A29" s="350"/>
      <c r="B29" s="359" t="s">
        <v>275</v>
      </c>
      <c r="C29" s="360">
        <v>338798.499</v>
      </c>
      <c r="D29" s="360">
        <v>1516952.865</v>
      </c>
      <c r="E29" s="360">
        <v>1855751.36</v>
      </c>
      <c r="F29" s="360">
        <v>379271.779</v>
      </c>
      <c r="G29" s="360">
        <v>712348.221</v>
      </c>
      <c r="H29" s="360">
        <v>764131.364</v>
      </c>
      <c r="I29" s="360">
        <v>1855751.364</v>
      </c>
      <c r="J29" s="360">
        <v>759749.5577922841</v>
      </c>
      <c r="K29" s="360">
        <v>-425617.7844258603</v>
      </c>
      <c r="L29" s="360">
        <v>334131.77336642373</v>
      </c>
      <c r="M29" s="360">
        <v>260283.82430914027</v>
      </c>
      <c r="N29" s="360">
        <v>206937.21065225438</v>
      </c>
      <c r="O29" s="360">
        <v>-26926.947768333313</v>
      </c>
      <c r="P29" s="360">
        <v>180047.72764116235</v>
      </c>
      <c r="Q29" s="360">
        <v>-73924.65094712391</v>
      </c>
      <c r="R29" s="360">
        <v>106123.07669403843</v>
      </c>
      <c r="S29" s="349"/>
    </row>
    <row r="30" spans="1:19" s="347" customFormat="1" ht="11.25">
      <c r="A30" s="350"/>
      <c r="B30" s="359" t="s">
        <v>276</v>
      </c>
      <c r="C30" s="360">
        <v>0.669</v>
      </c>
      <c r="D30" s="360">
        <v>0.093</v>
      </c>
      <c r="E30" s="360">
        <v>0.76</v>
      </c>
      <c r="F30" s="360">
        <v>0.01</v>
      </c>
      <c r="G30" s="360">
        <v>0</v>
      </c>
      <c r="H30" s="360">
        <v>0.752</v>
      </c>
      <c r="I30" s="360">
        <v>0.762</v>
      </c>
      <c r="J30" s="360">
        <v>0</v>
      </c>
      <c r="K30" s="360">
        <v>0</v>
      </c>
      <c r="L30" s="360">
        <v>0</v>
      </c>
      <c r="M30" s="360">
        <v>-0.0265302105731594</v>
      </c>
      <c r="N30" s="360">
        <v>-0.0265302105731594</v>
      </c>
      <c r="O30" s="360">
        <v>0</v>
      </c>
      <c r="P30" s="360">
        <v>-0.0265302105731594</v>
      </c>
      <c r="Q30" s="360">
        <v>-0.0005374185833152819</v>
      </c>
      <c r="R30" s="360">
        <v>-0.027067629156474683</v>
      </c>
      <c r="S30" s="349"/>
    </row>
    <row r="31" spans="1:19" s="347" customFormat="1" ht="11.25">
      <c r="A31" s="350"/>
      <c r="B31" s="359" t="s">
        <v>277</v>
      </c>
      <c r="C31" s="360">
        <v>389001</v>
      </c>
      <c r="D31" s="360">
        <v>706227</v>
      </c>
      <c r="E31" s="360">
        <v>1095228</v>
      </c>
      <c r="F31" s="360">
        <v>863756</v>
      </c>
      <c r="G31" s="360">
        <v>310137</v>
      </c>
      <c r="H31" s="360">
        <v>-78666</v>
      </c>
      <c r="I31" s="360">
        <v>-1095228</v>
      </c>
      <c r="J31" s="360">
        <v>625309</v>
      </c>
      <c r="K31" s="360">
        <v>-382535</v>
      </c>
      <c r="L31" s="360">
        <v>242774</v>
      </c>
      <c r="M31" s="360">
        <v>43312</v>
      </c>
      <c r="N31" s="360">
        <v>16777</v>
      </c>
      <c r="O31" s="360">
        <v>-94021</v>
      </c>
      <c r="P31" s="360">
        <v>-77155</v>
      </c>
      <c r="Q31" s="360">
        <v>-8415</v>
      </c>
      <c r="R31" s="360">
        <v>-85570</v>
      </c>
      <c r="S31" s="349"/>
    </row>
    <row r="32" spans="1:19" s="347" customFormat="1" ht="11.25">
      <c r="A32" s="350"/>
      <c r="B32" s="359" t="s">
        <v>278</v>
      </c>
      <c r="C32" s="360">
        <v>35281.909</v>
      </c>
      <c r="D32" s="360">
        <v>481437.804</v>
      </c>
      <c r="E32" s="360">
        <v>516719.71</v>
      </c>
      <c r="F32" s="360">
        <v>19156.325</v>
      </c>
      <c r="G32" s="360">
        <v>10874.602</v>
      </c>
      <c r="H32" s="360">
        <v>486688.786</v>
      </c>
      <c r="I32" s="360">
        <v>516719.713</v>
      </c>
      <c r="J32" s="360">
        <v>0</v>
      </c>
      <c r="K32" s="360">
        <v>0</v>
      </c>
      <c r="L32" s="360">
        <v>0</v>
      </c>
      <c r="M32" s="360">
        <v>-79.60295065046417</v>
      </c>
      <c r="N32" s="360">
        <v>-80.51042332460655</v>
      </c>
      <c r="O32" s="360">
        <v>-209.9353079869876</v>
      </c>
      <c r="P32" s="360">
        <v>979.1230926819359</v>
      </c>
      <c r="Q32" s="360">
        <v>0</v>
      </c>
      <c r="R32" s="360">
        <v>979.1230926819359</v>
      </c>
      <c r="S32" s="349"/>
    </row>
    <row r="33" spans="1:19" s="347" customFormat="1" ht="11.25">
      <c r="A33" s="350"/>
      <c r="B33" s="359" t="s">
        <v>279</v>
      </c>
      <c r="C33" s="360">
        <v>25514.483</v>
      </c>
      <c r="D33" s="360">
        <v>180.8</v>
      </c>
      <c r="E33" s="360">
        <v>25695.28</v>
      </c>
      <c r="F33" s="360">
        <v>24296.791</v>
      </c>
      <c r="G33" s="360">
        <v>0</v>
      </c>
      <c r="H33" s="360">
        <v>1398.492</v>
      </c>
      <c r="I33" s="360">
        <v>25695.283</v>
      </c>
      <c r="J33" s="360">
        <v>1449.6283020840986</v>
      </c>
      <c r="K33" s="360">
        <v>-161.59999975061015</v>
      </c>
      <c r="L33" s="360">
        <v>1288.0283023334885</v>
      </c>
      <c r="M33" s="360">
        <v>-341.41554727837115</v>
      </c>
      <c r="N33" s="360">
        <v>-376.69154486729224</v>
      </c>
      <c r="O33" s="360">
        <v>46.00027920680439</v>
      </c>
      <c r="P33" s="360">
        <v>-330.69126566048783</v>
      </c>
      <c r="Q33" s="360">
        <v>0</v>
      </c>
      <c r="R33" s="360">
        <v>-330.69126566048783</v>
      </c>
      <c r="S33" s="349"/>
    </row>
    <row r="34" spans="1:19" s="347" customFormat="1" ht="11.25">
      <c r="A34" s="350"/>
      <c r="B34" s="359" t="s">
        <v>430</v>
      </c>
      <c r="C34" s="360">
        <v>415654</v>
      </c>
      <c r="D34" s="360">
        <v>2049234</v>
      </c>
      <c r="E34" s="360">
        <v>2464888</v>
      </c>
      <c r="F34" s="360">
        <v>625878</v>
      </c>
      <c r="G34" s="360">
        <v>989534</v>
      </c>
      <c r="H34" s="360">
        <v>849476</v>
      </c>
      <c r="I34" s="360">
        <v>2464888</v>
      </c>
      <c r="J34" s="360">
        <v>646237.9144813534</v>
      </c>
      <c r="K34" s="360">
        <v>-473181.56039649533</v>
      </c>
      <c r="L34" s="360">
        <v>173056.35408485803</v>
      </c>
      <c r="M34" s="360">
        <v>31296.423198385535</v>
      </c>
      <c r="N34" s="360">
        <v>-16700.177849541884</v>
      </c>
      <c r="O34" s="360">
        <v>-39673.603308448866</v>
      </c>
      <c r="P34" s="360">
        <v>-56373.78115799075</v>
      </c>
      <c r="Q34" s="360">
        <v>9872.271584733848</v>
      </c>
      <c r="R34" s="360">
        <v>-46501.5095732569</v>
      </c>
      <c r="S34" s="349"/>
    </row>
    <row r="35" spans="1:19" s="347" customFormat="1" ht="11.25">
      <c r="A35" s="350"/>
      <c r="B35" s="359" t="s">
        <v>280</v>
      </c>
      <c r="C35" s="360">
        <v>37348.497</v>
      </c>
      <c r="D35" s="360">
        <v>149966.123</v>
      </c>
      <c r="E35" s="360">
        <v>187314.62</v>
      </c>
      <c r="F35" s="360">
        <v>27951.933</v>
      </c>
      <c r="G35" s="360">
        <v>50534.787</v>
      </c>
      <c r="H35" s="360">
        <v>108827.9</v>
      </c>
      <c r="I35" s="360">
        <v>187314.62</v>
      </c>
      <c r="J35" s="360">
        <v>33414.5469888084</v>
      </c>
      <c r="K35" s="360">
        <v>-4921.852612265684</v>
      </c>
      <c r="L35" s="360">
        <v>28492.694376542713</v>
      </c>
      <c r="M35" s="360">
        <v>18612.50336736685</v>
      </c>
      <c r="N35" s="360">
        <v>10507.159909263573</v>
      </c>
      <c r="O35" s="360">
        <v>4195.342210344964</v>
      </c>
      <c r="P35" s="360">
        <v>14815.064771658777</v>
      </c>
      <c r="Q35" s="360">
        <v>-5142.889925330632</v>
      </c>
      <c r="R35" s="360">
        <v>9672.174846328146</v>
      </c>
      <c r="S35" s="349"/>
    </row>
    <row r="36" spans="1:19" s="347" customFormat="1" ht="11.25">
      <c r="A36" s="350"/>
      <c r="B36" s="359" t="s">
        <v>281</v>
      </c>
      <c r="C36" s="360">
        <v>0</v>
      </c>
      <c r="D36" s="360">
        <v>0</v>
      </c>
      <c r="E36" s="360">
        <v>0</v>
      </c>
      <c r="F36" s="360">
        <v>0</v>
      </c>
      <c r="G36" s="360">
        <v>0</v>
      </c>
      <c r="H36" s="360">
        <v>0</v>
      </c>
      <c r="I36" s="360">
        <v>0</v>
      </c>
      <c r="J36" s="360">
        <v>29653.99059216761</v>
      </c>
      <c r="K36" s="360">
        <v>-12029.77630251647</v>
      </c>
      <c r="L36" s="360">
        <v>17624.214289651143</v>
      </c>
      <c r="M36" s="360">
        <v>14434.749871280746</v>
      </c>
      <c r="N36" s="360">
        <v>11700.515670179975</v>
      </c>
      <c r="O36" s="360">
        <v>1126.3936957526598</v>
      </c>
      <c r="P36" s="360">
        <v>12826.909365932635</v>
      </c>
      <c r="Q36" s="360">
        <v>-3899.4651843430697</v>
      </c>
      <c r="R36" s="360">
        <v>8927.444181589566</v>
      </c>
      <c r="S36" s="349"/>
    </row>
    <row r="37" spans="1:19" s="347" customFormat="1" ht="11.25">
      <c r="A37" s="350"/>
      <c r="B37" s="359" t="s">
        <v>282</v>
      </c>
      <c r="C37" s="360">
        <v>0</v>
      </c>
      <c r="D37" s="360">
        <v>0</v>
      </c>
      <c r="E37" s="360">
        <v>0</v>
      </c>
      <c r="F37" s="360">
        <v>0</v>
      </c>
      <c r="G37" s="360">
        <v>0</v>
      </c>
      <c r="H37" s="360">
        <v>0</v>
      </c>
      <c r="I37" s="360">
        <v>0</v>
      </c>
      <c r="J37" s="360">
        <v>303228.3701367883</v>
      </c>
      <c r="K37" s="360">
        <v>-204910.54847227706</v>
      </c>
      <c r="L37" s="360">
        <v>98317.82166451123</v>
      </c>
      <c r="M37" s="360">
        <v>76389.11249926513</v>
      </c>
      <c r="N37" s="360">
        <v>58183.898550943435</v>
      </c>
      <c r="O37" s="360">
        <v>-7356.783213933148</v>
      </c>
      <c r="P37" s="360">
        <v>51464.62581135257</v>
      </c>
      <c r="Q37" s="360">
        <v>-15873.733934622589</v>
      </c>
      <c r="R37" s="360">
        <v>35590.89187672998</v>
      </c>
      <c r="S37" s="349"/>
    </row>
    <row r="38" spans="1:19" s="347" customFormat="1" ht="11.25">
      <c r="A38" s="350"/>
      <c r="B38" s="359" t="s">
        <v>283</v>
      </c>
      <c r="C38" s="360">
        <v>1791736.602</v>
      </c>
      <c r="D38" s="360">
        <v>5860134.201</v>
      </c>
      <c r="E38" s="360">
        <v>7651870.8</v>
      </c>
      <c r="F38" s="360">
        <v>1976999.377</v>
      </c>
      <c r="G38" s="360">
        <v>2383065.003</v>
      </c>
      <c r="H38" s="360">
        <v>3291806.427</v>
      </c>
      <c r="I38" s="360">
        <v>7651870.807</v>
      </c>
      <c r="J38" s="360">
        <v>2302683.902336267</v>
      </c>
      <c r="K38" s="360">
        <v>-1503465.969509764</v>
      </c>
      <c r="L38" s="360">
        <v>799217.9328265027</v>
      </c>
      <c r="M38" s="360">
        <v>435749.6218601371</v>
      </c>
      <c r="N38" s="360">
        <v>251039.46431717766</v>
      </c>
      <c r="O38" s="360">
        <v>-162004.87344448303</v>
      </c>
      <c r="P38" s="360">
        <v>89034.59087269462</v>
      </c>
      <c r="Q38" s="360">
        <v>-32773.2475165485</v>
      </c>
      <c r="R38" s="360">
        <v>56261.34335614612</v>
      </c>
      <c r="S38" s="349"/>
    </row>
    <row r="39" spans="1:19" s="347" customFormat="1" ht="11.25">
      <c r="A39" s="350"/>
      <c r="B39" s="359" t="s">
        <v>284</v>
      </c>
      <c r="C39" s="360">
        <v>0</v>
      </c>
      <c r="D39" s="360">
        <v>0</v>
      </c>
      <c r="E39" s="360">
        <v>0</v>
      </c>
      <c r="F39" s="360">
        <v>0</v>
      </c>
      <c r="G39" s="360">
        <v>0</v>
      </c>
      <c r="H39" s="360">
        <v>0</v>
      </c>
      <c r="I39" s="360">
        <v>0</v>
      </c>
      <c r="J39" s="360">
        <v>197767.41882966232</v>
      </c>
      <c r="K39" s="360">
        <v>-93827.00159953174</v>
      </c>
      <c r="L39" s="360">
        <v>103940.41723013058</v>
      </c>
      <c r="M39" s="360">
        <v>84433.59103342259</v>
      </c>
      <c r="N39" s="360">
        <v>64529.04678998384</v>
      </c>
      <c r="O39" s="360">
        <v>-4005.9581504934667</v>
      </c>
      <c r="P39" s="360">
        <v>127484.41653765037</v>
      </c>
      <c r="Q39" s="360">
        <v>-18303.86177642947</v>
      </c>
      <c r="R39" s="360">
        <v>109180.5547612209</v>
      </c>
      <c r="S39" s="349"/>
    </row>
    <row r="40" spans="1:19" s="347" customFormat="1" ht="11.25">
      <c r="A40" s="350"/>
      <c r="B40" s="359" t="s">
        <v>285</v>
      </c>
      <c r="C40" s="360">
        <v>163500.185</v>
      </c>
      <c r="D40" s="360">
        <v>486997.654</v>
      </c>
      <c r="E40" s="360">
        <v>650497.84</v>
      </c>
      <c r="F40" s="360">
        <v>143972.998</v>
      </c>
      <c r="G40" s="360">
        <v>255723.013</v>
      </c>
      <c r="H40" s="360">
        <v>250801.828</v>
      </c>
      <c r="I40" s="360">
        <v>650497.839</v>
      </c>
      <c r="J40" s="360">
        <v>90945.76733512078</v>
      </c>
      <c r="K40" s="360">
        <v>-8493.078383197679</v>
      </c>
      <c r="L40" s="360">
        <v>82452.6889519231</v>
      </c>
      <c r="M40" s="360">
        <v>43112.9945473805</v>
      </c>
      <c r="N40" s="360">
        <v>22421.791622346598</v>
      </c>
      <c r="O40" s="360">
        <v>7469.824968352679</v>
      </c>
      <c r="P40" s="360">
        <v>1828.6332560362173</v>
      </c>
      <c r="Q40" s="360">
        <v>11959.812564112319</v>
      </c>
      <c r="R40" s="360">
        <v>13788.445820148536</v>
      </c>
      <c r="S40" s="349"/>
    </row>
    <row r="41" spans="1:19" s="347" customFormat="1" ht="11.25">
      <c r="A41" s="350"/>
      <c r="B41" s="359" t="s">
        <v>286</v>
      </c>
      <c r="C41" s="360">
        <v>459444.494</v>
      </c>
      <c r="D41" s="360">
        <v>2408645.453</v>
      </c>
      <c r="E41" s="360">
        <v>2868089.95</v>
      </c>
      <c r="F41" s="360">
        <v>473881.328</v>
      </c>
      <c r="G41" s="360">
        <v>783726.993</v>
      </c>
      <c r="H41" s="360">
        <v>1610481.627</v>
      </c>
      <c r="I41" s="360">
        <v>2868089.948</v>
      </c>
      <c r="J41" s="360">
        <v>227243.48704070866</v>
      </c>
      <c r="K41" s="360">
        <v>-112600.7143353289</v>
      </c>
      <c r="L41" s="360">
        <v>114642.77270537976</v>
      </c>
      <c r="M41" s="360">
        <v>88027.80723177927</v>
      </c>
      <c r="N41" s="360">
        <v>56701.47844248683</v>
      </c>
      <c r="O41" s="360">
        <v>-8604.33429553037</v>
      </c>
      <c r="P41" s="360">
        <v>48167.49699307365</v>
      </c>
      <c r="Q41" s="360">
        <v>-15945.544194099812</v>
      </c>
      <c r="R41" s="360">
        <v>32221.952798973834</v>
      </c>
      <c r="S41" s="349"/>
    </row>
    <row r="42" spans="1:19" s="347" customFormat="1" ht="4.5" customHeight="1">
      <c r="A42" s="350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</row>
  </sheetData>
  <sheetProtection/>
  <mergeCells count="2">
    <mergeCell ref="B4:R4"/>
    <mergeCell ref="C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H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61" customWidth="1"/>
    <col min="2" max="2" width="2.8515625" style="361" customWidth="1"/>
    <col min="3" max="3" width="69.8515625" style="361" customWidth="1"/>
    <col min="4" max="4" width="16.7109375" style="361" customWidth="1"/>
    <col min="5" max="9" width="16.7109375" style="362" customWidth="1"/>
    <col min="10" max="21" width="16.7109375" style="361" customWidth="1"/>
    <col min="22" max="22" width="14.421875" style="363" bestFit="1" customWidth="1"/>
    <col min="23" max="23" width="16.7109375" style="361" customWidth="1"/>
    <col min="24" max="24" width="14.421875" style="363" bestFit="1" customWidth="1"/>
    <col min="25" max="28" width="16.7109375" style="361" customWidth="1"/>
    <col min="29" max="29" width="10.00390625" style="361" customWidth="1"/>
    <col min="30" max="30" width="15.28125" style="361" customWidth="1"/>
    <col min="31" max="31" width="9.00390625" style="361" customWidth="1"/>
    <col min="32" max="32" width="7.140625" style="361" customWidth="1"/>
    <col min="33" max="33" width="15.28125" style="361" customWidth="1"/>
    <col min="34" max="34" width="13.421875" style="362" bestFit="1" customWidth="1"/>
    <col min="35" max="35" width="13.140625" style="361" customWidth="1"/>
    <col min="36" max="36" width="13.8515625" style="361" customWidth="1"/>
    <col min="37" max="37" width="14.00390625" style="361" customWidth="1"/>
    <col min="38" max="38" width="14.421875" style="361" customWidth="1"/>
    <col min="39" max="40" width="12.8515625" style="361" bestFit="1" customWidth="1"/>
    <col min="41" max="42" width="11.421875" style="361" customWidth="1"/>
    <col min="43" max="44" width="13.421875" style="361" bestFit="1" customWidth="1"/>
    <col min="45" max="16384" width="11.421875" style="361" customWidth="1"/>
  </cols>
  <sheetData>
    <row r="2" ht="12">
      <c r="AB2" s="364"/>
    </row>
    <row r="3" spans="2:34" ht="12" customHeight="1">
      <c r="B3" s="520" t="s">
        <v>3</v>
      </c>
      <c r="C3" s="521"/>
      <c r="D3" s="522" t="s">
        <v>288</v>
      </c>
      <c r="E3" s="523"/>
      <c r="F3" s="524"/>
      <c r="G3" s="522" t="s">
        <v>10</v>
      </c>
      <c r="H3" s="523"/>
      <c r="I3" s="524"/>
      <c r="J3" s="522" t="s">
        <v>37</v>
      </c>
      <c r="K3" s="523"/>
      <c r="L3" s="524"/>
      <c r="M3" s="522" t="s">
        <v>14</v>
      </c>
      <c r="N3" s="523"/>
      <c r="O3" s="524"/>
      <c r="P3" s="522" t="s">
        <v>12</v>
      </c>
      <c r="Q3" s="523"/>
      <c r="R3" s="524"/>
      <c r="S3" s="522" t="s">
        <v>289</v>
      </c>
      <c r="T3" s="523"/>
      <c r="U3" s="524"/>
      <c r="V3" s="522" t="s">
        <v>290</v>
      </c>
      <c r="W3" s="523"/>
      <c r="X3" s="524"/>
      <c r="AC3" s="363"/>
      <c r="AE3" s="363"/>
      <c r="AG3" s="361">
        <v>710.16</v>
      </c>
      <c r="AH3" s="361"/>
    </row>
    <row r="4" spans="2:34" ht="12">
      <c r="B4" s="525" t="s">
        <v>291</v>
      </c>
      <c r="C4" s="526"/>
      <c r="D4" s="365">
        <v>42916</v>
      </c>
      <c r="E4" s="366">
        <v>42735</v>
      </c>
      <c r="F4" s="366">
        <v>42370</v>
      </c>
      <c r="G4" s="365">
        <v>42916</v>
      </c>
      <c r="H4" s="366">
        <v>42735</v>
      </c>
      <c r="I4" s="366">
        <v>42370</v>
      </c>
      <c r="J4" s="365">
        <v>42916</v>
      </c>
      <c r="K4" s="366">
        <v>42735</v>
      </c>
      <c r="L4" s="366">
        <v>42370</v>
      </c>
      <c r="M4" s="365">
        <v>42916</v>
      </c>
      <c r="N4" s="366">
        <v>42735</v>
      </c>
      <c r="O4" s="366">
        <v>42370</v>
      </c>
      <c r="P4" s="365">
        <v>42916</v>
      </c>
      <c r="Q4" s="366">
        <v>42735</v>
      </c>
      <c r="R4" s="366">
        <v>42370</v>
      </c>
      <c r="S4" s="365">
        <v>42916</v>
      </c>
      <c r="T4" s="366">
        <v>42735</v>
      </c>
      <c r="U4" s="366">
        <v>42370</v>
      </c>
      <c r="V4" s="365">
        <v>42916</v>
      </c>
      <c r="W4" s="366">
        <v>42735</v>
      </c>
      <c r="X4" s="366">
        <v>42370</v>
      </c>
      <c r="AC4" s="363"/>
      <c r="AE4" s="363"/>
      <c r="AH4" s="361"/>
    </row>
    <row r="5" spans="2:34" ht="12">
      <c r="B5" s="527"/>
      <c r="C5" s="528"/>
      <c r="D5" s="367" t="s">
        <v>260</v>
      </c>
      <c r="E5" s="368" t="s">
        <v>260</v>
      </c>
      <c r="F5" s="368" t="s">
        <v>260</v>
      </c>
      <c r="G5" s="367" t="s">
        <v>260</v>
      </c>
      <c r="H5" s="368" t="s">
        <v>260</v>
      </c>
      <c r="I5" s="368" t="s">
        <v>260</v>
      </c>
      <c r="J5" s="367" t="s">
        <v>260</v>
      </c>
      <c r="K5" s="368" t="s">
        <v>260</v>
      </c>
      <c r="L5" s="368" t="s">
        <v>260</v>
      </c>
      <c r="M5" s="367" t="s">
        <v>260</v>
      </c>
      <c r="N5" s="368" t="s">
        <v>260</v>
      </c>
      <c r="O5" s="368" t="s">
        <v>260</v>
      </c>
      <c r="P5" s="367" t="s">
        <v>260</v>
      </c>
      <c r="Q5" s="368" t="s">
        <v>260</v>
      </c>
      <c r="R5" s="368" t="s">
        <v>260</v>
      </c>
      <c r="S5" s="367" t="s">
        <v>260</v>
      </c>
      <c r="T5" s="368" t="s">
        <v>260</v>
      </c>
      <c r="U5" s="368" t="s">
        <v>260</v>
      </c>
      <c r="V5" s="367" t="s">
        <v>260</v>
      </c>
      <c r="W5" s="368" t="s">
        <v>260</v>
      </c>
      <c r="X5" s="368" t="s">
        <v>260</v>
      </c>
      <c r="AC5" s="363"/>
      <c r="AE5" s="363"/>
      <c r="AH5" s="361"/>
    </row>
    <row r="6" spans="2:34" ht="12">
      <c r="B6" s="369" t="s">
        <v>292</v>
      </c>
      <c r="C6" s="370"/>
      <c r="D6" s="371">
        <v>719939</v>
      </c>
      <c r="E6" s="372">
        <v>1692473</v>
      </c>
      <c r="F6" s="372">
        <v>10147225</v>
      </c>
      <c r="G6" s="371">
        <v>613951</v>
      </c>
      <c r="H6" s="372">
        <v>604101</v>
      </c>
      <c r="I6" s="372">
        <v>471846</v>
      </c>
      <c r="J6" s="371">
        <v>1797439</v>
      </c>
      <c r="K6" s="372">
        <v>1377785</v>
      </c>
      <c r="L6" s="372">
        <v>1113706</v>
      </c>
      <c r="M6" s="371">
        <v>470147</v>
      </c>
      <c r="N6" s="372">
        <v>697376</v>
      </c>
      <c r="O6" s="372">
        <v>524452</v>
      </c>
      <c r="P6" s="371">
        <v>459447</v>
      </c>
      <c r="Q6" s="372">
        <v>538692</v>
      </c>
      <c r="R6" s="372">
        <v>346770</v>
      </c>
      <c r="S6" s="371">
        <v>-295020</v>
      </c>
      <c r="T6" s="372">
        <v>-134633</v>
      </c>
      <c r="U6" s="372">
        <v>-1460649</v>
      </c>
      <c r="V6" s="371">
        <v>3765903</v>
      </c>
      <c r="W6" s="373">
        <v>4775794</v>
      </c>
      <c r="X6" s="373">
        <v>11143350</v>
      </c>
      <c r="AB6" s="371">
        <v>3765903</v>
      </c>
      <c r="AC6" s="363">
        <v>0</v>
      </c>
      <c r="AD6" s="371">
        <v>4775794</v>
      </c>
      <c r="AE6" s="363">
        <v>0</v>
      </c>
      <c r="AG6" s="371">
        <v>11143350</v>
      </c>
      <c r="AH6" s="361"/>
    </row>
    <row r="7" spans="2:34" ht="12">
      <c r="B7" s="374"/>
      <c r="C7" s="370" t="s">
        <v>293</v>
      </c>
      <c r="D7" s="371">
        <v>443102</v>
      </c>
      <c r="E7" s="375">
        <v>1458198</v>
      </c>
      <c r="F7" s="375">
        <v>1185755</v>
      </c>
      <c r="G7" s="371">
        <v>179618</v>
      </c>
      <c r="H7" s="375">
        <v>218180</v>
      </c>
      <c r="I7" s="375">
        <v>65029</v>
      </c>
      <c r="J7" s="371">
        <v>267197</v>
      </c>
      <c r="K7" s="375">
        <v>297395</v>
      </c>
      <c r="L7" s="375">
        <v>128428</v>
      </c>
      <c r="M7" s="371">
        <v>166190</v>
      </c>
      <c r="N7" s="375">
        <v>412057</v>
      </c>
      <c r="O7" s="375">
        <v>220975</v>
      </c>
      <c r="P7" s="371">
        <v>216151</v>
      </c>
      <c r="Q7" s="375">
        <v>303626</v>
      </c>
      <c r="R7" s="375">
        <v>68681</v>
      </c>
      <c r="S7" s="371">
        <v>0</v>
      </c>
      <c r="T7" s="375">
        <v>0</v>
      </c>
      <c r="U7" s="375">
        <v>0</v>
      </c>
      <c r="V7" s="376">
        <v>1272258</v>
      </c>
      <c r="W7" s="373">
        <v>2689456</v>
      </c>
      <c r="X7" s="373">
        <v>1668868</v>
      </c>
      <c r="AB7" s="371">
        <v>1272258</v>
      </c>
      <c r="AC7" s="363">
        <v>0</v>
      </c>
      <c r="AD7" s="371">
        <v>2689456</v>
      </c>
      <c r="AE7" s="363">
        <v>0</v>
      </c>
      <c r="AG7" s="371">
        <v>1668868</v>
      </c>
      <c r="AH7" s="377">
        <v>0</v>
      </c>
    </row>
    <row r="8" spans="2:34" ht="12">
      <c r="B8" s="374"/>
      <c r="C8" s="370" t="s">
        <v>294</v>
      </c>
      <c r="D8" s="371">
        <v>4107</v>
      </c>
      <c r="E8" s="375">
        <v>32660</v>
      </c>
      <c r="F8" s="375">
        <v>23039</v>
      </c>
      <c r="G8" s="371">
        <v>1424</v>
      </c>
      <c r="H8" s="375">
        <v>1502</v>
      </c>
      <c r="I8" s="375">
        <v>977</v>
      </c>
      <c r="J8" s="371">
        <v>94989</v>
      </c>
      <c r="K8" s="375">
        <v>97693</v>
      </c>
      <c r="L8" s="375">
        <v>67830</v>
      </c>
      <c r="M8" s="371">
        <v>5123</v>
      </c>
      <c r="N8" s="375">
        <v>4395</v>
      </c>
      <c r="O8" s="375">
        <v>4277</v>
      </c>
      <c r="P8" s="371">
        <v>3</v>
      </c>
      <c r="Q8" s="375">
        <v>6</v>
      </c>
      <c r="R8" s="375">
        <v>0</v>
      </c>
      <c r="S8" s="371">
        <v>0</v>
      </c>
      <c r="T8" s="375">
        <v>0</v>
      </c>
      <c r="U8" s="375">
        <v>0</v>
      </c>
      <c r="V8" s="376">
        <v>105646</v>
      </c>
      <c r="W8" s="373">
        <v>136256</v>
      </c>
      <c r="X8" s="373">
        <v>96123</v>
      </c>
      <c r="AB8" s="371">
        <v>105646</v>
      </c>
      <c r="AC8" s="363">
        <v>0</v>
      </c>
      <c r="AD8" s="371">
        <v>136256</v>
      </c>
      <c r="AE8" s="363">
        <v>0</v>
      </c>
      <c r="AG8" s="371">
        <v>96123</v>
      </c>
      <c r="AH8" s="377">
        <v>0</v>
      </c>
    </row>
    <row r="9" spans="2:34" ht="12">
      <c r="B9" s="374"/>
      <c r="C9" s="370" t="s">
        <v>295</v>
      </c>
      <c r="D9" s="371">
        <v>307</v>
      </c>
      <c r="E9" s="375">
        <v>233</v>
      </c>
      <c r="F9" s="375">
        <v>57</v>
      </c>
      <c r="G9" s="371">
        <v>10160</v>
      </c>
      <c r="H9" s="375">
        <v>7197</v>
      </c>
      <c r="I9" s="375">
        <v>3892</v>
      </c>
      <c r="J9" s="371">
        <v>230847</v>
      </c>
      <c r="K9" s="375">
        <v>113027</v>
      </c>
      <c r="L9" s="375">
        <v>113028</v>
      </c>
      <c r="M9" s="371">
        <v>14063</v>
      </c>
      <c r="N9" s="375">
        <v>7247</v>
      </c>
      <c r="O9" s="375">
        <v>13693</v>
      </c>
      <c r="P9" s="371">
        <v>10241</v>
      </c>
      <c r="Q9" s="375">
        <v>15731</v>
      </c>
      <c r="R9" s="375">
        <v>12944</v>
      </c>
      <c r="S9" s="371">
        <v>0</v>
      </c>
      <c r="T9" s="375">
        <v>0</v>
      </c>
      <c r="U9" s="375">
        <v>0</v>
      </c>
      <c r="V9" s="376">
        <v>265618</v>
      </c>
      <c r="W9" s="373">
        <v>143435</v>
      </c>
      <c r="X9" s="373">
        <v>143614</v>
      </c>
      <c r="AB9" s="371">
        <v>265618</v>
      </c>
      <c r="AC9" s="363">
        <v>0</v>
      </c>
      <c r="AD9" s="371">
        <v>143435</v>
      </c>
      <c r="AE9" s="363">
        <v>0</v>
      </c>
      <c r="AG9" s="371">
        <v>143614</v>
      </c>
      <c r="AH9" s="377">
        <v>0</v>
      </c>
    </row>
    <row r="10" spans="2:34" ht="12">
      <c r="B10" s="374"/>
      <c r="C10" s="370" t="s">
        <v>296</v>
      </c>
      <c r="D10" s="371">
        <v>3474</v>
      </c>
      <c r="E10" s="375">
        <v>2313</v>
      </c>
      <c r="F10" s="375">
        <v>1028</v>
      </c>
      <c r="G10" s="371">
        <v>370087</v>
      </c>
      <c r="H10" s="375">
        <v>321816</v>
      </c>
      <c r="I10" s="375">
        <v>304932</v>
      </c>
      <c r="J10" s="371">
        <v>1125150</v>
      </c>
      <c r="K10" s="375">
        <v>805492</v>
      </c>
      <c r="L10" s="375">
        <v>755781</v>
      </c>
      <c r="M10" s="371">
        <v>226254</v>
      </c>
      <c r="N10" s="375">
        <v>231556</v>
      </c>
      <c r="O10" s="375">
        <v>252485</v>
      </c>
      <c r="P10" s="371">
        <v>189082</v>
      </c>
      <c r="Q10" s="375">
        <v>177552</v>
      </c>
      <c r="R10" s="375">
        <v>216901</v>
      </c>
      <c r="S10" s="371">
        <v>-1026</v>
      </c>
      <c r="T10" s="375">
        <v>129</v>
      </c>
      <c r="U10" s="375">
        <v>1107</v>
      </c>
      <c r="V10" s="376">
        <v>1913021</v>
      </c>
      <c r="W10" s="373">
        <v>1538858</v>
      </c>
      <c r="X10" s="373">
        <v>1532234</v>
      </c>
      <c r="AB10" s="371">
        <v>1913021</v>
      </c>
      <c r="AC10" s="363">
        <v>0</v>
      </c>
      <c r="AD10" s="371">
        <v>1538858</v>
      </c>
      <c r="AE10" s="363">
        <v>0</v>
      </c>
      <c r="AG10" s="371">
        <v>1532234</v>
      </c>
      <c r="AH10" s="377">
        <v>0</v>
      </c>
    </row>
    <row r="11" spans="2:34" ht="12">
      <c r="B11" s="374"/>
      <c r="C11" s="370" t="s">
        <v>297</v>
      </c>
      <c r="D11" s="371">
        <v>226465</v>
      </c>
      <c r="E11" s="375">
        <v>111030</v>
      </c>
      <c r="F11" s="375">
        <v>101534</v>
      </c>
      <c r="G11" s="371">
        <v>31735</v>
      </c>
      <c r="H11" s="375">
        <v>34972</v>
      </c>
      <c r="I11" s="375">
        <v>34112</v>
      </c>
      <c r="J11" s="371">
        <v>37713</v>
      </c>
      <c r="K11" s="375">
        <v>31509</v>
      </c>
      <c r="L11" s="375">
        <v>27572</v>
      </c>
      <c r="M11" s="371">
        <v>1058</v>
      </c>
      <c r="N11" s="375">
        <v>533</v>
      </c>
      <c r="O11" s="375">
        <v>2905</v>
      </c>
      <c r="P11" s="371">
        <v>4042</v>
      </c>
      <c r="Q11" s="375">
        <v>2338</v>
      </c>
      <c r="R11" s="375">
        <v>1820</v>
      </c>
      <c r="S11" s="371">
        <v>-293994</v>
      </c>
      <c r="T11" s="375">
        <v>-134762</v>
      </c>
      <c r="U11" s="375">
        <v>-162920</v>
      </c>
      <c r="V11" s="376">
        <v>7019</v>
      </c>
      <c r="W11" s="373">
        <v>45620</v>
      </c>
      <c r="X11" s="373">
        <v>5023</v>
      </c>
      <c r="AB11" s="371">
        <v>7019</v>
      </c>
      <c r="AC11" s="363">
        <v>0</v>
      </c>
      <c r="AD11" s="371">
        <v>45620</v>
      </c>
      <c r="AE11" s="363">
        <v>0</v>
      </c>
      <c r="AG11" s="371">
        <v>5023</v>
      </c>
      <c r="AH11" s="377">
        <v>0</v>
      </c>
    </row>
    <row r="12" spans="2:34" ht="12">
      <c r="B12" s="374"/>
      <c r="C12" s="370" t="s">
        <v>298</v>
      </c>
      <c r="D12" s="371">
        <v>0</v>
      </c>
      <c r="E12" s="375">
        <v>0</v>
      </c>
      <c r="F12" s="375">
        <v>0</v>
      </c>
      <c r="G12" s="371">
        <v>20429</v>
      </c>
      <c r="H12" s="375">
        <v>16278</v>
      </c>
      <c r="I12" s="375">
        <v>56532</v>
      </c>
      <c r="J12" s="371">
        <v>8615</v>
      </c>
      <c r="K12" s="375">
        <v>2530</v>
      </c>
      <c r="L12" s="375">
        <v>1268</v>
      </c>
      <c r="M12" s="371">
        <v>49538</v>
      </c>
      <c r="N12" s="375">
        <v>41588</v>
      </c>
      <c r="O12" s="375">
        <v>30109</v>
      </c>
      <c r="P12" s="371">
        <v>39054</v>
      </c>
      <c r="Q12" s="375">
        <v>38802</v>
      </c>
      <c r="R12" s="375">
        <v>45945</v>
      </c>
      <c r="S12" s="371">
        <v>0</v>
      </c>
      <c r="T12" s="375">
        <v>0</v>
      </c>
      <c r="U12" s="375">
        <v>0</v>
      </c>
      <c r="V12" s="376">
        <v>117636</v>
      </c>
      <c r="W12" s="373">
        <v>99198</v>
      </c>
      <c r="X12" s="373">
        <v>133854</v>
      </c>
      <c r="AB12" s="371">
        <v>117636</v>
      </c>
      <c r="AC12" s="363">
        <v>0</v>
      </c>
      <c r="AD12" s="371">
        <v>99198</v>
      </c>
      <c r="AE12" s="363">
        <v>0</v>
      </c>
      <c r="AG12" s="371">
        <v>133854</v>
      </c>
      <c r="AH12" s="377">
        <v>0</v>
      </c>
    </row>
    <row r="13" spans="2:34" ht="12" hidden="1">
      <c r="B13" s="374"/>
      <c r="C13" s="370"/>
      <c r="D13" s="371">
        <v>0</v>
      </c>
      <c r="E13" s="375">
        <v>0</v>
      </c>
      <c r="F13" s="375">
        <v>0</v>
      </c>
      <c r="G13" s="371">
        <v>0</v>
      </c>
      <c r="H13" s="375">
        <v>0</v>
      </c>
      <c r="I13" s="375">
        <v>0</v>
      </c>
      <c r="J13" s="371">
        <v>0</v>
      </c>
      <c r="K13" s="375">
        <v>0</v>
      </c>
      <c r="L13" s="375">
        <v>0</v>
      </c>
      <c r="M13" s="371">
        <v>0</v>
      </c>
      <c r="N13" s="375">
        <v>0</v>
      </c>
      <c r="O13" s="375">
        <v>0</v>
      </c>
      <c r="P13" s="371">
        <v>0</v>
      </c>
      <c r="Q13" s="375">
        <v>0</v>
      </c>
      <c r="R13" s="375">
        <v>0</v>
      </c>
      <c r="S13" s="371">
        <v>0</v>
      </c>
      <c r="T13" s="375">
        <v>0</v>
      </c>
      <c r="U13" s="375">
        <v>0</v>
      </c>
      <c r="V13" s="376"/>
      <c r="W13" s="373"/>
      <c r="X13" s="373"/>
      <c r="AB13" s="371"/>
      <c r="AC13" s="363"/>
      <c r="AD13" s="371"/>
      <c r="AE13" s="363"/>
      <c r="AG13" s="371">
        <v>0</v>
      </c>
      <c r="AH13" s="377">
        <v>0</v>
      </c>
    </row>
    <row r="14" spans="2:34" ht="12">
      <c r="B14" s="374"/>
      <c r="C14" s="370" t="s">
        <v>299</v>
      </c>
      <c r="D14" s="371">
        <v>42484</v>
      </c>
      <c r="E14" s="375">
        <v>88039</v>
      </c>
      <c r="F14" s="375">
        <v>40164</v>
      </c>
      <c r="G14" s="371">
        <v>498</v>
      </c>
      <c r="H14" s="375">
        <v>4156</v>
      </c>
      <c r="I14" s="375">
        <v>6372</v>
      </c>
      <c r="J14" s="371">
        <v>32928</v>
      </c>
      <c r="K14" s="375">
        <v>30139</v>
      </c>
      <c r="L14" s="375">
        <v>19799</v>
      </c>
      <c r="M14" s="371">
        <v>7921</v>
      </c>
      <c r="N14" s="375">
        <v>0</v>
      </c>
      <c r="O14" s="375">
        <v>8</v>
      </c>
      <c r="P14" s="371">
        <v>874</v>
      </c>
      <c r="Q14" s="375">
        <v>637</v>
      </c>
      <c r="R14" s="375">
        <v>479</v>
      </c>
      <c r="S14" s="371">
        <v>0</v>
      </c>
      <c r="T14" s="375">
        <v>0</v>
      </c>
      <c r="U14" s="375">
        <v>0</v>
      </c>
      <c r="V14" s="376">
        <v>84705</v>
      </c>
      <c r="W14" s="373">
        <v>122971</v>
      </c>
      <c r="X14" s="373">
        <v>66822</v>
      </c>
      <c r="AB14" s="371">
        <v>84705</v>
      </c>
      <c r="AC14" s="363">
        <v>0</v>
      </c>
      <c r="AD14" s="371">
        <v>122971</v>
      </c>
      <c r="AE14" s="363">
        <v>0</v>
      </c>
      <c r="AG14" s="371">
        <v>66822</v>
      </c>
      <c r="AH14" s="377">
        <v>0</v>
      </c>
    </row>
    <row r="15" spans="4:34" ht="12">
      <c r="D15" s="377"/>
      <c r="E15" s="378"/>
      <c r="F15" s="378"/>
      <c r="G15" s="377"/>
      <c r="H15" s="378"/>
      <c r="I15" s="378"/>
      <c r="J15" s="377"/>
      <c r="K15" s="378"/>
      <c r="L15" s="378"/>
      <c r="M15" s="377"/>
      <c r="N15" s="378"/>
      <c r="O15" s="378"/>
      <c r="P15" s="377"/>
      <c r="Q15" s="378"/>
      <c r="R15" s="378"/>
      <c r="S15" s="377"/>
      <c r="T15" s="378"/>
      <c r="U15" s="378"/>
      <c r="V15" s="377"/>
      <c r="W15" s="379"/>
      <c r="X15" s="379"/>
      <c r="AB15" s="377"/>
      <c r="AC15" s="363"/>
      <c r="AD15" s="377"/>
      <c r="AE15" s="363"/>
      <c r="AG15" s="377"/>
      <c r="AH15" s="361"/>
    </row>
    <row r="16" spans="2:34" ht="24">
      <c r="B16" s="374"/>
      <c r="C16" s="380" t="s">
        <v>300</v>
      </c>
      <c r="D16" s="371">
        <v>0</v>
      </c>
      <c r="E16" s="375">
        <v>0</v>
      </c>
      <c r="F16" s="375">
        <v>8795648</v>
      </c>
      <c r="G16" s="371">
        <v>0</v>
      </c>
      <c r="H16" s="375">
        <v>0</v>
      </c>
      <c r="I16" s="375">
        <v>0</v>
      </c>
      <c r="J16" s="371">
        <v>0</v>
      </c>
      <c r="K16" s="375">
        <v>0</v>
      </c>
      <c r="L16" s="375">
        <v>0</v>
      </c>
      <c r="M16" s="371">
        <v>0</v>
      </c>
      <c r="N16" s="375">
        <v>0</v>
      </c>
      <c r="O16" s="375">
        <v>0</v>
      </c>
      <c r="P16" s="371">
        <v>0</v>
      </c>
      <c r="Q16" s="375">
        <v>0</v>
      </c>
      <c r="R16" s="375">
        <v>0</v>
      </c>
      <c r="S16" s="371">
        <v>0</v>
      </c>
      <c r="T16" s="375">
        <v>0</v>
      </c>
      <c r="U16" s="375">
        <v>-1298836</v>
      </c>
      <c r="V16" s="376">
        <v>0</v>
      </c>
      <c r="W16" s="373">
        <v>0</v>
      </c>
      <c r="X16" s="373">
        <v>7496812</v>
      </c>
      <c r="AB16" s="371">
        <v>0</v>
      </c>
      <c r="AC16" s="363">
        <v>0</v>
      </c>
      <c r="AD16" s="371">
        <v>0</v>
      </c>
      <c r="AE16" s="363">
        <v>0</v>
      </c>
      <c r="AG16" s="371">
        <v>7496812</v>
      </c>
      <c r="AH16" s="377">
        <v>0</v>
      </c>
    </row>
    <row r="17" spans="4:34" ht="12">
      <c r="D17" s="377"/>
      <c r="E17" s="378"/>
      <c r="F17" s="378"/>
      <c r="G17" s="377"/>
      <c r="H17" s="378"/>
      <c r="I17" s="378"/>
      <c r="J17" s="377"/>
      <c r="K17" s="378"/>
      <c r="L17" s="378"/>
      <c r="M17" s="377"/>
      <c r="N17" s="378"/>
      <c r="O17" s="378"/>
      <c r="P17" s="377"/>
      <c r="Q17" s="378"/>
      <c r="R17" s="378"/>
      <c r="S17" s="377"/>
      <c r="T17" s="378"/>
      <c r="U17" s="378"/>
      <c r="V17" s="377"/>
      <c r="W17" s="379"/>
      <c r="X17" s="379"/>
      <c r="AB17" s="377"/>
      <c r="AC17" s="363"/>
      <c r="AD17" s="377"/>
      <c r="AE17" s="363"/>
      <c r="AG17" s="377"/>
      <c r="AH17" s="361"/>
    </row>
    <row r="18" spans="2:34" ht="12">
      <c r="B18" s="369" t="s">
        <v>301</v>
      </c>
      <c r="C18" s="370"/>
      <c r="D18" s="371">
        <v>6017166</v>
      </c>
      <c r="E18" s="372">
        <v>6099917</v>
      </c>
      <c r="F18" s="372">
        <v>6223607</v>
      </c>
      <c r="G18" s="371">
        <v>1373891</v>
      </c>
      <c r="H18" s="372">
        <v>1398526</v>
      </c>
      <c r="I18" s="372">
        <v>1392811</v>
      </c>
      <c r="J18" s="371">
        <v>5912380</v>
      </c>
      <c r="K18" s="372">
        <v>3737451</v>
      </c>
      <c r="L18" s="372">
        <v>2853766</v>
      </c>
      <c r="M18" s="371">
        <v>4158614</v>
      </c>
      <c r="N18" s="372">
        <v>4212950</v>
      </c>
      <c r="O18" s="372">
        <v>3739444</v>
      </c>
      <c r="P18" s="371">
        <v>2848367</v>
      </c>
      <c r="Q18" s="372">
        <v>2378445</v>
      </c>
      <c r="R18" s="372">
        <v>2290620</v>
      </c>
      <c r="S18" s="371">
        <v>-5999165</v>
      </c>
      <c r="T18" s="372">
        <v>-5751611</v>
      </c>
      <c r="U18" s="372">
        <v>-5889128</v>
      </c>
      <c r="V18" s="376">
        <v>14311253</v>
      </c>
      <c r="W18" s="373">
        <v>12075678</v>
      </c>
      <c r="X18" s="373">
        <v>10611120</v>
      </c>
      <c r="AB18" s="371">
        <v>14311253</v>
      </c>
      <c r="AC18" s="363">
        <v>0</v>
      </c>
      <c r="AD18" s="371">
        <v>12075678</v>
      </c>
      <c r="AE18" s="363">
        <v>0</v>
      </c>
      <c r="AG18" s="371">
        <v>10611120</v>
      </c>
      <c r="AH18" s="377">
        <v>0</v>
      </c>
    </row>
    <row r="19" spans="2:34" ht="12">
      <c r="B19" s="374"/>
      <c r="C19" s="370" t="s">
        <v>302</v>
      </c>
      <c r="D19" s="371">
        <v>0</v>
      </c>
      <c r="E19" s="375">
        <v>0</v>
      </c>
      <c r="F19" s="375">
        <v>0</v>
      </c>
      <c r="G19" s="371">
        <v>23</v>
      </c>
      <c r="H19" s="375">
        <v>502</v>
      </c>
      <c r="I19" s="375">
        <v>31</v>
      </c>
      <c r="J19" s="371">
        <v>1115282</v>
      </c>
      <c r="K19" s="375">
        <v>1026901</v>
      </c>
      <c r="L19" s="375">
        <v>688404</v>
      </c>
      <c r="M19" s="371">
        <v>1221</v>
      </c>
      <c r="N19" s="375">
        <v>1907</v>
      </c>
      <c r="O19" s="375">
        <v>867</v>
      </c>
      <c r="P19" s="371">
        <v>0</v>
      </c>
      <c r="Q19" s="375">
        <v>0</v>
      </c>
      <c r="R19" s="375">
        <v>19</v>
      </c>
      <c r="S19" s="371">
        <v>0</v>
      </c>
      <c r="T19" s="375">
        <v>0</v>
      </c>
      <c r="U19" s="375">
        <v>0</v>
      </c>
      <c r="V19" s="376">
        <v>1116526</v>
      </c>
      <c r="W19" s="373">
        <v>1029310</v>
      </c>
      <c r="X19" s="373">
        <v>689321</v>
      </c>
      <c r="AB19" s="371">
        <v>1116526</v>
      </c>
      <c r="AC19" s="363">
        <v>0</v>
      </c>
      <c r="AD19" s="371">
        <v>1029310</v>
      </c>
      <c r="AE19" s="363">
        <v>0</v>
      </c>
      <c r="AG19" s="371">
        <v>689321</v>
      </c>
      <c r="AH19" s="377">
        <v>0</v>
      </c>
    </row>
    <row r="20" spans="2:34" ht="12">
      <c r="B20" s="374"/>
      <c r="C20" s="370" t="s">
        <v>303</v>
      </c>
      <c r="D20" s="371">
        <v>2403</v>
      </c>
      <c r="E20" s="375">
        <v>2403</v>
      </c>
      <c r="F20" s="375">
        <v>13813</v>
      </c>
      <c r="G20" s="371">
        <v>370</v>
      </c>
      <c r="H20" s="375">
        <v>3115</v>
      </c>
      <c r="I20" s="375">
        <v>5530</v>
      </c>
      <c r="J20" s="371">
        <v>323135</v>
      </c>
      <c r="K20" s="375">
        <v>96619</v>
      </c>
      <c r="L20" s="375">
        <v>85484</v>
      </c>
      <c r="M20" s="371">
        <v>6009</v>
      </c>
      <c r="N20" s="375">
        <v>6192</v>
      </c>
      <c r="O20" s="375">
        <v>4761</v>
      </c>
      <c r="P20" s="371">
        <v>0</v>
      </c>
      <c r="Q20" s="375">
        <v>0</v>
      </c>
      <c r="R20" s="375">
        <v>0</v>
      </c>
      <c r="S20" s="371">
        <v>-20</v>
      </c>
      <c r="T20" s="375">
        <v>78</v>
      </c>
      <c r="U20" s="375">
        <v>-369</v>
      </c>
      <c r="V20" s="376">
        <v>331897</v>
      </c>
      <c r="W20" s="373">
        <v>108407</v>
      </c>
      <c r="X20" s="373">
        <v>109219</v>
      </c>
      <c r="AB20" s="371">
        <v>331897</v>
      </c>
      <c r="AC20" s="363">
        <v>0</v>
      </c>
      <c r="AD20" s="371">
        <v>108407</v>
      </c>
      <c r="AE20" s="363">
        <v>0</v>
      </c>
      <c r="AG20" s="371">
        <v>109219</v>
      </c>
      <c r="AH20" s="377">
        <v>0</v>
      </c>
    </row>
    <row r="21" spans="2:34" ht="12">
      <c r="B21" s="374"/>
      <c r="C21" s="370" t="s">
        <v>304</v>
      </c>
      <c r="D21" s="371">
        <v>174</v>
      </c>
      <c r="E21" s="375">
        <v>239</v>
      </c>
      <c r="F21" s="375">
        <v>0</v>
      </c>
      <c r="G21" s="371">
        <v>417652</v>
      </c>
      <c r="H21" s="375">
        <v>414748</v>
      </c>
      <c r="I21" s="375">
        <v>432757</v>
      </c>
      <c r="J21" s="371">
        <v>158530</v>
      </c>
      <c r="K21" s="375">
        <v>88549</v>
      </c>
      <c r="L21" s="375">
        <v>114837</v>
      </c>
      <c r="M21" s="371">
        <v>35295</v>
      </c>
      <c r="N21" s="375">
        <v>33676</v>
      </c>
      <c r="O21" s="375">
        <v>13823</v>
      </c>
      <c r="P21" s="371">
        <v>0</v>
      </c>
      <c r="Q21" s="375">
        <v>0</v>
      </c>
      <c r="R21" s="375">
        <v>0</v>
      </c>
      <c r="S21" s="371">
        <v>0</v>
      </c>
      <c r="T21" s="375">
        <v>0</v>
      </c>
      <c r="U21" s="375">
        <v>0</v>
      </c>
      <c r="V21" s="376">
        <v>611651</v>
      </c>
      <c r="W21" s="373">
        <v>537212</v>
      </c>
      <c r="X21" s="373">
        <v>561417</v>
      </c>
      <c r="AB21" s="371">
        <v>611651</v>
      </c>
      <c r="AC21" s="363">
        <v>0</v>
      </c>
      <c r="AD21" s="371">
        <v>537212</v>
      </c>
      <c r="AE21" s="363">
        <v>0</v>
      </c>
      <c r="AG21" s="371">
        <v>561417</v>
      </c>
      <c r="AH21" s="377">
        <v>0</v>
      </c>
    </row>
    <row r="22" spans="2:34" ht="12">
      <c r="B22" s="374"/>
      <c r="C22" s="370" t="s">
        <v>305</v>
      </c>
      <c r="D22" s="371">
        <v>225000</v>
      </c>
      <c r="E22" s="375">
        <v>51773</v>
      </c>
      <c r="F22" s="375">
        <v>0</v>
      </c>
      <c r="G22" s="371">
        <v>319</v>
      </c>
      <c r="H22" s="375">
        <v>1930</v>
      </c>
      <c r="I22" s="375">
        <v>501</v>
      </c>
      <c r="J22" s="371">
        <v>58236</v>
      </c>
      <c r="K22" s="375">
        <v>53148</v>
      </c>
      <c r="L22" s="375">
        <v>49122</v>
      </c>
      <c r="M22" s="371">
        <v>0</v>
      </c>
      <c r="N22" s="375">
        <v>0</v>
      </c>
      <c r="O22" s="375">
        <v>0</v>
      </c>
      <c r="P22" s="371">
        <v>0</v>
      </c>
      <c r="Q22" s="375">
        <v>0</v>
      </c>
      <c r="R22" s="375">
        <v>0</v>
      </c>
      <c r="S22" s="371">
        <v>-279918</v>
      </c>
      <c r="T22" s="375">
        <v>-106491</v>
      </c>
      <c r="U22" s="375">
        <v>-49122</v>
      </c>
      <c r="V22" s="376">
        <v>3637</v>
      </c>
      <c r="W22" s="373">
        <v>360</v>
      </c>
      <c r="X22" s="373">
        <v>501</v>
      </c>
      <c r="AB22" s="371">
        <v>3637</v>
      </c>
      <c r="AC22" s="363">
        <v>0</v>
      </c>
      <c r="AD22" s="371">
        <v>360</v>
      </c>
      <c r="AE22" s="363">
        <v>0</v>
      </c>
      <c r="AG22" s="371">
        <v>501</v>
      </c>
      <c r="AH22" s="377">
        <v>0</v>
      </c>
    </row>
    <row r="23" spans="2:34" ht="12">
      <c r="B23" s="374"/>
      <c r="C23" s="370" t="s">
        <v>306</v>
      </c>
      <c r="D23" s="371">
        <v>5766882</v>
      </c>
      <c r="E23" s="375">
        <v>6040965</v>
      </c>
      <c r="F23" s="375">
        <v>6185157</v>
      </c>
      <c r="G23" s="371">
        <v>3424</v>
      </c>
      <c r="H23" s="375">
        <v>39106</v>
      </c>
      <c r="I23" s="375">
        <v>46861</v>
      </c>
      <c r="J23" s="371">
        <v>0</v>
      </c>
      <c r="K23" s="375">
        <v>0</v>
      </c>
      <c r="L23" s="375">
        <v>0</v>
      </c>
      <c r="M23" s="371">
        <v>10</v>
      </c>
      <c r="N23" s="375">
        <v>8</v>
      </c>
      <c r="O23" s="375">
        <v>41537</v>
      </c>
      <c r="P23" s="371">
        <v>530263</v>
      </c>
      <c r="Q23" s="375">
        <v>131244</v>
      </c>
      <c r="R23" s="375">
        <v>110219</v>
      </c>
      <c r="S23" s="371">
        <v>-6297393</v>
      </c>
      <c r="T23" s="375">
        <v>-6209553</v>
      </c>
      <c r="U23" s="375">
        <v>-6340178</v>
      </c>
      <c r="V23" s="376">
        <v>3186</v>
      </c>
      <c r="W23" s="373">
        <v>1770</v>
      </c>
      <c r="X23" s="373">
        <v>43596</v>
      </c>
      <c r="AB23" s="371">
        <v>3186</v>
      </c>
      <c r="AC23" s="363">
        <v>0</v>
      </c>
      <c r="AD23" s="371">
        <v>1770</v>
      </c>
      <c r="AE23" s="363">
        <v>0</v>
      </c>
      <c r="AG23" s="371">
        <v>43596</v>
      </c>
      <c r="AH23" s="377">
        <v>0</v>
      </c>
    </row>
    <row r="24" spans="2:34" ht="12">
      <c r="B24" s="374"/>
      <c r="C24" s="370" t="s">
        <v>307</v>
      </c>
      <c r="D24" s="371">
        <v>0</v>
      </c>
      <c r="E24" s="375">
        <v>0</v>
      </c>
      <c r="F24" s="375">
        <v>0</v>
      </c>
      <c r="G24" s="371">
        <v>11191</v>
      </c>
      <c r="H24" s="375">
        <v>7771</v>
      </c>
      <c r="I24" s="375">
        <v>2677</v>
      </c>
      <c r="J24" s="371">
        <v>3444932</v>
      </c>
      <c r="K24" s="375">
        <v>1693544</v>
      </c>
      <c r="L24" s="375">
        <v>1281993</v>
      </c>
      <c r="M24" s="371">
        <v>77360</v>
      </c>
      <c r="N24" s="375">
        <v>72952</v>
      </c>
      <c r="O24" s="375">
        <v>51549</v>
      </c>
      <c r="P24" s="371">
        <v>36013</v>
      </c>
      <c r="Q24" s="375">
        <v>35891</v>
      </c>
      <c r="R24" s="375">
        <v>45722</v>
      </c>
      <c r="S24" s="371">
        <v>0</v>
      </c>
      <c r="T24" s="375">
        <v>0</v>
      </c>
      <c r="U24" s="375">
        <v>0</v>
      </c>
      <c r="V24" s="376">
        <v>3569496</v>
      </c>
      <c r="W24" s="373">
        <v>1810158</v>
      </c>
      <c r="X24" s="373">
        <v>1381941</v>
      </c>
      <c r="AB24" s="371">
        <v>3569496</v>
      </c>
      <c r="AC24" s="363">
        <v>0</v>
      </c>
      <c r="AD24" s="371">
        <v>1810158</v>
      </c>
      <c r="AE24" s="363">
        <v>0</v>
      </c>
      <c r="AG24" s="371">
        <v>1381941</v>
      </c>
      <c r="AH24" s="377">
        <v>0</v>
      </c>
    </row>
    <row r="25" spans="2:34" ht="12">
      <c r="B25" s="374"/>
      <c r="C25" s="370" t="s">
        <v>308</v>
      </c>
      <c r="D25" s="371">
        <v>0</v>
      </c>
      <c r="E25" s="375">
        <v>0</v>
      </c>
      <c r="F25" s="375">
        <v>0</v>
      </c>
      <c r="G25" s="371">
        <v>1180</v>
      </c>
      <c r="H25" s="375">
        <v>1228</v>
      </c>
      <c r="I25" s="375">
        <v>1508</v>
      </c>
      <c r="J25" s="371">
        <v>129903</v>
      </c>
      <c r="K25" s="375">
        <v>131374</v>
      </c>
      <c r="L25" s="375">
        <v>108008</v>
      </c>
      <c r="M25" s="371">
        <v>6288</v>
      </c>
      <c r="N25" s="375">
        <v>6367</v>
      </c>
      <c r="O25" s="375">
        <v>6035</v>
      </c>
      <c r="P25" s="371">
        <v>0</v>
      </c>
      <c r="Q25" s="375">
        <v>11434</v>
      </c>
      <c r="R25" s="375">
        <v>9400</v>
      </c>
      <c r="S25" s="371">
        <v>578166</v>
      </c>
      <c r="T25" s="375">
        <v>564355</v>
      </c>
      <c r="U25" s="375">
        <v>500541</v>
      </c>
      <c r="V25" s="376">
        <v>715537</v>
      </c>
      <c r="W25" s="373">
        <v>714758</v>
      </c>
      <c r="X25" s="373">
        <v>625492</v>
      </c>
      <c r="AB25" s="371">
        <v>715537</v>
      </c>
      <c r="AC25" s="363">
        <v>0</v>
      </c>
      <c r="AD25" s="371">
        <v>714758</v>
      </c>
      <c r="AE25" s="363">
        <v>0</v>
      </c>
      <c r="AG25" s="371">
        <v>625492</v>
      </c>
      <c r="AH25" s="377">
        <v>0</v>
      </c>
    </row>
    <row r="26" spans="2:34" ht="12">
      <c r="B26" s="374"/>
      <c r="C26" s="370" t="s">
        <v>309</v>
      </c>
      <c r="D26" s="371">
        <v>0</v>
      </c>
      <c r="E26" s="375">
        <v>0</v>
      </c>
      <c r="F26" s="375">
        <v>0</v>
      </c>
      <c r="G26" s="371">
        <v>939732</v>
      </c>
      <c r="H26" s="375">
        <v>930126</v>
      </c>
      <c r="I26" s="375">
        <v>902073</v>
      </c>
      <c r="J26" s="371">
        <v>521120</v>
      </c>
      <c r="K26" s="375">
        <v>508256</v>
      </c>
      <c r="L26" s="375">
        <v>433465</v>
      </c>
      <c r="M26" s="371">
        <v>4031651</v>
      </c>
      <c r="N26" s="375">
        <v>4054898</v>
      </c>
      <c r="O26" s="375">
        <v>3584891</v>
      </c>
      <c r="P26" s="371">
        <v>2282091</v>
      </c>
      <c r="Q26" s="375">
        <v>2199876</v>
      </c>
      <c r="R26" s="375">
        <v>2125260</v>
      </c>
      <c r="S26" s="371">
        <v>0</v>
      </c>
      <c r="T26" s="375">
        <v>0</v>
      </c>
      <c r="U26" s="375">
        <v>0</v>
      </c>
      <c r="V26" s="376">
        <v>7774594</v>
      </c>
      <c r="W26" s="373">
        <v>7693156</v>
      </c>
      <c r="X26" s="373">
        <v>7045689</v>
      </c>
      <c r="AB26" s="371">
        <v>7774594</v>
      </c>
      <c r="AC26" s="363">
        <v>0</v>
      </c>
      <c r="AD26" s="371">
        <v>7693156</v>
      </c>
      <c r="AE26" s="363">
        <v>0</v>
      </c>
      <c r="AG26" s="371">
        <v>7045689</v>
      </c>
      <c r="AH26" s="377">
        <v>0</v>
      </c>
    </row>
    <row r="27" spans="2:34" ht="12" hidden="1">
      <c r="B27" s="374"/>
      <c r="C27" s="370"/>
      <c r="D27" s="371">
        <v>0</v>
      </c>
      <c r="E27" s="375">
        <v>0</v>
      </c>
      <c r="F27" s="375">
        <v>0</v>
      </c>
      <c r="G27" s="371">
        <v>0</v>
      </c>
      <c r="H27" s="375">
        <v>0</v>
      </c>
      <c r="I27" s="375">
        <v>0</v>
      </c>
      <c r="J27" s="371">
        <v>0</v>
      </c>
      <c r="K27" s="375">
        <v>0</v>
      </c>
      <c r="L27" s="375">
        <v>0</v>
      </c>
      <c r="M27" s="371">
        <v>0</v>
      </c>
      <c r="N27" s="375">
        <v>0</v>
      </c>
      <c r="O27" s="375">
        <v>0</v>
      </c>
      <c r="P27" s="371">
        <v>0</v>
      </c>
      <c r="Q27" s="375">
        <v>0</v>
      </c>
      <c r="R27" s="375">
        <v>0</v>
      </c>
      <c r="S27" s="371">
        <v>0</v>
      </c>
      <c r="T27" s="375">
        <v>0</v>
      </c>
      <c r="U27" s="375">
        <v>0</v>
      </c>
      <c r="V27" s="376"/>
      <c r="W27" s="373"/>
      <c r="X27" s="373"/>
      <c r="AB27" s="371"/>
      <c r="AC27" s="363"/>
      <c r="AD27" s="371"/>
      <c r="AE27" s="363"/>
      <c r="AG27" s="371">
        <v>0</v>
      </c>
      <c r="AH27" s="377">
        <v>0</v>
      </c>
    </row>
    <row r="28" spans="2:34" ht="12">
      <c r="B28" s="374"/>
      <c r="C28" s="370" t="s">
        <v>310</v>
      </c>
      <c r="D28" s="371">
        <v>0</v>
      </c>
      <c r="E28" s="375">
        <v>0</v>
      </c>
      <c r="F28" s="375">
        <v>0</v>
      </c>
      <c r="G28" s="371">
        <v>0</v>
      </c>
      <c r="H28" s="375">
        <v>0</v>
      </c>
      <c r="I28" s="375">
        <v>0</v>
      </c>
      <c r="J28" s="371">
        <v>0</v>
      </c>
      <c r="K28" s="375">
        <v>0</v>
      </c>
      <c r="L28" s="375">
        <v>0</v>
      </c>
      <c r="M28" s="371">
        <v>0</v>
      </c>
      <c r="N28" s="375">
        <v>0</v>
      </c>
      <c r="O28" s="375">
        <v>0</v>
      </c>
      <c r="P28" s="371">
        <v>0</v>
      </c>
      <c r="Q28" s="375">
        <v>0</v>
      </c>
      <c r="R28" s="375">
        <v>0</v>
      </c>
      <c r="S28" s="371">
        <v>0</v>
      </c>
      <c r="T28" s="375">
        <v>0</v>
      </c>
      <c r="U28" s="375">
        <v>0</v>
      </c>
      <c r="V28" s="376">
        <v>0</v>
      </c>
      <c r="W28" s="373">
        <v>0</v>
      </c>
      <c r="X28" s="373">
        <v>0</v>
      </c>
      <c r="AB28" s="371">
        <v>0</v>
      </c>
      <c r="AC28" s="363">
        <v>0</v>
      </c>
      <c r="AD28" s="371">
        <v>0</v>
      </c>
      <c r="AE28" s="363">
        <v>0</v>
      </c>
      <c r="AG28" s="371">
        <v>0</v>
      </c>
      <c r="AH28" s="377">
        <v>0</v>
      </c>
    </row>
    <row r="29" spans="2:34" ht="12">
      <c r="B29" s="374"/>
      <c r="C29" s="370" t="s">
        <v>311</v>
      </c>
      <c r="D29" s="371">
        <v>22707</v>
      </c>
      <c r="E29" s="375">
        <v>4537</v>
      </c>
      <c r="F29" s="375">
        <v>24637</v>
      </c>
      <c r="G29" s="371">
        <v>0</v>
      </c>
      <c r="H29" s="375">
        <v>0</v>
      </c>
      <c r="I29" s="375">
        <v>873</v>
      </c>
      <c r="J29" s="371">
        <v>161242</v>
      </c>
      <c r="K29" s="375">
        <v>139060</v>
      </c>
      <c r="L29" s="375">
        <v>92453</v>
      </c>
      <c r="M29" s="371">
        <v>780</v>
      </c>
      <c r="N29" s="375">
        <v>36950</v>
      </c>
      <c r="O29" s="375">
        <v>35981</v>
      </c>
      <c r="P29" s="371">
        <v>0</v>
      </c>
      <c r="Q29" s="375">
        <v>0</v>
      </c>
      <c r="R29" s="375">
        <v>0</v>
      </c>
      <c r="S29" s="371">
        <v>0</v>
      </c>
      <c r="T29" s="375">
        <v>0</v>
      </c>
      <c r="U29" s="375">
        <v>0</v>
      </c>
      <c r="V29" s="376">
        <v>184729</v>
      </c>
      <c r="W29" s="373">
        <v>180547</v>
      </c>
      <c r="X29" s="373">
        <v>153944</v>
      </c>
      <c r="AB29" s="371">
        <v>184729</v>
      </c>
      <c r="AC29" s="363">
        <v>0</v>
      </c>
      <c r="AD29" s="371">
        <v>180547</v>
      </c>
      <c r="AE29" s="363">
        <v>0</v>
      </c>
      <c r="AG29" s="371">
        <v>153944</v>
      </c>
      <c r="AH29" s="377">
        <v>0</v>
      </c>
    </row>
    <row r="30" spans="4:34" ht="12">
      <c r="D30" s="377"/>
      <c r="E30" s="378"/>
      <c r="F30" s="378"/>
      <c r="G30" s="377"/>
      <c r="H30" s="378"/>
      <c r="I30" s="378"/>
      <c r="J30" s="377"/>
      <c r="K30" s="378"/>
      <c r="L30" s="378"/>
      <c r="M30" s="377"/>
      <c r="N30" s="378"/>
      <c r="O30" s="378"/>
      <c r="P30" s="377"/>
      <c r="Q30" s="378"/>
      <c r="R30" s="378"/>
      <c r="S30" s="377"/>
      <c r="T30" s="378"/>
      <c r="U30" s="378"/>
      <c r="V30" s="377"/>
      <c r="W30" s="379"/>
      <c r="X30" s="379"/>
      <c r="AB30" s="377"/>
      <c r="AC30" s="363"/>
      <c r="AD30" s="377"/>
      <c r="AE30" s="363"/>
      <c r="AG30" s="377"/>
      <c r="AH30" s="377">
        <v>0</v>
      </c>
    </row>
    <row r="31" spans="2:34" ht="12">
      <c r="B31" s="381" t="s">
        <v>312</v>
      </c>
      <c r="C31" s="382"/>
      <c r="D31" s="376">
        <v>6737105</v>
      </c>
      <c r="E31" s="373">
        <v>7792390</v>
      </c>
      <c r="F31" s="373">
        <v>16370832</v>
      </c>
      <c r="G31" s="376">
        <v>1987842</v>
      </c>
      <c r="H31" s="373">
        <v>2002627</v>
      </c>
      <c r="I31" s="373">
        <v>1864657</v>
      </c>
      <c r="J31" s="376">
        <v>7709819</v>
      </c>
      <c r="K31" s="373">
        <v>5115236</v>
      </c>
      <c r="L31" s="373">
        <v>3967472</v>
      </c>
      <c r="M31" s="376">
        <v>4628761</v>
      </c>
      <c r="N31" s="373">
        <v>4910326</v>
      </c>
      <c r="O31" s="373">
        <v>4263896</v>
      </c>
      <c r="P31" s="376">
        <v>3307814</v>
      </c>
      <c r="Q31" s="373">
        <v>2917137</v>
      </c>
      <c r="R31" s="373">
        <v>2637390</v>
      </c>
      <c r="S31" s="376">
        <v>-6294185</v>
      </c>
      <c r="T31" s="373">
        <v>-5886244</v>
      </c>
      <c r="U31" s="373">
        <v>-7349777</v>
      </c>
      <c r="V31" s="376">
        <v>18077156</v>
      </c>
      <c r="W31" s="373">
        <v>16851472</v>
      </c>
      <c r="X31" s="373">
        <v>21754470</v>
      </c>
      <c r="AB31" s="376">
        <v>18077156</v>
      </c>
      <c r="AC31" s="363">
        <v>0</v>
      </c>
      <c r="AD31" s="376">
        <v>16851472</v>
      </c>
      <c r="AE31" s="363">
        <v>0</v>
      </c>
      <c r="AG31" s="376">
        <v>21754470</v>
      </c>
      <c r="AH31" s="361"/>
    </row>
    <row r="32" spans="7:34" ht="12">
      <c r="G32" s="361"/>
      <c r="H32" s="361"/>
      <c r="I32" s="361"/>
      <c r="V32" s="361"/>
      <c r="X32" s="361"/>
      <c r="AB32" s="378"/>
      <c r="AC32" s="363"/>
      <c r="AD32" s="378"/>
      <c r="AE32" s="363"/>
      <c r="AG32" s="378"/>
      <c r="AH32" s="361"/>
    </row>
    <row r="33" spans="7:34" ht="12">
      <c r="G33" s="361"/>
      <c r="H33" s="361"/>
      <c r="I33" s="361"/>
      <c r="V33" s="361"/>
      <c r="X33" s="361"/>
      <c r="AB33" s="378"/>
      <c r="AC33" s="363"/>
      <c r="AD33" s="378"/>
      <c r="AE33" s="363"/>
      <c r="AG33" s="378"/>
      <c r="AH33" s="361"/>
    </row>
    <row r="34" spans="7:34" ht="12">
      <c r="G34" s="361"/>
      <c r="H34" s="361"/>
      <c r="I34" s="361"/>
      <c r="V34" s="361"/>
      <c r="X34" s="361"/>
      <c r="AB34" s="378"/>
      <c r="AC34" s="363"/>
      <c r="AD34" s="378"/>
      <c r="AE34" s="363"/>
      <c r="AG34" s="378"/>
      <c r="AH34" s="361"/>
    </row>
    <row r="35" spans="7:34" ht="12">
      <c r="G35" s="361"/>
      <c r="H35" s="361"/>
      <c r="I35" s="361"/>
      <c r="V35" s="361"/>
      <c r="X35" s="361"/>
      <c r="AB35" s="378"/>
      <c r="AC35" s="363"/>
      <c r="AD35" s="378"/>
      <c r="AE35" s="363"/>
      <c r="AG35" s="378"/>
      <c r="AH35" s="361"/>
    </row>
    <row r="36" spans="2:34" ht="12" customHeight="1">
      <c r="B36" s="520" t="s">
        <v>3</v>
      </c>
      <c r="C36" s="521"/>
      <c r="D36" s="522" t="s">
        <v>288</v>
      </c>
      <c r="E36" s="523"/>
      <c r="F36" s="524"/>
      <c r="G36" s="522" t="s">
        <v>10</v>
      </c>
      <c r="H36" s="523"/>
      <c r="I36" s="524"/>
      <c r="J36" s="522" t="s">
        <v>37</v>
      </c>
      <c r="K36" s="523"/>
      <c r="L36" s="524"/>
      <c r="M36" s="522" t="s">
        <v>14</v>
      </c>
      <c r="N36" s="523"/>
      <c r="O36" s="524"/>
      <c r="P36" s="522" t="s">
        <v>12</v>
      </c>
      <c r="Q36" s="523"/>
      <c r="R36" s="524"/>
      <c r="S36" s="522" t="s">
        <v>289</v>
      </c>
      <c r="T36" s="523"/>
      <c r="U36" s="524"/>
      <c r="V36" s="522" t="s">
        <v>290</v>
      </c>
      <c r="W36" s="523"/>
      <c r="X36" s="524"/>
      <c r="AB36" s="378"/>
      <c r="AC36" s="363"/>
      <c r="AD36" s="378"/>
      <c r="AE36" s="363"/>
      <c r="AG36" s="378"/>
      <c r="AH36" s="361"/>
    </row>
    <row r="37" spans="2:34" ht="12">
      <c r="B37" s="513" t="s">
        <v>313</v>
      </c>
      <c r="C37" s="517"/>
      <c r="D37" s="365">
        <v>42916</v>
      </c>
      <c r="E37" s="366">
        <v>42735</v>
      </c>
      <c r="F37" s="366">
        <v>42370</v>
      </c>
      <c r="G37" s="365">
        <v>42916</v>
      </c>
      <c r="H37" s="366">
        <v>42735</v>
      </c>
      <c r="I37" s="366">
        <v>42370</v>
      </c>
      <c r="J37" s="365">
        <v>42916</v>
      </c>
      <c r="K37" s="366">
        <v>42735</v>
      </c>
      <c r="L37" s="366">
        <v>42370</v>
      </c>
      <c r="M37" s="365">
        <v>42916</v>
      </c>
      <c r="N37" s="366">
        <v>42735</v>
      </c>
      <c r="O37" s="366">
        <v>42370</v>
      </c>
      <c r="P37" s="365">
        <v>42916</v>
      </c>
      <c r="Q37" s="366">
        <v>42735</v>
      </c>
      <c r="R37" s="366">
        <v>42370</v>
      </c>
      <c r="S37" s="365">
        <v>42916</v>
      </c>
      <c r="T37" s="366">
        <v>42735</v>
      </c>
      <c r="U37" s="366">
        <v>42370</v>
      </c>
      <c r="V37" s="365">
        <v>42916</v>
      </c>
      <c r="W37" s="366">
        <v>42735</v>
      </c>
      <c r="X37" s="366">
        <v>42370</v>
      </c>
      <c r="AB37" s="378"/>
      <c r="AC37" s="363"/>
      <c r="AD37" s="378"/>
      <c r="AE37" s="363"/>
      <c r="AG37" s="378"/>
      <c r="AH37" s="361"/>
    </row>
    <row r="38" spans="2:34" ht="12">
      <c r="B38" s="518"/>
      <c r="C38" s="519"/>
      <c r="D38" s="367" t="s">
        <v>260</v>
      </c>
      <c r="E38" s="368" t="s">
        <v>260</v>
      </c>
      <c r="F38" s="368" t="s">
        <v>260</v>
      </c>
      <c r="G38" s="367" t="s">
        <v>260</v>
      </c>
      <c r="H38" s="368" t="s">
        <v>260</v>
      </c>
      <c r="I38" s="368" t="s">
        <v>260</v>
      </c>
      <c r="J38" s="367" t="s">
        <v>260</v>
      </c>
      <c r="K38" s="368" t="s">
        <v>260</v>
      </c>
      <c r="L38" s="368" t="s">
        <v>260</v>
      </c>
      <c r="M38" s="367" t="s">
        <v>260</v>
      </c>
      <c r="N38" s="368" t="s">
        <v>260</v>
      </c>
      <c r="O38" s="368" t="s">
        <v>260</v>
      </c>
      <c r="P38" s="367" t="s">
        <v>260</v>
      </c>
      <c r="Q38" s="368" t="s">
        <v>260</v>
      </c>
      <c r="R38" s="368" t="s">
        <v>260</v>
      </c>
      <c r="S38" s="367" t="s">
        <v>260</v>
      </c>
      <c r="T38" s="368" t="s">
        <v>260</v>
      </c>
      <c r="U38" s="368" t="s">
        <v>260</v>
      </c>
      <c r="V38" s="367" t="s">
        <v>260</v>
      </c>
      <c r="W38" s="368" t="s">
        <v>260</v>
      </c>
      <c r="X38" s="368" t="s">
        <v>260</v>
      </c>
      <c r="AB38" s="378"/>
      <c r="AC38" s="363"/>
      <c r="AD38" s="378"/>
      <c r="AE38" s="363"/>
      <c r="AG38" s="378"/>
      <c r="AH38" s="361"/>
    </row>
    <row r="39" spans="2:34" ht="12">
      <c r="B39" s="369" t="s">
        <v>314</v>
      </c>
      <c r="C39" s="370"/>
      <c r="D39" s="371">
        <v>57042</v>
      </c>
      <c r="E39" s="383">
        <v>875138</v>
      </c>
      <c r="F39" s="383">
        <v>3118604</v>
      </c>
      <c r="G39" s="371">
        <v>1063652</v>
      </c>
      <c r="H39" s="383">
        <v>1018184</v>
      </c>
      <c r="I39" s="383">
        <v>916598</v>
      </c>
      <c r="J39" s="371">
        <v>1976696</v>
      </c>
      <c r="K39" s="383">
        <v>1235136</v>
      </c>
      <c r="L39" s="383">
        <v>914267</v>
      </c>
      <c r="M39" s="371">
        <v>647694</v>
      </c>
      <c r="N39" s="383">
        <v>968178</v>
      </c>
      <c r="O39" s="383">
        <v>829954</v>
      </c>
      <c r="P39" s="384">
        <v>473886</v>
      </c>
      <c r="Q39" s="383">
        <v>516645</v>
      </c>
      <c r="R39" s="383">
        <v>441907</v>
      </c>
      <c r="S39" s="384">
        <v>-263256</v>
      </c>
      <c r="T39" s="383">
        <v>-791168</v>
      </c>
      <c r="U39" s="383">
        <v>122847</v>
      </c>
      <c r="V39" s="376">
        <v>3955714</v>
      </c>
      <c r="W39" s="373">
        <v>3822113</v>
      </c>
      <c r="X39" s="373">
        <v>6344177</v>
      </c>
      <c r="AB39" s="371">
        <v>3955714</v>
      </c>
      <c r="AC39" s="363"/>
      <c r="AD39" s="371">
        <v>3822113</v>
      </c>
      <c r="AE39" s="363">
        <v>0</v>
      </c>
      <c r="AG39" s="371">
        <v>6344177</v>
      </c>
      <c r="AH39" s="377">
        <v>0</v>
      </c>
    </row>
    <row r="40" spans="2:34" ht="12">
      <c r="B40" s="374"/>
      <c r="C40" s="370" t="s">
        <v>315</v>
      </c>
      <c r="D40" s="371">
        <v>11021</v>
      </c>
      <c r="E40" s="385">
        <v>14771</v>
      </c>
      <c r="F40" s="385">
        <v>354833</v>
      </c>
      <c r="G40" s="371">
        <v>3585</v>
      </c>
      <c r="H40" s="385">
        <v>4816</v>
      </c>
      <c r="I40" s="385">
        <v>43488</v>
      </c>
      <c r="J40" s="371">
        <v>430748</v>
      </c>
      <c r="K40" s="385">
        <v>309902</v>
      </c>
      <c r="L40" s="385">
        <v>192101</v>
      </c>
      <c r="M40" s="371">
        <v>90114</v>
      </c>
      <c r="N40" s="385">
        <v>305209</v>
      </c>
      <c r="O40" s="385">
        <v>240231</v>
      </c>
      <c r="P40" s="384">
        <v>124125</v>
      </c>
      <c r="Q40" s="385">
        <v>119159</v>
      </c>
      <c r="R40" s="385">
        <v>137965</v>
      </c>
      <c r="S40" s="384">
        <v>0</v>
      </c>
      <c r="T40" s="385">
        <v>0</v>
      </c>
      <c r="U40" s="385">
        <v>0</v>
      </c>
      <c r="V40" s="376">
        <v>659593</v>
      </c>
      <c r="W40" s="373">
        <v>753857</v>
      </c>
      <c r="X40" s="373">
        <v>968618</v>
      </c>
      <c r="AB40" s="371">
        <v>659593</v>
      </c>
      <c r="AC40" s="363">
        <v>0</v>
      </c>
      <c r="AD40" s="371">
        <v>753857</v>
      </c>
      <c r="AE40" s="363">
        <v>0</v>
      </c>
      <c r="AG40" s="371">
        <v>968618</v>
      </c>
      <c r="AH40" s="377">
        <v>0</v>
      </c>
    </row>
    <row r="41" spans="2:34" ht="12">
      <c r="B41" s="374"/>
      <c r="C41" s="370" t="s">
        <v>316</v>
      </c>
      <c r="D41" s="371">
        <v>6862</v>
      </c>
      <c r="E41" s="385">
        <v>61530</v>
      </c>
      <c r="F41" s="385">
        <v>43131</v>
      </c>
      <c r="G41" s="371">
        <v>835085</v>
      </c>
      <c r="H41" s="385">
        <v>812547</v>
      </c>
      <c r="I41" s="385">
        <v>738940</v>
      </c>
      <c r="J41" s="371">
        <v>1339984</v>
      </c>
      <c r="K41" s="385">
        <v>771269</v>
      </c>
      <c r="L41" s="385">
        <v>617628</v>
      </c>
      <c r="M41" s="371">
        <v>433507</v>
      </c>
      <c r="N41" s="385">
        <v>485281</v>
      </c>
      <c r="O41" s="385">
        <v>364538</v>
      </c>
      <c r="P41" s="384">
        <v>257185</v>
      </c>
      <c r="Q41" s="385">
        <v>298688</v>
      </c>
      <c r="R41" s="385">
        <v>210540</v>
      </c>
      <c r="S41" s="384">
        <v>122</v>
      </c>
      <c r="T41" s="385">
        <v>43299</v>
      </c>
      <c r="U41" s="385">
        <v>70993</v>
      </c>
      <c r="V41" s="376">
        <v>2872745</v>
      </c>
      <c r="W41" s="373">
        <v>2472614</v>
      </c>
      <c r="X41" s="373">
        <v>2045770</v>
      </c>
      <c r="AB41" s="371">
        <v>2872745</v>
      </c>
      <c r="AC41" s="363">
        <v>0</v>
      </c>
      <c r="AD41" s="371">
        <v>2472614</v>
      </c>
      <c r="AE41" s="363">
        <v>0</v>
      </c>
      <c r="AG41" s="371">
        <v>2045770</v>
      </c>
      <c r="AH41" s="377">
        <v>0</v>
      </c>
    </row>
    <row r="42" spans="2:34" ht="12">
      <c r="B42" s="374"/>
      <c r="C42" s="370" t="s">
        <v>317</v>
      </c>
      <c r="D42" s="371">
        <v>6501</v>
      </c>
      <c r="E42" s="385">
        <v>780818</v>
      </c>
      <c r="F42" s="385">
        <v>53141</v>
      </c>
      <c r="G42" s="371">
        <v>44022</v>
      </c>
      <c r="H42" s="385">
        <v>37597</v>
      </c>
      <c r="I42" s="385">
        <v>33333</v>
      </c>
      <c r="J42" s="371">
        <v>174785</v>
      </c>
      <c r="K42" s="385">
        <v>97910</v>
      </c>
      <c r="L42" s="385">
        <v>71570</v>
      </c>
      <c r="M42" s="371">
        <v>95229</v>
      </c>
      <c r="N42" s="385">
        <v>60879</v>
      </c>
      <c r="O42" s="385">
        <v>43481</v>
      </c>
      <c r="P42" s="384">
        <v>20151</v>
      </c>
      <c r="Q42" s="385">
        <v>24117</v>
      </c>
      <c r="R42" s="385">
        <v>12092</v>
      </c>
      <c r="S42" s="384">
        <v>-263378</v>
      </c>
      <c r="T42" s="385">
        <v>-834467</v>
      </c>
      <c r="U42" s="385">
        <v>-58867</v>
      </c>
      <c r="V42" s="376">
        <v>77310</v>
      </c>
      <c r="W42" s="373">
        <v>166854</v>
      </c>
      <c r="X42" s="373">
        <v>154750</v>
      </c>
      <c r="AB42" s="371">
        <v>77310</v>
      </c>
      <c r="AC42" s="363">
        <v>0</v>
      </c>
      <c r="AD42" s="371">
        <v>166854</v>
      </c>
      <c r="AE42" s="363">
        <v>0</v>
      </c>
      <c r="AG42" s="371">
        <v>154750</v>
      </c>
      <c r="AH42" s="377">
        <v>0</v>
      </c>
    </row>
    <row r="43" spans="2:34" ht="12">
      <c r="B43" s="374"/>
      <c r="C43" s="370" t="s">
        <v>318</v>
      </c>
      <c r="D43" s="371">
        <v>17938</v>
      </c>
      <c r="E43" s="385">
        <v>17893</v>
      </c>
      <c r="F43" s="385">
        <v>5</v>
      </c>
      <c r="G43" s="371">
        <v>165387</v>
      </c>
      <c r="H43" s="385">
        <v>99436</v>
      </c>
      <c r="I43" s="385">
        <v>42482</v>
      </c>
      <c r="J43" s="371">
        <v>5258</v>
      </c>
      <c r="K43" s="385">
        <v>1802</v>
      </c>
      <c r="L43" s="385">
        <v>3019</v>
      </c>
      <c r="M43" s="371">
        <v>28561</v>
      </c>
      <c r="N43" s="385">
        <v>36940</v>
      </c>
      <c r="O43" s="385">
        <v>109495</v>
      </c>
      <c r="P43" s="384">
        <v>30314</v>
      </c>
      <c r="Q43" s="385">
        <v>23195</v>
      </c>
      <c r="R43" s="385">
        <v>24253</v>
      </c>
      <c r="S43" s="384">
        <v>0</v>
      </c>
      <c r="T43" s="385">
        <v>0</v>
      </c>
      <c r="U43" s="385">
        <v>0</v>
      </c>
      <c r="V43" s="376">
        <v>247458</v>
      </c>
      <c r="W43" s="373">
        <v>179266</v>
      </c>
      <c r="X43" s="373">
        <v>179254</v>
      </c>
      <c r="AB43" s="371">
        <v>247458</v>
      </c>
      <c r="AC43" s="363">
        <v>0</v>
      </c>
      <c r="AD43" s="371">
        <v>179266</v>
      </c>
      <c r="AE43" s="363">
        <v>0</v>
      </c>
      <c r="AG43" s="371">
        <v>179254</v>
      </c>
      <c r="AH43" s="377">
        <v>0</v>
      </c>
    </row>
    <row r="44" spans="2:34" ht="12">
      <c r="B44" s="374"/>
      <c r="C44" s="370" t="s">
        <v>319</v>
      </c>
      <c r="D44" s="371">
        <v>14720</v>
      </c>
      <c r="E44" s="385">
        <v>126</v>
      </c>
      <c r="F44" s="385">
        <v>38477</v>
      </c>
      <c r="G44" s="371">
        <v>15573</v>
      </c>
      <c r="H44" s="385">
        <v>63788</v>
      </c>
      <c r="I44" s="385">
        <v>58355</v>
      </c>
      <c r="J44" s="371">
        <v>25921</v>
      </c>
      <c r="K44" s="385">
        <v>48513</v>
      </c>
      <c r="L44" s="385">
        <v>28106</v>
      </c>
      <c r="M44" s="371">
        <v>16</v>
      </c>
      <c r="N44" s="385">
        <v>79474</v>
      </c>
      <c r="O44" s="385">
        <v>70395</v>
      </c>
      <c r="P44" s="384">
        <v>9359</v>
      </c>
      <c r="Q44" s="385">
        <v>9566</v>
      </c>
      <c r="R44" s="385">
        <v>5478</v>
      </c>
      <c r="S44" s="384">
        <v>0</v>
      </c>
      <c r="T44" s="385">
        <v>0</v>
      </c>
      <c r="U44" s="385">
        <v>0</v>
      </c>
      <c r="V44" s="376">
        <v>65589</v>
      </c>
      <c r="W44" s="373">
        <v>201467</v>
      </c>
      <c r="X44" s="373">
        <v>200811</v>
      </c>
      <c r="AB44" s="371">
        <v>65589</v>
      </c>
      <c r="AC44" s="363">
        <v>0</v>
      </c>
      <c r="AD44" s="371">
        <v>201467</v>
      </c>
      <c r="AE44" s="363">
        <v>0</v>
      </c>
      <c r="AG44" s="371">
        <v>200811</v>
      </c>
      <c r="AH44" s="377">
        <v>0</v>
      </c>
    </row>
    <row r="45" spans="2:34" ht="12.75" customHeight="1">
      <c r="B45" s="374"/>
      <c r="C45" s="370" t="s">
        <v>320</v>
      </c>
      <c r="D45" s="371">
        <v>0</v>
      </c>
      <c r="E45" s="385">
        <v>0</v>
      </c>
      <c r="F45" s="385">
        <v>0</v>
      </c>
      <c r="G45" s="371">
        <v>0</v>
      </c>
      <c r="H45" s="385">
        <v>0</v>
      </c>
      <c r="I45" s="385">
        <v>0</v>
      </c>
      <c r="J45" s="371">
        <v>0</v>
      </c>
      <c r="K45" s="385">
        <v>0</v>
      </c>
      <c r="L45" s="385">
        <v>0</v>
      </c>
      <c r="M45" s="371">
        <v>0</v>
      </c>
      <c r="N45" s="385">
        <v>0</v>
      </c>
      <c r="O45" s="385">
        <v>0</v>
      </c>
      <c r="P45" s="384">
        <v>0</v>
      </c>
      <c r="Q45" s="385">
        <v>0</v>
      </c>
      <c r="R45" s="385">
        <v>0</v>
      </c>
      <c r="S45" s="384">
        <v>0</v>
      </c>
      <c r="T45" s="385">
        <v>0</v>
      </c>
      <c r="U45" s="385">
        <v>0</v>
      </c>
      <c r="V45" s="376">
        <v>0</v>
      </c>
      <c r="W45" s="373">
        <v>0</v>
      </c>
      <c r="X45" s="373">
        <v>0</v>
      </c>
      <c r="AB45" s="371">
        <v>0</v>
      </c>
      <c r="AC45" s="363">
        <v>0</v>
      </c>
      <c r="AD45" s="371">
        <v>0</v>
      </c>
      <c r="AE45" s="363">
        <v>0</v>
      </c>
      <c r="AG45" s="371">
        <v>0</v>
      </c>
      <c r="AH45" s="377">
        <v>0</v>
      </c>
    </row>
    <row r="46" spans="2:34" ht="12">
      <c r="B46" s="374"/>
      <c r="C46" s="370" t="s">
        <v>321</v>
      </c>
      <c r="D46" s="371">
        <v>0</v>
      </c>
      <c r="E46" s="385">
        <v>0</v>
      </c>
      <c r="F46" s="385">
        <v>0</v>
      </c>
      <c r="G46" s="371">
        <v>0</v>
      </c>
      <c r="H46" s="385">
        <v>0</v>
      </c>
      <c r="I46" s="385">
        <v>0</v>
      </c>
      <c r="J46" s="371">
        <v>0</v>
      </c>
      <c r="K46" s="385">
        <v>5740</v>
      </c>
      <c r="L46" s="385">
        <v>1843</v>
      </c>
      <c r="M46" s="371">
        <v>267</v>
      </c>
      <c r="N46" s="385">
        <v>395</v>
      </c>
      <c r="O46" s="385">
        <v>1814</v>
      </c>
      <c r="P46" s="384">
        <v>32752</v>
      </c>
      <c r="Q46" s="385">
        <v>41920</v>
      </c>
      <c r="R46" s="385">
        <v>51579</v>
      </c>
      <c r="S46" s="384">
        <v>0</v>
      </c>
      <c r="T46" s="385">
        <v>0</v>
      </c>
      <c r="U46" s="385">
        <v>0</v>
      </c>
      <c r="V46" s="376">
        <v>33019</v>
      </c>
      <c r="W46" s="373">
        <v>48055</v>
      </c>
      <c r="X46" s="373">
        <v>55236</v>
      </c>
      <c r="AB46" s="371">
        <v>33019</v>
      </c>
      <c r="AC46" s="363">
        <v>0</v>
      </c>
      <c r="AD46" s="371">
        <v>48055</v>
      </c>
      <c r="AE46" s="363">
        <v>0</v>
      </c>
      <c r="AG46" s="371">
        <v>55236</v>
      </c>
      <c r="AH46" s="377">
        <v>0</v>
      </c>
    </row>
    <row r="47" spans="5:34" ht="12">
      <c r="E47" s="386"/>
      <c r="F47" s="386"/>
      <c r="G47" s="361"/>
      <c r="H47" s="386"/>
      <c r="I47" s="386"/>
      <c r="K47" s="386"/>
      <c r="L47" s="386"/>
      <c r="N47" s="386"/>
      <c r="O47" s="386"/>
      <c r="P47" s="387"/>
      <c r="Q47" s="386"/>
      <c r="R47" s="386"/>
      <c r="S47" s="387"/>
      <c r="T47" s="386"/>
      <c r="U47" s="386"/>
      <c r="V47" s="361"/>
      <c r="W47" s="379"/>
      <c r="X47" s="379"/>
      <c r="AB47" s="377"/>
      <c r="AC47" s="363"/>
      <c r="AD47" s="377"/>
      <c r="AE47" s="363">
        <v>0</v>
      </c>
      <c r="AG47" s="377"/>
      <c r="AH47" s="377">
        <v>0</v>
      </c>
    </row>
    <row r="48" spans="2:34" ht="24">
      <c r="B48" s="374"/>
      <c r="C48" s="380" t="s">
        <v>322</v>
      </c>
      <c r="D48" s="371">
        <v>0</v>
      </c>
      <c r="E48" s="385">
        <v>0</v>
      </c>
      <c r="F48" s="385">
        <v>2629017</v>
      </c>
      <c r="G48" s="371">
        <v>0</v>
      </c>
      <c r="H48" s="385">
        <v>0</v>
      </c>
      <c r="I48" s="385">
        <v>0</v>
      </c>
      <c r="J48" s="371">
        <v>0</v>
      </c>
      <c r="K48" s="385">
        <v>0</v>
      </c>
      <c r="L48" s="385">
        <v>0</v>
      </c>
      <c r="M48" s="371">
        <v>0</v>
      </c>
      <c r="N48" s="385">
        <v>0</v>
      </c>
      <c r="O48" s="385">
        <v>0</v>
      </c>
      <c r="P48" s="384">
        <v>0</v>
      </c>
      <c r="Q48" s="385">
        <v>0</v>
      </c>
      <c r="R48" s="385">
        <v>0</v>
      </c>
      <c r="S48" s="384">
        <v>0</v>
      </c>
      <c r="T48" s="385">
        <v>0</v>
      </c>
      <c r="U48" s="385">
        <v>110721</v>
      </c>
      <c r="V48" s="376">
        <v>0</v>
      </c>
      <c r="W48" s="373">
        <v>0</v>
      </c>
      <c r="X48" s="373">
        <v>2739738</v>
      </c>
      <c r="AB48" s="371">
        <v>0</v>
      </c>
      <c r="AC48" s="363">
        <v>0</v>
      </c>
      <c r="AD48" s="371">
        <v>0</v>
      </c>
      <c r="AE48" s="363">
        <v>0</v>
      </c>
      <c r="AG48" s="371">
        <v>2739738</v>
      </c>
      <c r="AH48" s="377">
        <v>0</v>
      </c>
    </row>
    <row r="49" spans="5:34" ht="12">
      <c r="E49" s="386"/>
      <c r="F49" s="386"/>
      <c r="G49" s="361"/>
      <c r="H49" s="386"/>
      <c r="I49" s="386"/>
      <c r="K49" s="386"/>
      <c r="L49" s="386"/>
      <c r="N49" s="386"/>
      <c r="O49" s="386"/>
      <c r="P49" s="387"/>
      <c r="Q49" s="386"/>
      <c r="R49" s="386"/>
      <c r="S49" s="387"/>
      <c r="T49" s="386"/>
      <c r="U49" s="386"/>
      <c r="V49" s="361"/>
      <c r="W49" s="379"/>
      <c r="X49" s="379"/>
      <c r="AB49" s="377"/>
      <c r="AC49" s="363"/>
      <c r="AD49" s="377"/>
      <c r="AE49" s="363">
        <v>0</v>
      </c>
      <c r="AG49" s="377"/>
      <c r="AH49" s="377">
        <v>0</v>
      </c>
    </row>
    <row r="50" spans="2:34" ht="12">
      <c r="B50" s="369" t="s">
        <v>323</v>
      </c>
      <c r="C50" s="370"/>
      <c r="D50" s="371">
        <v>610417</v>
      </c>
      <c r="E50" s="383">
        <v>611803</v>
      </c>
      <c r="F50" s="383">
        <v>35572</v>
      </c>
      <c r="G50" s="371">
        <v>671395</v>
      </c>
      <c r="H50" s="383">
        <v>631950</v>
      </c>
      <c r="I50" s="383">
        <v>554717</v>
      </c>
      <c r="J50" s="371">
        <v>2384016</v>
      </c>
      <c r="K50" s="383">
        <v>1208747</v>
      </c>
      <c r="L50" s="383">
        <v>1021755</v>
      </c>
      <c r="M50" s="371">
        <v>2100739</v>
      </c>
      <c r="N50" s="385">
        <v>1928403</v>
      </c>
      <c r="O50" s="385">
        <v>1567434</v>
      </c>
      <c r="P50" s="384">
        <v>783727</v>
      </c>
      <c r="Q50" s="385">
        <v>853840</v>
      </c>
      <c r="R50" s="385">
        <v>781876</v>
      </c>
      <c r="S50" s="384">
        <v>-311700</v>
      </c>
      <c r="T50" s="385">
        <v>-85121</v>
      </c>
      <c r="U50" s="385">
        <v>-83403</v>
      </c>
      <c r="V50" s="376">
        <v>6238594</v>
      </c>
      <c r="W50" s="373">
        <v>5149622</v>
      </c>
      <c r="X50" s="373">
        <v>3877951</v>
      </c>
      <c r="AB50" s="371">
        <v>6238594</v>
      </c>
      <c r="AC50" s="363"/>
      <c r="AD50" s="371">
        <v>5149622</v>
      </c>
      <c r="AE50" s="363">
        <v>0</v>
      </c>
      <c r="AG50" s="371">
        <v>3877951</v>
      </c>
      <c r="AH50" s="377">
        <v>0</v>
      </c>
    </row>
    <row r="51" spans="2:34" ht="12">
      <c r="B51" s="374"/>
      <c r="C51" s="370" t="s">
        <v>324</v>
      </c>
      <c r="D51" s="371">
        <v>607538</v>
      </c>
      <c r="E51" s="385">
        <v>608917</v>
      </c>
      <c r="F51" s="385">
        <v>31210</v>
      </c>
      <c r="G51" s="371">
        <v>49262</v>
      </c>
      <c r="H51" s="385">
        <v>47945</v>
      </c>
      <c r="I51" s="385">
        <v>54406</v>
      </c>
      <c r="J51" s="371">
        <v>746106</v>
      </c>
      <c r="K51" s="385">
        <v>667737</v>
      </c>
      <c r="L51" s="385">
        <v>597824</v>
      </c>
      <c r="M51" s="371">
        <v>1884193</v>
      </c>
      <c r="N51" s="385">
        <v>1711301</v>
      </c>
      <c r="O51" s="385">
        <v>1425527</v>
      </c>
      <c r="P51" s="384">
        <v>476510</v>
      </c>
      <c r="Q51" s="385">
        <v>544177</v>
      </c>
      <c r="R51" s="385">
        <v>492273</v>
      </c>
      <c r="S51" s="384">
        <v>0</v>
      </c>
      <c r="T51" s="385">
        <v>0</v>
      </c>
      <c r="U51" s="385">
        <v>0</v>
      </c>
      <c r="V51" s="376">
        <v>3763609</v>
      </c>
      <c r="W51" s="373">
        <v>3580077</v>
      </c>
      <c r="X51" s="373">
        <v>2601240</v>
      </c>
      <c r="AB51" s="371">
        <v>3763609</v>
      </c>
      <c r="AC51" s="363">
        <v>0</v>
      </c>
      <c r="AD51" s="371">
        <v>3580077</v>
      </c>
      <c r="AE51" s="363">
        <v>0</v>
      </c>
      <c r="AG51" s="371">
        <v>2601240</v>
      </c>
      <c r="AH51" s="377">
        <v>0</v>
      </c>
    </row>
    <row r="52" spans="2:34" ht="12">
      <c r="B52" s="374"/>
      <c r="C52" s="370" t="s">
        <v>325</v>
      </c>
      <c r="D52" s="371">
        <v>0</v>
      </c>
      <c r="E52" s="385">
        <v>0</v>
      </c>
      <c r="F52" s="385">
        <v>0</v>
      </c>
      <c r="G52" s="371">
        <v>466530</v>
      </c>
      <c r="H52" s="385">
        <v>435181</v>
      </c>
      <c r="I52" s="385">
        <v>350987</v>
      </c>
      <c r="J52" s="371">
        <v>548302</v>
      </c>
      <c r="K52" s="385">
        <v>66529</v>
      </c>
      <c r="L52" s="385">
        <v>36281</v>
      </c>
      <c r="M52" s="371">
        <v>0</v>
      </c>
      <c r="N52" s="385">
        <v>0</v>
      </c>
      <c r="O52" s="385">
        <v>0</v>
      </c>
      <c r="P52" s="384">
        <v>11169</v>
      </c>
      <c r="Q52" s="385">
        <v>10091</v>
      </c>
      <c r="R52" s="385">
        <v>12000</v>
      </c>
      <c r="S52" s="384">
        <v>0</v>
      </c>
      <c r="T52" s="385">
        <v>208</v>
      </c>
      <c r="U52" s="385">
        <v>0</v>
      </c>
      <c r="V52" s="376">
        <v>1026001</v>
      </c>
      <c r="W52" s="373">
        <v>512009</v>
      </c>
      <c r="X52" s="373">
        <v>399268</v>
      </c>
      <c r="AB52" s="371">
        <v>1026001</v>
      </c>
      <c r="AC52" s="363">
        <v>0</v>
      </c>
      <c r="AD52" s="371">
        <v>512009</v>
      </c>
      <c r="AE52" s="363">
        <v>0</v>
      </c>
      <c r="AG52" s="371">
        <v>399268</v>
      </c>
      <c r="AH52" s="377">
        <v>0</v>
      </c>
    </row>
    <row r="53" spans="2:34" ht="12">
      <c r="B53" s="374"/>
      <c r="C53" s="370" t="s">
        <v>326</v>
      </c>
      <c r="D53" s="371">
        <v>0</v>
      </c>
      <c r="E53" s="385">
        <v>0</v>
      </c>
      <c r="F53" s="385">
        <v>0</v>
      </c>
      <c r="G53" s="371">
        <v>54967</v>
      </c>
      <c r="H53" s="385">
        <v>54643</v>
      </c>
      <c r="I53" s="385">
        <v>50173</v>
      </c>
      <c r="J53" s="371">
        <v>256733</v>
      </c>
      <c r="K53" s="385">
        <v>30686</v>
      </c>
      <c r="L53" s="385">
        <v>33230</v>
      </c>
      <c r="M53" s="371">
        <v>0</v>
      </c>
      <c r="N53" s="385">
        <v>0</v>
      </c>
      <c r="O53" s="385">
        <v>0</v>
      </c>
      <c r="P53" s="384">
        <v>0</v>
      </c>
      <c r="Q53" s="385">
        <v>0</v>
      </c>
      <c r="R53" s="385">
        <v>0</v>
      </c>
      <c r="S53" s="384">
        <v>-311700</v>
      </c>
      <c r="T53" s="385">
        <v>-85329</v>
      </c>
      <c r="U53" s="385">
        <v>-83403</v>
      </c>
      <c r="V53" s="376">
        <v>0</v>
      </c>
      <c r="W53" s="373">
        <v>0</v>
      </c>
      <c r="X53" s="373">
        <v>0</v>
      </c>
      <c r="AB53" s="371">
        <v>0</v>
      </c>
      <c r="AC53" s="363">
        <v>0</v>
      </c>
      <c r="AD53" s="371">
        <v>0</v>
      </c>
      <c r="AE53" s="363">
        <v>0</v>
      </c>
      <c r="AG53" s="371">
        <v>0</v>
      </c>
      <c r="AH53" s="377">
        <v>0</v>
      </c>
    </row>
    <row r="54" spans="2:34" ht="12">
      <c r="B54" s="374"/>
      <c r="C54" s="370" t="s">
        <v>327</v>
      </c>
      <c r="D54" s="371">
        <v>0</v>
      </c>
      <c r="E54" s="385">
        <v>0</v>
      </c>
      <c r="F54" s="385">
        <v>0</v>
      </c>
      <c r="G54" s="371">
        <v>21607</v>
      </c>
      <c r="H54" s="385">
        <v>17795</v>
      </c>
      <c r="I54" s="385">
        <v>14848</v>
      </c>
      <c r="J54" s="371">
        <v>476405</v>
      </c>
      <c r="K54" s="385">
        <v>249667</v>
      </c>
      <c r="L54" s="385">
        <v>186178</v>
      </c>
      <c r="M54" s="371">
        <v>73868</v>
      </c>
      <c r="N54" s="385">
        <v>74228</v>
      </c>
      <c r="O54" s="385">
        <v>51452</v>
      </c>
      <c r="P54" s="384">
        <v>7193</v>
      </c>
      <c r="Q54" s="385">
        <v>6764</v>
      </c>
      <c r="R54" s="385">
        <v>6405</v>
      </c>
      <c r="S54" s="384">
        <v>0</v>
      </c>
      <c r="T54" s="385">
        <v>0</v>
      </c>
      <c r="U54" s="385">
        <v>0</v>
      </c>
      <c r="V54" s="376">
        <v>579073</v>
      </c>
      <c r="W54" s="373">
        <v>348454</v>
      </c>
      <c r="X54" s="373">
        <v>258883</v>
      </c>
      <c r="AB54" s="371">
        <v>579073</v>
      </c>
      <c r="AC54" s="363">
        <v>0</v>
      </c>
      <c r="AD54" s="371">
        <v>348454</v>
      </c>
      <c r="AE54" s="363">
        <v>0</v>
      </c>
      <c r="AG54" s="371">
        <v>258883</v>
      </c>
      <c r="AH54" s="377">
        <v>0</v>
      </c>
    </row>
    <row r="55" spans="2:34" ht="12">
      <c r="B55" s="374"/>
      <c r="C55" s="370" t="s">
        <v>328</v>
      </c>
      <c r="D55" s="371">
        <v>0</v>
      </c>
      <c r="E55" s="385">
        <v>0</v>
      </c>
      <c r="F55" s="385">
        <v>0</v>
      </c>
      <c r="G55" s="371">
        <v>58183</v>
      </c>
      <c r="H55" s="385">
        <v>55453</v>
      </c>
      <c r="I55" s="385">
        <v>65280</v>
      </c>
      <c r="J55" s="371">
        <v>120631</v>
      </c>
      <c r="K55" s="385">
        <v>13010</v>
      </c>
      <c r="L55" s="385">
        <v>22110</v>
      </c>
      <c r="M55" s="371">
        <v>3114</v>
      </c>
      <c r="N55" s="385">
        <v>0</v>
      </c>
      <c r="O55" s="385">
        <v>0</v>
      </c>
      <c r="P55" s="384">
        <v>256554</v>
      </c>
      <c r="Q55" s="385">
        <v>261096</v>
      </c>
      <c r="R55" s="385">
        <v>239163</v>
      </c>
      <c r="S55" s="384">
        <v>0</v>
      </c>
      <c r="T55" s="385">
        <v>0</v>
      </c>
      <c r="U55" s="385">
        <v>0</v>
      </c>
      <c r="V55" s="376">
        <v>438482</v>
      </c>
      <c r="W55" s="373">
        <v>329559</v>
      </c>
      <c r="X55" s="373">
        <v>326553</v>
      </c>
      <c r="AB55" s="371">
        <v>438482</v>
      </c>
      <c r="AC55" s="363">
        <v>0</v>
      </c>
      <c r="AD55" s="371">
        <v>329559</v>
      </c>
      <c r="AE55" s="363">
        <v>0</v>
      </c>
      <c r="AG55" s="371">
        <v>326553</v>
      </c>
      <c r="AH55" s="377">
        <v>0</v>
      </c>
    </row>
    <row r="56" spans="2:34" ht="12">
      <c r="B56" s="374"/>
      <c r="C56" s="370" t="s">
        <v>329</v>
      </c>
      <c r="D56" s="371">
        <v>2879</v>
      </c>
      <c r="E56" s="385">
        <v>2886</v>
      </c>
      <c r="F56" s="385">
        <v>4362</v>
      </c>
      <c r="G56" s="371">
        <v>20073</v>
      </c>
      <c r="H56" s="385">
        <v>20119</v>
      </c>
      <c r="I56" s="385">
        <v>19023</v>
      </c>
      <c r="J56" s="371">
        <v>231165</v>
      </c>
      <c r="K56" s="385">
        <v>181118</v>
      </c>
      <c r="L56" s="385">
        <v>146132</v>
      </c>
      <c r="M56" s="371">
        <v>129189</v>
      </c>
      <c r="N56" s="385">
        <v>133162</v>
      </c>
      <c r="O56" s="385">
        <v>90455</v>
      </c>
      <c r="P56" s="384">
        <v>4254</v>
      </c>
      <c r="Q56" s="385">
        <v>4068</v>
      </c>
      <c r="R56" s="385">
        <v>3730</v>
      </c>
      <c r="S56" s="384">
        <v>0</v>
      </c>
      <c r="T56" s="385">
        <v>0</v>
      </c>
      <c r="U56" s="385">
        <v>0</v>
      </c>
      <c r="V56" s="376">
        <v>387560</v>
      </c>
      <c r="W56" s="373">
        <v>341353</v>
      </c>
      <c r="X56" s="373">
        <v>263702</v>
      </c>
      <c r="AB56" s="371">
        <v>387560</v>
      </c>
      <c r="AC56" s="363">
        <v>0</v>
      </c>
      <c r="AD56" s="371">
        <v>341353</v>
      </c>
      <c r="AE56" s="363">
        <v>0</v>
      </c>
      <c r="AG56" s="371">
        <v>263702</v>
      </c>
      <c r="AH56" s="377">
        <v>0</v>
      </c>
    </row>
    <row r="57" spans="2:34" ht="12">
      <c r="B57" s="374"/>
      <c r="C57" s="370" t="s">
        <v>330</v>
      </c>
      <c r="D57" s="371">
        <v>0</v>
      </c>
      <c r="E57" s="385">
        <v>0</v>
      </c>
      <c r="F57" s="385">
        <v>0</v>
      </c>
      <c r="G57" s="371">
        <v>773</v>
      </c>
      <c r="H57" s="385">
        <v>814</v>
      </c>
      <c r="I57" s="385">
        <v>0</v>
      </c>
      <c r="J57" s="371">
        <v>4674</v>
      </c>
      <c r="K57" s="385">
        <v>0</v>
      </c>
      <c r="L57" s="385">
        <v>0</v>
      </c>
      <c r="M57" s="371">
        <v>10375</v>
      </c>
      <c r="N57" s="385">
        <v>9712</v>
      </c>
      <c r="O57" s="385">
        <v>0</v>
      </c>
      <c r="P57" s="384">
        <v>28047</v>
      </c>
      <c r="Q57" s="385">
        <v>27644</v>
      </c>
      <c r="R57" s="385">
        <v>28305</v>
      </c>
      <c r="S57" s="384">
        <v>0</v>
      </c>
      <c r="T57" s="385">
        <v>0</v>
      </c>
      <c r="U57" s="385">
        <v>0</v>
      </c>
      <c r="V57" s="376">
        <v>43869</v>
      </c>
      <c r="W57" s="373">
        <v>38170</v>
      </c>
      <c r="X57" s="373">
        <v>28305</v>
      </c>
      <c r="AB57" s="371">
        <v>43869</v>
      </c>
      <c r="AC57" s="363">
        <v>0</v>
      </c>
      <c r="AD57" s="371">
        <v>38170</v>
      </c>
      <c r="AE57" s="363">
        <v>0</v>
      </c>
      <c r="AG57" s="371">
        <v>28305</v>
      </c>
      <c r="AH57" s="377">
        <v>0</v>
      </c>
    </row>
    <row r="58" spans="5:34" ht="12">
      <c r="E58" s="386"/>
      <c r="F58" s="386"/>
      <c r="G58" s="361"/>
      <c r="H58" s="386"/>
      <c r="I58" s="386"/>
      <c r="K58" s="386"/>
      <c r="L58" s="386"/>
      <c r="N58" s="385"/>
      <c r="O58" s="385"/>
      <c r="P58" s="387"/>
      <c r="Q58" s="385"/>
      <c r="R58" s="385"/>
      <c r="S58" s="387"/>
      <c r="T58" s="385"/>
      <c r="U58" s="385"/>
      <c r="V58" s="361"/>
      <c r="W58" s="379"/>
      <c r="X58" s="379"/>
      <c r="AB58" s="377"/>
      <c r="AC58" s="363"/>
      <c r="AE58" s="363">
        <v>0</v>
      </c>
      <c r="AH58" s="377">
        <v>0</v>
      </c>
    </row>
    <row r="59" spans="2:34" ht="12">
      <c r="B59" s="369" t="s">
        <v>331</v>
      </c>
      <c r="C59" s="370"/>
      <c r="D59" s="371">
        <v>6069646</v>
      </c>
      <c r="E59" s="385">
        <v>6305449</v>
      </c>
      <c r="F59" s="385">
        <v>13216656</v>
      </c>
      <c r="G59" s="371">
        <v>252795</v>
      </c>
      <c r="H59" s="385">
        <v>352493</v>
      </c>
      <c r="I59" s="385">
        <v>393342</v>
      </c>
      <c r="J59" s="371">
        <v>3349107</v>
      </c>
      <c r="K59" s="385">
        <v>2671353</v>
      </c>
      <c r="L59" s="385">
        <v>2031450</v>
      </c>
      <c r="M59" s="371">
        <v>1880328</v>
      </c>
      <c r="N59" s="385">
        <v>2013745</v>
      </c>
      <c r="O59" s="385">
        <v>1866508</v>
      </c>
      <c r="P59" s="384">
        <v>2050201</v>
      </c>
      <c r="Q59" s="385">
        <v>1546652</v>
      </c>
      <c r="R59" s="385">
        <v>1413607</v>
      </c>
      <c r="S59" s="384">
        <v>-5719229</v>
      </c>
      <c r="T59" s="385">
        <v>-5009955</v>
      </c>
      <c r="U59" s="385">
        <v>-7389221</v>
      </c>
      <c r="V59" s="376">
        <v>7882848</v>
      </c>
      <c r="W59" s="373">
        <v>7879737</v>
      </c>
      <c r="X59" s="373">
        <v>11532342</v>
      </c>
      <c r="AB59" s="371">
        <v>7882848</v>
      </c>
      <c r="AC59" s="363">
        <v>0</v>
      </c>
      <c r="AD59" s="371">
        <v>7879737</v>
      </c>
      <c r="AE59" s="363">
        <v>0</v>
      </c>
      <c r="AG59" s="371">
        <v>11532342</v>
      </c>
      <c r="AH59" s="377">
        <v>0</v>
      </c>
    </row>
    <row r="60" spans="2:34" s="388" customFormat="1" ht="12">
      <c r="B60" s="389" t="s">
        <v>332</v>
      </c>
      <c r="C60" s="390"/>
      <c r="D60" s="384">
        <v>6069646</v>
      </c>
      <c r="E60" s="383">
        <v>6305449</v>
      </c>
      <c r="F60" s="383">
        <v>13216656</v>
      </c>
      <c r="G60" s="391">
        <v>252795</v>
      </c>
      <c r="H60" s="383">
        <v>352493</v>
      </c>
      <c r="I60" s="383">
        <v>393342</v>
      </c>
      <c r="J60" s="391">
        <v>3349107</v>
      </c>
      <c r="K60" s="383">
        <v>2671353</v>
      </c>
      <c r="L60" s="383">
        <v>2031450</v>
      </c>
      <c r="M60" s="391">
        <v>1880328</v>
      </c>
      <c r="N60" s="385">
        <v>2013745</v>
      </c>
      <c r="O60" s="385">
        <v>1866508</v>
      </c>
      <c r="P60" s="384">
        <v>2050201</v>
      </c>
      <c r="Q60" s="385">
        <v>1546652</v>
      </c>
      <c r="R60" s="385">
        <v>1413607</v>
      </c>
      <c r="S60" s="384">
        <v>-5719229</v>
      </c>
      <c r="T60" s="385">
        <v>-5009955</v>
      </c>
      <c r="U60" s="385">
        <v>-7389221</v>
      </c>
      <c r="V60" s="392">
        <v>6271369</v>
      </c>
      <c r="W60" s="373">
        <v>6199632</v>
      </c>
      <c r="X60" s="373">
        <v>8485621</v>
      </c>
      <c r="AB60" s="371">
        <v>6271369</v>
      </c>
      <c r="AC60" s="363">
        <v>0</v>
      </c>
      <c r="AD60" s="371">
        <v>6199632</v>
      </c>
      <c r="AE60" s="363">
        <v>0</v>
      </c>
      <c r="AG60" s="371">
        <v>8485621</v>
      </c>
      <c r="AH60" s="377">
        <v>0</v>
      </c>
    </row>
    <row r="61" spans="2:34" ht="12">
      <c r="B61" s="374"/>
      <c r="C61" s="370" t="s">
        <v>333</v>
      </c>
      <c r="D61" s="371">
        <v>6763204</v>
      </c>
      <c r="E61" s="385">
        <v>7299977</v>
      </c>
      <c r="F61" s="385">
        <v>11653638</v>
      </c>
      <c r="G61" s="371">
        <v>227060</v>
      </c>
      <c r="H61" s="385">
        <v>236232</v>
      </c>
      <c r="I61" s="385">
        <v>222004</v>
      </c>
      <c r="J61" s="371">
        <v>1142038</v>
      </c>
      <c r="K61" s="385">
        <v>429110</v>
      </c>
      <c r="L61" s="385">
        <v>305089</v>
      </c>
      <c r="M61" s="371">
        <v>219376</v>
      </c>
      <c r="N61" s="385">
        <v>222163</v>
      </c>
      <c r="O61" s="385">
        <v>210448</v>
      </c>
      <c r="P61" s="384">
        <v>771054</v>
      </c>
      <c r="Q61" s="385">
        <v>762163</v>
      </c>
      <c r="R61" s="385">
        <v>682138</v>
      </c>
      <c r="S61" s="384">
        <v>-2359528</v>
      </c>
      <c r="T61" s="385">
        <v>-2045961</v>
      </c>
      <c r="U61" s="385">
        <v>-4899880</v>
      </c>
      <c r="V61" s="376">
        <v>6763204</v>
      </c>
      <c r="W61" s="373">
        <v>6903684</v>
      </c>
      <c r="X61" s="373">
        <v>8173437</v>
      </c>
      <c r="AB61" s="371">
        <v>6763204</v>
      </c>
      <c r="AC61" s="363">
        <v>0</v>
      </c>
      <c r="AD61" s="371">
        <v>6903684</v>
      </c>
      <c r="AE61" s="363">
        <v>0</v>
      </c>
      <c r="AG61" s="371">
        <v>8173437</v>
      </c>
      <c r="AH61" s="377">
        <v>0</v>
      </c>
    </row>
    <row r="62" spans="2:34" s="363" customFormat="1" ht="12">
      <c r="B62" s="393"/>
      <c r="C62" s="394" t="s">
        <v>334</v>
      </c>
      <c r="D62" s="395">
        <v>2555806</v>
      </c>
      <c r="E62" s="396">
        <v>2502201</v>
      </c>
      <c r="F62" s="396">
        <v>5497025</v>
      </c>
      <c r="G62" s="395">
        <v>124137</v>
      </c>
      <c r="H62" s="396">
        <v>243887</v>
      </c>
      <c r="I62" s="396">
        <v>34542</v>
      </c>
      <c r="J62" s="395">
        <v>111499</v>
      </c>
      <c r="K62" s="396">
        <v>301696</v>
      </c>
      <c r="L62" s="396">
        <v>203163</v>
      </c>
      <c r="M62" s="395">
        <v>221659</v>
      </c>
      <c r="N62" s="385">
        <v>352979</v>
      </c>
      <c r="O62" s="385">
        <v>454417</v>
      </c>
      <c r="P62" s="384">
        <v>88616</v>
      </c>
      <c r="Q62" s="385">
        <v>53825</v>
      </c>
      <c r="R62" s="385">
        <v>93861</v>
      </c>
      <c r="S62" s="384">
        <v>192320</v>
      </c>
      <c r="T62" s="385">
        <v>-253463</v>
      </c>
      <c r="U62" s="385">
        <v>-1522586</v>
      </c>
      <c r="V62" s="397">
        <v>3294037</v>
      </c>
      <c r="W62" s="373">
        <v>3201125</v>
      </c>
      <c r="X62" s="373">
        <v>4760422</v>
      </c>
      <c r="AB62" s="395">
        <v>3294037</v>
      </c>
      <c r="AC62" s="363">
        <v>0</v>
      </c>
      <c r="AD62" s="395">
        <v>3201125</v>
      </c>
      <c r="AE62" s="363">
        <v>0</v>
      </c>
      <c r="AG62" s="371">
        <v>4760422</v>
      </c>
      <c r="AH62" s="377">
        <v>0</v>
      </c>
    </row>
    <row r="63" spans="2:34" ht="12">
      <c r="B63" s="374"/>
      <c r="C63" s="370" t="s">
        <v>335</v>
      </c>
      <c r="D63" s="371">
        <v>0</v>
      </c>
      <c r="E63" s="385">
        <v>0</v>
      </c>
      <c r="F63" s="385">
        <v>290885</v>
      </c>
      <c r="G63" s="371">
        <v>0</v>
      </c>
      <c r="H63" s="385">
        <v>0</v>
      </c>
      <c r="I63" s="385">
        <v>0</v>
      </c>
      <c r="J63" s="371">
        <v>907004</v>
      </c>
      <c r="K63" s="385">
        <v>917280</v>
      </c>
      <c r="L63" s="385">
        <v>754134</v>
      </c>
      <c r="M63" s="371">
        <v>99668</v>
      </c>
      <c r="N63" s="385">
        <v>100933</v>
      </c>
      <c r="O63" s="385">
        <v>4198</v>
      </c>
      <c r="P63" s="384">
        <v>73</v>
      </c>
      <c r="Q63" s="385">
        <v>72</v>
      </c>
      <c r="R63" s="385">
        <v>70</v>
      </c>
      <c r="S63" s="384">
        <v>-1006745</v>
      </c>
      <c r="T63" s="385">
        <v>-1018285</v>
      </c>
      <c r="U63" s="385">
        <v>-1049287</v>
      </c>
      <c r="V63" s="376">
        <v>0</v>
      </c>
      <c r="W63" s="373">
        <v>0</v>
      </c>
      <c r="X63" s="373">
        <v>0</v>
      </c>
      <c r="AB63" s="371">
        <v>0</v>
      </c>
      <c r="AC63" s="363">
        <v>0</v>
      </c>
      <c r="AD63" s="371">
        <v>0</v>
      </c>
      <c r="AE63" s="363">
        <v>0</v>
      </c>
      <c r="AG63" s="371">
        <v>0</v>
      </c>
      <c r="AH63" s="377">
        <v>0</v>
      </c>
    </row>
    <row r="64" spans="2:34" ht="12">
      <c r="B64" s="374"/>
      <c r="C64" s="370" t="s">
        <v>336</v>
      </c>
      <c r="D64" s="371">
        <v>0</v>
      </c>
      <c r="E64" s="385">
        <v>-140479</v>
      </c>
      <c r="F64" s="385">
        <v>0</v>
      </c>
      <c r="G64" s="371">
        <v>0</v>
      </c>
      <c r="H64" s="385">
        <v>0</v>
      </c>
      <c r="I64" s="385">
        <v>0</v>
      </c>
      <c r="J64" s="371">
        <v>0</v>
      </c>
      <c r="K64" s="385">
        <v>0</v>
      </c>
      <c r="L64" s="385">
        <v>0</v>
      </c>
      <c r="M64" s="371">
        <v>0</v>
      </c>
      <c r="N64" s="385">
        <v>0</v>
      </c>
      <c r="O64" s="385">
        <v>0</v>
      </c>
      <c r="P64" s="384">
        <v>0</v>
      </c>
      <c r="Q64" s="385">
        <v>0</v>
      </c>
      <c r="R64" s="385">
        <v>0</v>
      </c>
      <c r="S64" s="384">
        <v>0</v>
      </c>
      <c r="T64" s="385">
        <v>0</v>
      </c>
      <c r="U64" s="385">
        <v>0</v>
      </c>
      <c r="V64" s="376">
        <v>0</v>
      </c>
      <c r="W64" s="373">
        <v>-140479</v>
      </c>
      <c r="X64" s="373">
        <v>0</v>
      </c>
      <c r="AB64" s="371">
        <v>0</v>
      </c>
      <c r="AC64" s="363">
        <v>0</v>
      </c>
      <c r="AD64" s="371">
        <v>-140479</v>
      </c>
      <c r="AE64" s="363">
        <v>0</v>
      </c>
      <c r="AG64" s="371">
        <v>0</v>
      </c>
      <c r="AH64" s="377">
        <v>0</v>
      </c>
    </row>
    <row r="65" spans="2:34" ht="12">
      <c r="B65" s="374"/>
      <c r="C65" s="370" t="s">
        <v>337</v>
      </c>
      <c r="D65" s="371">
        <v>0</v>
      </c>
      <c r="E65" s="385">
        <v>0</v>
      </c>
      <c r="F65" s="385">
        <v>0</v>
      </c>
      <c r="G65" s="371">
        <v>0</v>
      </c>
      <c r="H65" s="385">
        <v>0</v>
      </c>
      <c r="I65" s="385">
        <v>0</v>
      </c>
      <c r="J65" s="371">
        <v>0</v>
      </c>
      <c r="K65" s="385">
        <v>0</v>
      </c>
      <c r="L65" s="385">
        <v>0</v>
      </c>
      <c r="M65" s="371">
        <v>0</v>
      </c>
      <c r="N65" s="385">
        <v>0</v>
      </c>
      <c r="O65" s="385">
        <v>0</v>
      </c>
      <c r="P65" s="384">
        <v>0</v>
      </c>
      <c r="Q65" s="385">
        <v>0</v>
      </c>
      <c r="R65" s="385">
        <v>0</v>
      </c>
      <c r="S65" s="384">
        <v>0</v>
      </c>
      <c r="T65" s="385">
        <v>0</v>
      </c>
      <c r="U65" s="385">
        <v>0</v>
      </c>
      <c r="V65" s="376">
        <v>0</v>
      </c>
      <c r="W65" s="373">
        <v>0</v>
      </c>
      <c r="X65" s="373">
        <v>0</v>
      </c>
      <c r="AB65" s="371"/>
      <c r="AC65" s="363">
        <v>0</v>
      </c>
      <c r="AD65" s="371"/>
      <c r="AE65" s="363">
        <v>0</v>
      </c>
      <c r="AG65" s="371">
        <v>0</v>
      </c>
      <c r="AH65" s="377">
        <v>0</v>
      </c>
    </row>
    <row r="66" spans="2:34" ht="12">
      <c r="B66" s="374"/>
      <c r="C66" s="370" t="s">
        <v>338</v>
      </c>
      <c r="D66" s="371">
        <v>-3249364</v>
      </c>
      <c r="E66" s="385">
        <v>-3356250</v>
      </c>
      <c r="F66" s="385">
        <v>-4224892</v>
      </c>
      <c r="G66" s="371">
        <v>-98402</v>
      </c>
      <c r="H66" s="385">
        <v>-127626</v>
      </c>
      <c r="I66" s="385">
        <v>136796</v>
      </c>
      <c r="J66" s="371">
        <v>1188566</v>
      </c>
      <c r="K66" s="385">
        <v>1023267</v>
      </c>
      <c r="L66" s="385">
        <v>769064</v>
      </c>
      <c r="M66" s="371">
        <v>1339625</v>
      </c>
      <c r="N66" s="385">
        <v>1337670</v>
      </c>
      <c r="O66" s="385">
        <v>1197445</v>
      </c>
      <c r="P66" s="384">
        <v>1190458</v>
      </c>
      <c r="Q66" s="385">
        <v>730592</v>
      </c>
      <c r="R66" s="385">
        <v>637538</v>
      </c>
      <c r="S66" s="384">
        <v>-2545276</v>
      </c>
      <c r="T66" s="385">
        <v>-1692246</v>
      </c>
      <c r="U66" s="385">
        <v>82532</v>
      </c>
      <c r="V66" s="376">
        <v>-3785872</v>
      </c>
      <c r="W66" s="373">
        <v>-3764698</v>
      </c>
      <c r="X66" s="373">
        <v>-4448238</v>
      </c>
      <c r="AB66" s="371">
        <v>-3785872</v>
      </c>
      <c r="AC66" s="363">
        <v>0</v>
      </c>
      <c r="AD66" s="371">
        <v>-3764698</v>
      </c>
      <c r="AE66" s="363">
        <v>0</v>
      </c>
      <c r="AG66" s="371">
        <v>-4448238</v>
      </c>
      <c r="AH66" s="377">
        <v>0</v>
      </c>
    </row>
    <row r="67" spans="5:34" ht="12">
      <c r="E67" s="386"/>
      <c r="F67" s="386"/>
      <c r="G67" s="361"/>
      <c r="H67" s="386"/>
      <c r="I67" s="386"/>
      <c r="K67" s="386"/>
      <c r="L67" s="386"/>
      <c r="N67" s="386"/>
      <c r="O67" s="386"/>
      <c r="P67" s="387"/>
      <c r="Q67" s="385"/>
      <c r="R67" s="385"/>
      <c r="S67" s="387"/>
      <c r="T67" s="385"/>
      <c r="U67" s="385"/>
      <c r="V67" s="361"/>
      <c r="W67" s="379"/>
      <c r="X67" s="379"/>
      <c r="AB67" s="377"/>
      <c r="AC67" s="363"/>
      <c r="AE67" s="363">
        <v>0</v>
      </c>
      <c r="AH67" s="377">
        <v>0</v>
      </c>
    </row>
    <row r="68" spans="2:34" ht="12">
      <c r="B68" s="381" t="s">
        <v>339</v>
      </c>
      <c r="C68" s="370"/>
      <c r="D68" s="371">
        <v>0</v>
      </c>
      <c r="E68" s="383"/>
      <c r="F68" s="383"/>
      <c r="G68" s="371">
        <v>0</v>
      </c>
      <c r="H68" s="383"/>
      <c r="I68" s="383"/>
      <c r="J68" s="371">
        <v>0</v>
      </c>
      <c r="K68" s="383"/>
      <c r="L68" s="383"/>
      <c r="M68" s="371">
        <v>0</v>
      </c>
      <c r="N68" s="383"/>
      <c r="O68" s="383"/>
      <c r="P68" s="384">
        <v>0</v>
      </c>
      <c r="Q68" s="385"/>
      <c r="R68" s="385"/>
      <c r="S68" s="384">
        <v>0</v>
      </c>
      <c r="T68" s="385"/>
      <c r="U68" s="385"/>
      <c r="V68" s="376">
        <v>1611479</v>
      </c>
      <c r="W68" s="373">
        <v>1680105</v>
      </c>
      <c r="X68" s="373">
        <v>3046721</v>
      </c>
      <c r="AB68" s="371">
        <v>1611479</v>
      </c>
      <c r="AC68" s="363">
        <v>0</v>
      </c>
      <c r="AD68" s="371">
        <v>1680105</v>
      </c>
      <c r="AE68" s="363">
        <v>0</v>
      </c>
      <c r="AG68" s="371">
        <v>3046721</v>
      </c>
      <c r="AH68" s="377">
        <v>0</v>
      </c>
    </row>
    <row r="69" spans="5:34" ht="12">
      <c r="E69" s="386"/>
      <c r="F69" s="386"/>
      <c r="G69" s="361"/>
      <c r="H69" s="386"/>
      <c r="I69" s="386"/>
      <c r="K69" s="386"/>
      <c r="L69" s="386"/>
      <c r="N69" s="386"/>
      <c r="O69" s="386"/>
      <c r="Q69" s="386"/>
      <c r="R69" s="386"/>
      <c r="T69" s="386"/>
      <c r="U69" s="386"/>
      <c r="V69" s="361"/>
      <c r="W69" s="379"/>
      <c r="X69" s="379"/>
      <c r="AB69" s="377"/>
      <c r="AC69" s="363"/>
      <c r="AE69" s="363">
        <v>0</v>
      </c>
      <c r="AH69" s="377">
        <v>0</v>
      </c>
    </row>
    <row r="70" spans="2:34" ht="12">
      <c r="B70" s="369" t="s">
        <v>340</v>
      </c>
      <c r="C70" s="382"/>
      <c r="D70" s="376">
        <v>6737105</v>
      </c>
      <c r="E70" s="398">
        <v>7792390</v>
      </c>
      <c r="F70" s="398">
        <v>16370832</v>
      </c>
      <c r="G70" s="376">
        <v>1987842</v>
      </c>
      <c r="H70" s="399">
        <v>2002627</v>
      </c>
      <c r="I70" s="399">
        <v>1864657</v>
      </c>
      <c r="J70" s="376">
        <v>7709819</v>
      </c>
      <c r="K70" s="399">
        <v>5115236</v>
      </c>
      <c r="L70" s="399">
        <v>3967472</v>
      </c>
      <c r="M70" s="376">
        <v>4628761</v>
      </c>
      <c r="N70" s="373">
        <v>4910326</v>
      </c>
      <c r="O70" s="373">
        <v>4263896</v>
      </c>
      <c r="P70" s="376">
        <v>3307814</v>
      </c>
      <c r="Q70" s="373">
        <v>2917137</v>
      </c>
      <c r="R70" s="373">
        <v>2637390</v>
      </c>
      <c r="S70" s="376">
        <v>-6294185</v>
      </c>
      <c r="T70" s="398">
        <v>-5886244</v>
      </c>
      <c r="U70" s="398">
        <v>-7349777</v>
      </c>
      <c r="V70" s="376">
        <v>18077156</v>
      </c>
      <c r="W70" s="373">
        <v>16851472</v>
      </c>
      <c r="X70" s="373">
        <v>21754470</v>
      </c>
      <c r="AB70" s="376">
        <v>18077156</v>
      </c>
      <c r="AC70" s="363">
        <v>0</v>
      </c>
      <c r="AD70" s="376">
        <v>16851472</v>
      </c>
      <c r="AE70" s="363">
        <v>0</v>
      </c>
      <c r="AG70" s="376">
        <v>21754470</v>
      </c>
      <c r="AH70" s="377">
        <v>0</v>
      </c>
    </row>
    <row r="71" spans="4:34" ht="12">
      <c r="D71" s="377">
        <v>0</v>
      </c>
      <c r="E71" s="362">
        <v>0</v>
      </c>
      <c r="F71" s="362">
        <v>0</v>
      </c>
      <c r="G71" s="362">
        <v>0</v>
      </c>
      <c r="H71" s="362">
        <v>0</v>
      </c>
      <c r="I71" s="362">
        <v>0</v>
      </c>
      <c r="J71" s="362">
        <v>0</v>
      </c>
      <c r="K71" s="362">
        <v>0</v>
      </c>
      <c r="L71" s="362">
        <v>0</v>
      </c>
      <c r="M71" s="362">
        <v>0</v>
      </c>
      <c r="N71" s="362">
        <v>0</v>
      </c>
      <c r="O71" s="362">
        <v>0</v>
      </c>
      <c r="P71" s="362">
        <v>0</v>
      </c>
      <c r="Q71" s="362">
        <v>0</v>
      </c>
      <c r="R71" s="362">
        <v>0</v>
      </c>
      <c r="S71" s="362">
        <v>0</v>
      </c>
      <c r="T71" s="362">
        <v>0</v>
      </c>
      <c r="U71" s="362">
        <v>0</v>
      </c>
      <c r="V71" s="362">
        <v>0</v>
      </c>
      <c r="W71" s="362">
        <v>0</v>
      </c>
      <c r="X71" s="362">
        <v>0</v>
      </c>
      <c r="AB71" s="377">
        <v>0</v>
      </c>
      <c r="AC71" s="363"/>
      <c r="AD71" s="377">
        <v>0</v>
      </c>
      <c r="AE71" s="363"/>
      <c r="AG71" s="377"/>
      <c r="AH71" s="361"/>
    </row>
    <row r="72" spans="4:33" ht="12">
      <c r="D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W72" s="377"/>
      <c r="Y72" s="377"/>
      <c r="Z72" s="377"/>
      <c r="AA72" s="377"/>
      <c r="AB72" s="377"/>
      <c r="AC72" s="377"/>
      <c r="AD72" s="377"/>
      <c r="AE72" s="377"/>
      <c r="AF72" s="377"/>
      <c r="AG72" s="377"/>
    </row>
    <row r="73" spans="21:34" ht="12">
      <c r="U73" s="377"/>
      <c r="W73" s="377"/>
      <c r="AH73" s="361"/>
    </row>
    <row r="74" spans="2:34" ht="12" customHeight="1">
      <c r="B74" s="520" t="s">
        <v>3</v>
      </c>
      <c r="C74" s="521"/>
      <c r="D74" s="511" t="s">
        <v>288</v>
      </c>
      <c r="E74" s="512"/>
      <c r="F74" s="511" t="s">
        <v>10</v>
      </c>
      <c r="G74" s="512"/>
      <c r="H74" s="511" t="s">
        <v>37</v>
      </c>
      <c r="I74" s="512"/>
      <c r="J74" s="511" t="s">
        <v>14</v>
      </c>
      <c r="K74" s="512"/>
      <c r="L74" s="511" t="s">
        <v>12</v>
      </c>
      <c r="M74" s="512"/>
      <c r="N74" s="511" t="s">
        <v>289</v>
      </c>
      <c r="O74" s="512"/>
      <c r="P74" s="511" t="s">
        <v>290</v>
      </c>
      <c r="Q74" s="512"/>
      <c r="S74" s="362"/>
      <c r="U74" s="377"/>
      <c r="W74" s="377"/>
      <c r="AH74" s="361"/>
    </row>
    <row r="75" spans="2:34" ht="12">
      <c r="B75" s="513" t="s">
        <v>341</v>
      </c>
      <c r="C75" s="517"/>
      <c r="D75" s="365">
        <v>42916</v>
      </c>
      <c r="E75" s="366">
        <v>42551</v>
      </c>
      <c r="F75" s="365">
        <v>42916</v>
      </c>
      <c r="G75" s="366">
        <v>42551</v>
      </c>
      <c r="H75" s="365">
        <v>42916</v>
      </c>
      <c r="I75" s="366">
        <v>42551</v>
      </c>
      <c r="J75" s="365">
        <v>42916</v>
      </c>
      <c r="K75" s="366">
        <v>42551</v>
      </c>
      <c r="L75" s="365">
        <v>42916</v>
      </c>
      <c r="M75" s="366">
        <v>42551</v>
      </c>
      <c r="N75" s="365">
        <v>42916</v>
      </c>
      <c r="O75" s="366">
        <v>42551</v>
      </c>
      <c r="P75" s="365">
        <v>42916</v>
      </c>
      <c r="Q75" s="366">
        <v>42551</v>
      </c>
      <c r="S75" s="362"/>
      <c r="U75" s="377"/>
      <c r="W75" s="377"/>
      <c r="AH75" s="361"/>
    </row>
    <row r="76" spans="2:34" ht="12">
      <c r="B76" s="518"/>
      <c r="C76" s="519"/>
      <c r="D76" s="367" t="s">
        <v>260</v>
      </c>
      <c r="E76" s="368" t="s">
        <v>260</v>
      </c>
      <c r="F76" s="367" t="s">
        <v>260</v>
      </c>
      <c r="G76" s="368" t="s">
        <v>260</v>
      </c>
      <c r="H76" s="367" t="s">
        <v>260</v>
      </c>
      <c r="I76" s="368" t="s">
        <v>260</v>
      </c>
      <c r="J76" s="367" t="s">
        <v>260</v>
      </c>
      <c r="K76" s="368" t="s">
        <v>260</v>
      </c>
      <c r="L76" s="367" t="s">
        <v>260</v>
      </c>
      <c r="M76" s="368" t="s">
        <v>260</v>
      </c>
      <c r="N76" s="367" t="s">
        <v>260</v>
      </c>
      <c r="O76" s="368" t="s">
        <v>260</v>
      </c>
      <c r="P76" s="367" t="s">
        <v>260</v>
      </c>
      <c r="Q76" s="368" t="s">
        <v>260</v>
      </c>
      <c r="S76" s="362"/>
      <c r="AB76" s="377"/>
      <c r="AC76" s="363"/>
      <c r="AD76" s="377"/>
      <c r="AE76" s="363"/>
      <c r="AH76" s="361"/>
    </row>
    <row r="77" spans="2:34" ht="12">
      <c r="B77" s="369" t="s">
        <v>342</v>
      </c>
      <c r="C77" s="400"/>
      <c r="D77" s="401">
        <v>522</v>
      </c>
      <c r="E77" s="402">
        <v>9408</v>
      </c>
      <c r="F77" s="401">
        <v>749501</v>
      </c>
      <c r="G77" s="402">
        <v>663361</v>
      </c>
      <c r="H77" s="401">
        <v>2301096</v>
      </c>
      <c r="I77" s="402">
        <v>1193859</v>
      </c>
      <c r="J77" s="401">
        <v>1159263</v>
      </c>
      <c r="K77" s="402">
        <v>1158674</v>
      </c>
      <c r="L77" s="401">
        <v>680849</v>
      </c>
      <c r="M77" s="403">
        <v>696750</v>
      </c>
      <c r="N77" s="401">
        <v>0</v>
      </c>
      <c r="O77" s="403">
        <v>8</v>
      </c>
      <c r="P77" s="401">
        <v>4891231</v>
      </c>
      <c r="Q77" s="402">
        <v>3722060</v>
      </c>
      <c r="S77" s="362"/>
      <c r="AB77" s="401">
        <v>4891231</v>
      </c>
      <c r="AC77" s="363">
        <v>0</v>
      </c>
      <c r="AD77" s="401">
        <v>3722060</v>
      </c>
      <c r="AE77" s="363"/>
      <c r="AH77" s="361"/>
    </row>
    <row r="78" spans="2:34" ht="12">
      <c r="B78" s="404"/>
      <c r="C78" s="380" t="s">
        <v>343</v>
      </c>
      <c r="D78" s="401">
        <v>520</v>
      </c>
      <c r="E78" s="402">
        <v>9111</v>
      </c>
      <c r="F78" s="401">
        <v>739106</v>
      </c>
      <c r="G78" s="402">
        <v>590642</v>
      </c>
      <c r="H78" s="401">
        <v>1917580</v>
      </c>
      <c r="I78" s="402">
        <v>999824</v>
      </c>
      <c r="J78" s="401">
        <v>1148370</v>
      </c>
      <c r="K78" s="402">
        <v>1149097</v>
      </c>
      <c r="L78" s="401">
        <v>667837</v>
      </c>
      <c r="M78" s="403">
        <v>693908</v>
      </c>
      <c r="N78" s="401">
        <v>0</v>
      </c>
      <c r="O78" s="403">
        <v>0</v>
      </c>
      <c r="P78" s="401">
        <v>4473413</v>
      </c>
      <c r="Q78" s="402">
        <v>3442582</v>
      </c>
      <c r="S78" s="362"/>
      <c r="T78" s="377"/>
      <c r="AB78" s="401">
        <v>4473413</v>
      </c>
      <c r="AC78" s="363">
        <v>0</v>
      </c>
      <c r="AD78" s="401">
        <v>3442582</v>
      </c>
      <c r="AE78" s="363"/>
      <c r="AH78" s="361"/>
    </row>
    <row r="79" spans="2:34" ht="12">
      <c r="B79" s="404"/>
      <c r="C79" s="405" t="s">
        <v>344</v>
      </c>
      <c r="D79" s="406">
        <v>0</v>
      </c>
      <c r="E79" s="407">
        <v>0</v>
      </c>
      <c r="F79" s="406">
        <v>709212</v>
      </c>
      <c r="G79" s="407">
        <v>500568</v>
      </c>
      <c r="H79" s="406">
        <v>1718247</v>
      </c>
      <c r="I79" s="407">
        <v>906045</v>
      </c>
      <c r="J79" s="406">
        <v>1033779</v>
      </c>
      <c r="K79" s="407">
        <v>1050619</v>
      </c>
      <c r="L79" s="406">
        <v>581285</v>
      </c>
      <c r="M79" s="408">
        <v>614260</v>
      </c>
      <c r="N79" s="406">
        <v>0</v>
      </c>
      <c r="O79" s="408">
        <v>0</v>
      </c>
      <c r="P79" s="406">
        <v>4042523</v>
      </c>
      <c r="Q79" s="409">
        <v>3071492</v>
      </c>
      <c r="S79" s="362"/>
      <c r="T79" s="377"/>
      <c r="Y79" s="377"/>
      <c r="Z79" s="377"/>
      <c r="AA79" s="377"/>
      <c r="AB79" s="406">
        <v>4042523</v>
      </c>
      <c r="AC79" s="363">
        <v>0</v>
      </c>
      <c r="AD79" s="406">
        <v>3071492</v>
      </c>
      <c r="AE79" s="363">
        <v>0</v>
      </c>
      <c r="AH79" s="361"/>
    </row>
    <row r="80" spans="2:34" ht="12">
      <c r="B80" s="404"/>
      <c r="C80" s="405" t="s">
        <v>345</v>
      </c>
      <c r="D80" s="406">
        <v>0</v>
      </c>
      <c r="E80" s="407">
        <v>8781</v>
      </c>
      <c r="F80" s="406">
        <v>69</v>
      </c>
      <c r="G80" s="407">
        <v>139</v>
      </c>
      <c r="H80" s="406">
        <v>1002</v>
      </c>
      <c r="I80" s="407">
        <v>976</v>
      </c>
      <c r="J80" s="406">
        <v>9998</v>
      </c>
      <c r="K80" s="407">
        <v>7283</v>
      </c>
      <c r="L80" s="406">
        <v>10112</v>
      </c>
      <c r="M80" s="408">
        <v>12458</v>
      </c>
      <c r="N80" s="406">
        <v>0</v>
      </c>
      <c r="O80" s="408">
        <v>0</v>
      </c>
      <c r="P80" s="406">
        <v>21181</v>
      </c>
      <c r="Q80" s="409">
        <v>29637</v>
      </c>
      <c r="S80" s="362"/>
      <c r="T80" s="377"/>
      <c r="Y80" s="377"/>
      <c r="Z80" s="377"/>
      <c r="AA80" s="377"/>
      <c r="AB80" s="406">
        <v>21181</v>
      </c>
      <c r="AC80" s="363">
        <v>0</v>
      </c>
      <c r="AD80" s="406">
        <v>29637</v>
      </c>
      <c r="AE80" s="363">
        <v>0</v>
      </c>
      <c r="AH80" s="361"/>
    </row>
    <row r="81" spans="2:34" ht="12">
      <c r="B81" s="404"/>
      <c r="C81" s="405" t="s">
        <v>346</v>
      </c>
      <c r="D81" s="406">
        <v>520</v>
      </c>
      <c r="E81" s="407">
        <v>330</v>
      </c>
      <c r="F81" s="406">
        <v>29825</v>
      </c>
      <c r="G81" s="407">
        <v>89935</v>
      </c>
      <c r="H81" s="406">
        <v>198331</v>
      </c>
      <c r="I81" s="407">
        <v>92803</v>
      </c>
      <c r="J81" s="406">
        <v>104593</v>
      </c>
      <c r="K81" s="407">
        <v>91195</v>
      </c>
      <c r="L81" s="406">
        <v>76440</v>
      </c>
      <c r="M81" s="408">
        <v>67190</v>
      </c>
      <c r="N81" s="406">
        <v>0</v>
      </c>
      <c r="O81" s="408">
        <v>0</v>
      </c>
      <c r="P81" s="406">
        <v>409709</v>
      </c>
      <c r="Q81" s="409">
        <v>341453</v>
      </c>
      <c r="S81" s="362"/>
      <c r="T81" s="377"/>
      <c r="Y81" s="377"/>
      <c r="Z81" s="377"/>
      <c r="AA81" s="377"/>
      <c r="AB81" s="406">
        <v>409709</v>
      </c>
      <c r="AC81" s="363">
        <v>0</v>
      </c>
      <c r="AD81" s="406">
        <v>341453</v>
      </c>
      <c r="AE81" s="363">
        <v>0</v>
      </c>
      <c r="AH81" s="361"/>
    </row>
    <row r="82" spans="2:34" ht="12" hidden="1">
      <c r="B82" s="404"/>
      <c r="C82" s="405"/>
      <c r="D82" s="406"/>
      <c r="E82" s="407">
        <v>297</v>
      </c>
      <c r="F82" s="406"/>
      <c r="G82" s="407">
        <v>72719</v>
      </c>
      <c r="H82" s="406">
        <v>0</v>
      </c>
      <c r="I82" s="407">
        <v>194035</v>
      </c>
      <c r="J82" s="406">
        <v>0</v>
      </c>
      <c r="K82" s="407">
        <v>9577</v>
      </c>
      <c r="L82" s="406"/>
      <c r="M82" s="408">
        <v>2843</v>
      </c>
      <c r="N82" s="406">
        <v>0</v>
      </c>
      <c r="O82" s="408">
        <v>8</v>
      </c>
      <c r="P82" s="406"/>
      <c r="Q82" s="409"/>
      <c r="S82" s="362"/>
      <c r="T82" s="377"/>
      <c r="Y82" s="377"/>
      <c r="Z82" s="377"/>
      <c r="AA82" s="377"/>
      <c r="AB82" s="406"/>
      <c r="AC82" s="363"/>
      <c r="AD82" s="406"/>
      <c r="AE82" s="363"/>
      <c r="AH82" s="361"/>
    </row>
    <row r="83" spans="2:34" ht="12">
      <c r="B83" s="404"/>
      <c r="C83" s="380" t="s">
        <v>347</v>
      </c>
      <c r="D83" s="406">
        <v>2</v>
      </c>
      <c r="E83" s="407">
        <v>297</v>
      </c>
      <c r="F83" s="406">
        <v>10395</v>
      </c>
      <c r="G83" s="407">
        <v>72719</v>
      </c>
      <c r="H83" s="406">
        <v>383516</v>
      </c>
      <c r="I83" s="407">
        <v>194035</v>
      </c>
      <c r="J83" s="406">
        <v>10893</v>
      </c>
      <c r="K83" s="407">
        <v>9577</v>
      </c>
      <c r="L83" s="406">
        <v>13012</v>
      </c>
      <c r="M83" s="408">
        <v>2842</v>
      </c>
      <c r="N83" s="406">
        <v>0</v>
      </c>
      <c r="O83" s="408">
        <v>8</v>
      </c>
      <c r="P83" s="406">
        <v>417818</v>
      </c>
      <c r="Q83" s="409">
        <v>279478</v>
      </c>
      <c r="S83" s="362"/>
      <c r="T83" s="377"/>
      <c r="Y83" s="377"/>
      <c r="Z83" s="377"/>
      <c r="AA83" s="377"/>
      <c r="AB83" s="406">
        <v>417818</v>
      </c>
      <c r="AC83" s="363">
        <v>0</v>
      </c>
      <c r="AD83" s="406">
        <v>279478</v>
      </c>
      <c r="AE83" s="363">
        <v>0</v>
      </c>
      <c r="AH83" s="361"/>
    </row>
    <row r="84" spans="4:34" ht="6" customHeight="1">
      <c r="D84" s="377"/>
      <c r="E84" s="377"/>
      <c r="F84" s="377"/>
      <c r="G84" s="377"/>
      <c r="H84" s="377"/>
      <c r="I84" s="377"/>
      <c r="J84" s="377"/>
      <c r="K84" s="377"/>
      <c r="L84" s="377"/>
      <c r="M84" s="410"/>
      <c r="N84" s="377"/>
      <c r="O84" s="410"/>
      <c r="P84" s="377"/>
      <c r="Q84" s="377"/>
      <c r="S84" s="362"/>
      <c r="T84" s="377"/>
      <c r="Y84" s="377"/>
      <c r="Z84" s="377"/>
      <c r="AA84" s="377"/>
      <c r="AB84" s="377"/>
      <c r="AC84" s="363"/>
      <c r="AD84" s="377"/>
      <c r="AE84" s="363">
        <v>0</v>
      </c>
      <c r="AH84" s="361"/>
    </row>
    <row r="85" spans="2:34" ht="12">
      <c r="B85" s="369" t="s">
        <v>348</v>
      </c>
      <c r="C85" s="411"/>
      <c r="D85" s="401">
        <v>0</v>
      </c>
      <c r="E85" s="402">
        <v>-4112</v>
      </c>
      <c r="F85" s="401">
        <v>-394723</v>
      </c>
      <c r="G85" s="402">
        <v>-264664</v>
      </c>
      <c r="H85" s="401">
        <v>-1503465</v>
      </c>
      <c r="I85" s="402">
        <v>-695102</v>
      </c>
      <c r="J85" s="401">
        <v>-454448</v>
      </c>
      <c r="K85" s="402">
        <v>-504067</v>
      </c>
      <c r="L85" s="401">
        <v>-346221</v>
      </c>
      <c r="M85" s="403">
        <v>-351204</v>
      </c>
      <c r="N85" s="401">
        <v>0</v>
      </c>
      <c r="O85" s="403">
        <v>0</v>
      </c>
      <c r="P85" s="401">
        <v>-2698857</v>
      </c>
      <c r="Q85" s="402">
        <v>-1819149</v>
      </c>
      <c r="S85" s="362"/>
      <c r="T85" s="377"/>
      <c r="Y85" s="377"/>
      <c r="Z85" s="377"/>
      <c r="AA85" s="377"/>
      <c r="AB85" s="401">
        <v>-2698857</v>
      </c>
      <c r="AC85" s="363">
        <v>0</v>
      </c>
      <c r="AD85" s="401">
        <v>-1819149</v>
      </c>
      <c r="AE85" s="363">
        <v>0</v>
      </c>
      <c r="AH85" s="361"/>
    </row>
    <row r="86" spans="2:34" ht="12">
      <c r="B86" s="404"/>
      <c r="C86" s="405" t="s">
        <v>349</v>
      </c>
      <c r="D86" s="406">
        <v>0</v>
      </c>
      <c r="E86" s="407">
        <v>0</v>
      </c>
      <c r="F86" s="406">
        <v>-305450</v>
      </c>
      <c r="G86" s="407">
        <v>-201368</v>
      </c>
      <c r="H86" s="406">
        <v>-1004134</v>
      </c>
      <c r="I86" s="407">
        <v>-421504</v>
      </c>
      <c r="J86" s="406">
        <v>-244656</v>
      </c>
      <c r="K86" s="407">
        <v>-305332</v>
      </c>
      <c r="L86" s="406">
        <v>-216119</v>
      </c>
      <c r="M86" s="408">
        <v>-206368</v>
      </c>
      <c r="N86" s="406">
        <v>1390</v>
      </c>
      <c r="O86" s="408">
        <v>1481</v>
      </c>
      <c r="P86" s="406">
        <v>-1768969</v>
      </c>
      <c r="Q86" s="409">
        <v>-1133091</v>
      </c>
      <c r="S86" s="362"/>
      <c r="T86" s="377"/>
      <c r="Y86" s="377"/>
      <c r="Z86" s="377"/>
      <c r="AA86" s="377"/>
      <c r="AB86" s="406">
        <v>-1768969</v>
      </c>
      <c r="AC86" s="363">
        <v>0</v>
      </c>
      <c r="AD86" s="406">
        <v>-1133091</v>
      </c>
      <c r="AE86" s="363">
        <v>0</v>
      </c>
      <c r="AH86" s="361"/>
    </row>
    <row r="87" spans="2:34" ht="12">
      <c r="B87" s="404"/>
      <c r="C87" s="405" t="s">
        <v>350</v>
      </c>
      <c r="D87" s="406">
        <v>0</v>
      </c>
      <c r="E87" s="407">
        <v>0</v>
      </c>
      <c r="F87" s="406">
        <v>-2734</v>
      </c>
      <c r="G87" s="407">
        <v>-56421</v>
      </c>
      <c r="H87" s="406">
        <v>-39169</v>
      </c>
      <c r="I87" s="407">
        <v>-39581</v>
      </c>
      <c r="J87" s="406">
        <v>-17538</v>
      </c>
      <c r="K87" s="407">
        <v>-51247</v>
      </c>
      <c r="L87" s="406">
        <v>-52775</v>
      </c>
      <c r="M87" s="408">
        <v>-76922</v>
      </c>
      <c r="N87" s="406">
        <v>0</v>
      </c>
      <c r="O87" s="408">
        <v>0</v>
      </c>
      <c r="P87" s="406">
        <v>-112216</v>
      </c>
      <c r="Q87" s="409">
        <v>-224171</v>
      </c>
      <c r="S87" s="362"/>
      <c r="T87" s="377"/>
      <c r="Y87" s="377"/>
      <c r="Z87" s="377"/>
      <c r="AA87" s="377"/>
      <c r="AB87" s="406">
        <v>-112216</v>
      </c>
      <c r="AC87" s="363">
        <v>0</v>
      </c>
      <c r="AD87" s="406">
        <v>-224171</v>
      </c>
      <c r="AE87" s="363">
        <v>0</v>
      </c>
      <c r="AH87" s="361"/>
    </row>
    <row r="88" spans="2:34" ht="12">
      <c r="B88" s="404"/>
      <c r="C88" s="405" t="s">
        <v>351</v>
      </c>
      <c r="D88" s="406">
        <v>0</v>
      </c>
      <c r="E88" s="407">
        <v>0</v>
      </c>
      <c r="F88" s="406">
        <v>-4924</v>
      </c>
      <c r="G88" s="407">
        <v>-1296</v>
      </c>
      <c r="H88" s="406">
        <v>-91295</v>
      </c>
      <c r="I88" s="407">
        <v>-52281</v>
      </c>
      <c r="J88" s="406">
        <v>-118849</v>
      </c>
      <c r="K88" s="407">
        <v>-95376</v>
      </c>
      <c r="L88" s="406">
        <v>-43816</v>
      </c>
      <c r="M88" s="408">
        <v>-34878</v>
      </c>
      <c r="N88" s="406">
        <v>-1390</v>
      </c>
      <c r="O88" s="408">
        <v>-1481</v>
      </c>
      <c r="P88" s="406">
        <v>-260274</v>
      </c>
      <c r="Q88" s="409">
        <v>-185312</v>
      </c>
      <c r="S88" s="362"/>
      <c r="T88" s="377"/>
      <c r="Y88" s="377"/>
      <c r="Z88" s="377"/>
      <c r="AA88" s="377"/>
      <c r="AB88" s="406">
        <v>-260274</v>
      </c>
      <c r="AC88" s="363">
        <v>0</v>
      </c>
      <c r="AD88" s="406">
        <v>-185312</v>
      </c>
      <c r="AE88" s="363">
        <v>0</v>
      </c>
      <c r="AH88" s="361"/>
    </row>
    <row r="89" spans="2:34" ht="12">
      <c r="B89" s="404"/>
      <c r="C89" s="405" t="s">
        <v>352</v>
      </c>
      <c r="D89" s="406">
        <v>0</v>
      </c>
      <c r="E89" s="407">
        <v>-4112</v>
      </c>
      <c r="F89" s="406">
        <v>-81615</v>
      </c>
      <c r="G89" s="407">
        <v>-5579</v>
      </c>
      <c r="H89" s="406">
        <v>-368867</v>
      </c>
      <c r="I89" s="407">
        <v>-181736</v>
      </c>
      <c r="J89" s="406">
        <v>-73405</v>
      </c>
      <c r="K89" s="407">
        <v>-52112</v>
      </c>
      <c r="L89" s="406">
        <v>-33511</v>
      </c>
      <c r="M89" s="408">
        <v>-33036</v>
      </c>
      <c r="N89" s="406">
        <v>0</v>
      </c>
      <c r="O89" s="408">
        <v>0</v>
      </c>
      <c r="P89" s="406">
        <v>-557398</v>
      </c>
      <c r="Q89" s="409">
        <v>-276575</v>
      </c>
      <c r="S89" s="362"/>
      <c r="T89" s="377"/>
      <c r="Y89" s="377"/>
      <c r="Z89" s="377"/>
      <c r="AA89" s="377"/>
      <c r="AB89" s="406">
        <v>-557398</v>
      </c>
      <c r="AC89" s="363">
        <v>0</v>
      </c>
      <c r="AD89" s="406">
        <v>-276575</v>
      </c>
      <c r="AE89" s="363">
        <v>0</v>
      </c>
      <c r="AH89" s="361"/>
    </row>
    <row r="90" spans="4:34" ht="7.5" customHeight="1">
      <c r="D90" s="377"/>
      <c r="E90" s="377"/>
      <c r="F90" s="377"/>
      <c r="G90" s="377"/>
      <c r="H90" s="377"/>
      <c r="I90" s="377"/>
      <c r="J90" s="377"/>
      <c r="K90" s="377"/>
      <c r="L90" s="377"/>
      <c r="M90" s="410"/>
      <c r="N90" s="377"/>
      <c r="O90" s="410"/>
      <c r="P90" s="377"/>
      <c r="Q90" s="377"/>
      <c r="S90" s="362"/>
      <c r="T90" s="377"/>
      <c r="Y90" s="377"/>
      <c r="Z90" s="377"/>
      <c r="AA90" s="377"/>
      <c r="AB90" s="377"/>
      <c r="AC90" s="363"/>
      <c r="AD90" s="377"/>
      <c r="AE90" s="363">
        <v>0</v>
      </c>
      <c r="AH90" s="361"/>
    </row>
    <row r="91" spans="2:34" ht="12">
      <c r="B91" s="369" t="s">
        <v>353</v>
      </c>
      <c r="C91" s="411"/>
      <c r="D91" s="401">
        <v>522</v>
      </c>
      <c r="E91" s="402">
        <v>5296</v>
      </c>
      <c r="F91" s="401">
        <v>354778</v>
      </c>
      <c r="G91" s="402">
        <v>398697</v>
      </c>
      <c r="H91" s="401">
        <v>797631</v>
      </c>
      <c r="I91" s="402">
        <v>498757</v>
      </c>
      <c r="J91" s="401">
        <v>704815</v>
      </c>
      <c r="K91" s="402">
        <v>654607</v>
      </c>
      <c r="L91" s="401">
        <v>334628</v>
      </c>
      <c r="M91" s="403">
        <v>345546</v>
      </c>
      <c r="N91" s="401">
        <v>0</v>
      </c>
      <c r="O91" s="403">
        <v>8</v>
      </c>
      <c r="P91" s="401">
        <v>2192374</v>
      </c>
      <c r="Q91" s="402">
        <v>1902911</v>
      </c>
      <c r="S91" s="362"/>
      <c r="T91" s="377"/>
      <c r="Y91" s="377"/>
      <c r="Z91" s="377"/>
      <c r="AA91" s="377"/>
      <c r="AB91" s="401">
        <v>2192374</v>
      </c>
      <c r="AC91" s="363">
        <v>0</v>
      </c>
      <c r="AD91" s="401">
        <v>1902911</v>
      </c>
      <c r="AE91" s="363">
        <v>0</v>
      </c>
      <c r="AH91" s="361"/>
    </row>
    <row r="92" spans="4:34" ht="6" customHeight="1">
      <c r="D92" s="377"/>
      <c r="E92" s="377"/>
      <c r="F92" s="377"/>
      <c r="G92" s="377"/>
      <c r="H92" s="377"/>
      <c r="I92" s="377"/>
      <c r="J92" s="377"/>
      <c r="K92" s="377"/>
      <c r="L92" s="377"/>
      <c r="M92" s="410"/>
      <c r="N92" s="377"/>
      <c r="O92" s="410"/>
      <c r="P92" s="377"/>
      <c r="Q92" s="377"/>
      <c r="S92" s="362"/>
      <c r="T92" s="377"/>
      <c r="Y92" s="377"/>
      <c r="Z92" s="377"/>
      <c r="AA92" s="377"/>
      <c r="AB92" s="377"/>
      <c r="AC92" s="363"/>
      <c r="AD92" s="377"/>
      <c r="AE92" s="363">
        <v>0</v>
      </c>
      <c r="AH92" s="361"/>
    </row>
    <row r="93" spans="2:34" ht="12">
      <c r="B93" s="374"/>
      <c r="C93" s="380" t="s">
        <v>354</v>
      </c>
      <c r="D93" s="406">
        <v>0</v>
      </c>
      <c r="E93" s="407">
        <v>0</v>
      </c>
      <c r="F93" s="406">
        <v>27398</v>
      </c>
      <c r="G93" s="407">
        <v>21092</v>
      </c>
      <c r="H93" s="406">
        <v>33315</v>
      </c>
      <c r="I93" s="407">
        <v>11138</v>
      </c>
      <c r="J93" s="406">
        <v>9280</v>
      </c>
      <c r="K93" s="407">
        <v>5523</v>
      </c>
      <c r="L93" s="406">
        <v>3591</v>
      </c>
      <c r="M93" s="408">
        <v>3390</v>
      </c>
      <c r="N93" s="406">
        <v>0</v>
      </c>
      <c r="O93" s="408">
        <v>0</v>
      </c>
      <c r="P93" s="406">
        <v>73584</v>
      </c>
      <c r="Q93" s="409">
        <v>41143</v>
      </c>
      <c r="S93" s="362"/>
      <c r="T93" s="377"/>
      <c r="Y93" s="377"/>
      <c r="Z93" s="377"/>
      <c r="AA93" s="377"/>
      <c r="AB93" s="406">
        <v>73584</v>
      </c>
      <c r="AC93" s="363">
        <v>0</v>
      </c>
      <c r="AD93" s="406">
        <v>41143</v>
      </c>
      <c r="AE93" s="363">
        <v>0</v>
      </c>
      <c r="AH93" s="361"/>
    </row>
    <row r="94" spans="2:34" ht="12">
      <c r="B94" s="374"/>
      <c r="C94" s="380" t="s">
        <v>355</v>
      </c>
      <c r="D94" s="406">
        <v>-3779</v>
      </c>
      <c r="E94" s="407">
        <v>-10093</v>
      </c>
      <c r="F94" s="406">
        <v>-176220</v>
      </c>
      <c r="G94" s="407">
        <v>-158040</v>
      </c>
      <c r="H94" s="406">
        <v>-176407</v>
      </c>
      <c r="I94" s="407">
        <v>-67803</v>
      </c>
      <c r="J94" s="406">
        <v>-45781</v>
      </c>
      <c r="K94" s="407">
        <v>-36484</v>
      </c>
      <c r="L94" s="406">
        <v>-33317</v>
      </c>
      <c r="M94" s="408">
        <v>-33381</v>
      </c>
      <c r="N94" s="406">
        <v>0</v>
      </c>
      <c r="O94" s="408">
        <v>0</v>
      </c>
      <c r="P94" s="406">
        <v>-435504</v>
      </c>
      <c r="Q94" s="409">
        <v>-305801</v>
      </c>
      <c r="S94" s="362"/>
      <c r="T94" s="377"/>
      <c r="Y94" s="377"/>
      <c r="Z94" s="377"/>
      <c r="AA94" s="377"/>
      <c r="AB94" s="406">
        <v>-435504</v>
      </c>
      <c r="AC94" s="363">
        <v>0</v>
      </c>
      <c r="AD94" s="406">
        <v>-305801</v>
      </c>
      <c r="AE94" s="363">
        <v>0</v>
      </c>
      <c r="AH94" s="361"/>
    </row>
    <row r="95" spans="2:34" ht="12">
      <c r="B95" s="374"/>
      <c r="C95" s="380" t="s">
        <v>356</v>
      </c>
      <c r="D95" s="406">
        <v>-10078</v>
      </c>
      <c r="E95" s="407">
        <v>-22246</v>
      </c>
      <c r="F95" s="406">
        <v>-100398</v>
      </c>
      <c r="G95" s="407">
        <v>-87650</v>
      </c>
      <c r="H95" s="406">
        <v>-219675</v>
      </c>
      <c r="I95" s="407">
        <v>-152835</v>
      </c>
      <c r="J95" s="406">
        <v>-73621</v>
      </c>
      <c r="K95" s="407">
        <v>-69789</v>
      </c>
      <c r="L95" s="406">
        <v>-41426</v>
      </c>
      <c r="M95" s="408">
        <v>-40135</v>
      </c>
      <c r="N95" s="406">
        <v>0</v>
      </c>
      <c r="O95" s="408">
        <v>-8</v>
      </c>
      <c r="P95" s="406">
        <v>-445198</v>
      </c>
      <c r="Q95" s="409">
        <v>-372663</v>
      </c>
      <c r="S95" s="362"/>
      <c r="T95" s="377"/>
      <c r="Y95" s="377"/>
      <c r="Z95" s="377"/>
      <c r="AA95" s="377"/>
      <c r="AB95" s="406">
        <v>-445198</v>
      </c>
      <c r="AC95" s="363">
        <v>0</v>
      </c>
      <c r="AD95" s="406">
        <v>-372663</v>
      </c>
      <c r="AE95" s="363">
        <v>0</v>
      </c>
      <c r="AH95" s="361"/>
    </row>
    <row r="96" spans="4:34" ht="12">
      <c r="D96" s="377"/>
      <c r="E96" s="377"/>
      <c r="F96" s="377"/>
      <c r="G96" s="377"/>
      <c r="H96" s="377"/>
      <c r="I96" s="377"/>
      <c r="J96" s="377"/>
      <c r="K96" s="377"/>
      <c r="L96" s="377"/>
      <c r="M96" s="410"/>
      <c r="N96" s="377"/>
      <c r="O96" s="410"/>
      <c r="P96" s="377"/>
      <c r="Q96" s="377"/>
      <c r="S96" s="362"/>
      <c r="T96" s="377"/>
      <c r="Y96" s="377"/>
      <c r="Z96" s="377"/>
      <c r="AA96" s="377"/>
      <c r="AB96" s="377"/>
      <c r="AC96" s="363"/>
      <c r="AD96" s="377"/>
      <c r="AE96" s="363">
        <v>0</v>
      </c>
      <c r="AH96" s="361"/>
    </row>
    <row r="97" spans="2:34" ht="12">
      <c r="B97" s="369" t="s">
        <v>357</v>
      </c>
      <c r="C97" s="411"/>
      <c r="D97" s="401">
        <v>-13335</v>
      </c>
      <c r="E97" s="402">
        <v>-27043</v>
      </c>
      <c r="F97" s="401">
        <v>105558</v>
      </c>
      <c r="G97" s="402">
        <v>174099</v>
      </c>
      <c r="H97" s="401">
        <v>434864</v>
      </c>
      <c r="I97" s="402">
        <v>289257</v>
      </c>
      <c r="J97" s="401">
        <v>594693</v>
      </c>
      <c r="K97" s="402">
        <v>553857</v>
      </c>
      <c r="L97" s="401">
        <v>263476</v>
      </c>
      <c r="M97" s="403">
        <v>275420</v>
      </c>
      <c r="N97" s="401">
        <v>0</v>
      </c>
      <c r="O97" s="403">
        <v>0</v>
      </c>
      <c r="P97" s="401">
        <v>1385256</v>
      </c>
      <c r="Q97" s="409">
        <v>1265590</v>
      </c>
      <c r="S97" s="362"/>
      <c r="T97" s="377"/>
      <c r="Y97" s="377"/>
      <c r="Z97" s="377"/>
      <c r="AA97" s="377"/>
      <c r="AB97" s="401">
        <v>1385256</v>
      </c>
      <c r="AC97" s="363">
        <v>0</v>
      </c>
      <c r="AD97" s="401">
        <v>1265590</v>
      </c>
      <c r="AE97" s="363">
        <v>0</v>
      </c>
      <c r="AH97" s="361"/>
    </row>
    <row r="98" spans="4:34" ht="7.5" customHeight="1">
      <c r="D98" s="377"/>
      <c r="E98" s="377"/>
      <c r="F98" s="377"/>
      <c r="G98" s="377"/>
      <c r="H98" s="377"/>
      <c r="I98" s="377"/>
      <c r="J98" s="377"/>
      <c r="K98" s="377"/>
      <c r="L98" s="377"/>
      <c r="M98" s="410"/>
      <c r="N98" s="377"/>
      <c r="O98" s="410"/>
      <c r="P98" s="377"/>
      <c r="Q98" s="377"/>
      <c r="S98" s="362"/>
      <c r="T98" s="377"/>
      <c r="Y98" s="377"/>
      <c r="Z98" s="377"/>
      <c r="AA98" s="377"/>
      <c r="AB98" s="377"/>
      <c r="AC98" s="363"/>
      <c r="AD98" s="377"/>
      <c r="AE98" s="363">
        <v>0</v>
      </c>
      <c r="AH98" s="361"/>
    </row>
    <row r="99" spans="2:34" ht="12">
      <c r="B99" s="404"/>
      <c r="C99" s="380" t="s">
        <v>358</v>
      </c>
      <c r="D99" s="406">
        <v>0</v>
      </c>
      <c r="E99" s="407">
        <v>-209</v>
      </c>
      <c r="F99" s="406">
        <v>-40134</v>
      </c>
      <c r="G99" s="407">
        <v>-30685</v>
      </c>
      <c r="H99" s="406">
        <v>-124793</v>
      </c>
      <c r="I99" s="407">
        <v>-68537</v>
      </c>
      <c r="J99" s="406">
        <v>-87125</v>
      </c>
      <c r="K99" s="407">
        <v>-70023</v>
      </c>
      <c r="L99" s="406">
        <v>-58834</v>
      </c>
      <c r="M99" s="408">
        <v>-57496</v>
      </c>
      <c r="N99" s="406">
        <v>0</v>
      </c>
      <c r="O99" s="408">
        <v>0</v>
      </c>
      <c r="P99" s="406">
        <v>-310886</v>
      </c>
      <c r="Q99" s="409">
        <v>-226950</v>
      </c>
      <c r="S99" s="362"/>
      <c r="T99" s="377"/>
      <c r="Y99" s="377"/>
      <c r="Z99" s="377"/>
      <c r="AA99" s="377"/>
      <c r="AB99" s="406">
        <v>-310886</v>
      </c>
      <c r="AC99" s="363">
        <v>0</v>
      </c>
      <c r="AD99" s="406">
        <v>-226950</v>
      </c>
      <c r="AE99" s="363">
        <v>0</v>
      </c>
      <c r="AH99" s="361"/>
    </row>
    <row r="100" spans="2:34" ht="24">
      <c r="B100" s="404"/>
      <c r="C100" s="380" t="s">
        <v>359</v>
      </c>
      <c r="D100" s="406">
        <v>0</v>
      </c>
      <c r="E100" s="407">
        <v>0</v>
      </c>
      <c r="F100" s="406">
        <v>-15388</v>
      </c>
      <c r="G100" s="407">
        <v>-3792</v>
      </c>
      <c r="H100" s="406">
        <v>-59764</v>
      </c>
      <c r="I100" s="407">
        <v>-29143</v>
      </c>
      <c r="J100" s="406">
        <v>-2302</v>
      </c>
      <c r="K100" s="407">
        <v>-2106</v>
      </c>
      <c r="L100" s="406">
        <v>-12922</v>
      </c>
      <c r="M100" s="408">
        <v>-1751</v>
      </c>
      <c r="N100" s="406"/>
      <c r="O100" s="408">
        <v>0</v>
      </c>
      <c r="P100" s="406">
        <v>-90376</v>
      </c>
      <c r="Q100" s="409">
        <v>-36792</v>
      </c>
      <c r="S100" s="362"/>
      <c r="T100" s="377"/>
      <c r="Y100" s="377"/>
      <c r="Z100" s="377"/>
      <c r="AA100" s="377"/>
      <c r="AB100" s="406">
        <v>-90376</v>
      </c>
      <c r="AC100" s="363">
        <v>0</v>
      </c>
      <c r="AD100" s="406">
        <v>-36792</v>
      </c>
      <c r="AE100" s="363">
        <v>0</v>
      </c>
      <c r="AH100" s="361"/>
    </row>
    <row r="101" spans="2:34" ht="12">
      <c r="B101" s="412"/>
      <c r="C101" s="412"/>
      <c r="D101" s="413"/>
      <c r="E101" s="414"/>
      <c r="F101" s="413"/>
      <c r="G101" s="414"/>
      <c r="H101" s="413"/>
      <c r="I101" s="414"/>
      <c r="J101" s="413"/>
      <c r="K101" s="414"/>
      <c r="L101" s="413"/>
      <c r="M101" s="415"/>
      <c r="N101" s="413"/>
      <c r="O101" s="415"/>
      <c r="P101" s="413"/>
      <c r="Q101" s="416"/>
      <c r="S101" s="362"/>
      <c r="T101" s="377"/>
      <c r="Y101" s="377"/>
      <c r="Z101" s="377"/>
      <c r="AA101" s="377"/>
      <c r="AB101" s="413"/>
      <c r="AC101" s="363"/>
      <c r="AD101" s="413"/>
      <c r="AE101" s="363"/>
      <c r="AH101" s="361"/>
    </row>
    <row r="102" spans="4:34" ht="12" hidden="1">
      <c r="D102" s="377"/>
      <c r="E102" s="377"/>
      <c r="F102" s="377"/>
      <c r="G102" s="377"/>
      <c r="H102" s="377"/>
      <c r="I102" s="377"/>
      <c r="J102" s="377"/>
      <c r="K102" s="377"/>
      <c r="L102" s="377"/>
      <c r="M102" s="410"/>
      <c r="N102" s="377"/>
      <c r="O102" s="410"/>
      <c r="P102" s="377"/>
      <c r="Q102" s="377"/>
      <c r="S102" s="362"/>
      <c r="T102" s="377"/>
      <c r="Y102" s="377"/>
      <c r="Z102" s="377"/>
      <c r="AA102" s="377"/>
      <c r="AB102" s="377"/>
      <c r="AC102" s="363"/>
      <c r="AD102" s="377"/>
      <c r="AE102" s="363">
        <v>0</v>
      </c>
      <c r="AH102" s="361"/>
    </row>
    <row r="103" spans="2:34" ht="12">
      <c r="B103" s="369" t="s">
        <v>360</v>
      </c>
      <c r="C103" s="411"/>
      <c r="D103" s="401">
        <v>-13335</v>
      </c>
      <c r="E103" s="402">
        <v>-27252</v>
      </c>
      <c r="F103" s="401">
        <v>50036</v>
      </c>
      <c r="G103" s="402">
        <v>139622</v>
      </c>
      <c r="H103" s="401">
        <v>250307</v>
      </c>
      <c r="I103" s="402">
        <v>191577</v>
      </c>
      <c r="J103" s="401">
        <v>505266</v>
      </c>
      <c r="K103" s="402">
        <v>481728</v>
      </c>
      <c r="L103" s="401">
        <v>191720</v>
      </c>
      <c r="M103" s="403">
        <v>216173</v>
      </c>
      <c r="N103" s="401">
        <v>0</v>
      </c>
      <c r="O103" s="403">
        <v>0</v>
      </c>
      <c r="P103" s="401">
        <v>983994</v>
      </c>
      <c r="Q103" s="417">
        <v>1001848</v>
      </c>
      <c r="S103" s="362"/>
      <c r="T103" s="377"/>
      <c r="Y103" s="377"/>
      <c r="Z103" s="377"/>
      <c r="AA103" s="377"/>
      <c r="AB103" s="401">
        <v>983994</v>
      </c>
      <c r="AC103" s="363">
        <v>0</v>
      </c>
      <c r="AD103" s="401">
        <v>1001848</v>
      </c>
      <c r="AE103" s="363">
        <v>0</v>
      </c>
      <c r="AH103" s="361"/>
    </row>
    <row r="104" spans="2:34" ht="4.5" customHeight="1">
      <c r="B104" s="418"/>
      <c r="C104" s="419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410"/>
      <c r="P104" s="377"/>
      <c r="Q104" s="377"/>
      <c r="S104" s="362"/>
      <c r="T104" s="377"/>
      <c r="Y104" s="377"/>
      <c r="Z104" s="377"/>
      <c r="AA104" s="377"/>
      <c r="AB104" s="377"/>
      <c r="AC104" s="363"/>
      <c r="AD104" s="377"/>
      <c r="AE104" s="363">
        <v>0</v>
      </c>
      <c r="AH104" s="361"/>
    </row>
    <row r="105" spans="2:34" ht="12">
      <c r="B105" s="369" t="s">
        <v>361</v>
      </c>
      <c r="C105" s="411"/>
      <c r="D105" s="401">
        <v>6557</v>
      </c>
      <c r="E105" s="402">
        <v>-5701</v>
      </c>
      <c r="F105" s="401">
        <v>-91263</v>
      </c>
      <c r="G105" s="402">
        <v>-97272</v>
      </c>
      <c r="H105" s="401">
        <v>-153051</v>
      </c>
      <c r="I105" s="377">
        <v>-44454</v>
      </c>
      <c r="J105" s="401">
        <v>-85060</v>
      </c>
      <c r="K105" s="377">
        <v>-93957</v>
      </c>
      <c r="L105" s="401">
        <v>-18907</v>
      </c>
      <c r="M105" s="402">
        <v>-17866</v>
      </c>
      <c r="N105" s="401">
        <v>0</v>
      </c>
      <c r="O105" s="377">
        <v>0</v>
      </c>
      <c r="P105" s="401">
        <v>-341724</v>
      </c>
      <c r="Q105" s="402">
        <v>-259250</v>
      </c>
      <c r="S105" s="362"/>
      <c r="T105" s="377"/>
      <c r="Y105" s="377"/>
      <c r="Z105" s="377"/>
      <c r="AA105" s="377"/>
      <c r="AB105" s="401">
        <v>-341724</v>
      </c>
      <c r="AC105" s="363"/>
      <c r="AD105" s="401">
        <v>-259250</v>
      </c>
      <c r="AE105" s="363">
        <v>0</v>
      </c>
      <c r="AH105" s="361"/>
    </row>
    <row r="106" spans="2:34" ht="12">
      <c r="B106" s="369"/>
      <c r="C106" s="411" t="s">
        <v>362</v>
      </c>
      <c r="D106" s="401">
        <v>14476</v>
      </c>
      <c r="E106" s="407">
        <v>24513</v>
      </c>
      <c r="F106" s="401">
        <v>32813</v>
      </c>
      <c r="G106" s="407">
        <v>28399</v>
      </c>
      <c r="H106" s="401">
        <v>64146</v>
      </c>
      <c r="I106" s="402">
        <v>71047</v>
      </c>
      <c r="J106" s="401">
        <v>10727</v>
      </c>
      <c r="K106" s="402">
        <v>11511</v>
      </c>
      <c r="L106" s="401">
        <v>5234</v>
      </c>
      <c r="M106" s="407">
        <v>2814</v>
      </c>
      <c r="N106" s="401">
        <v>-13819</v>
      </c>
      <c r="O106" s="402">
        <v>-1508</v>
      </c>
      <c r="P106" s="401">
        <v>113577</v>
      </c>
      <c r="Q106" s="402">
        <v>136776</v>
      </c>
      <c r="S106" s="362"/>
      <c r="T106" s="377"/>
      <c r="Y106" s="377"/>
      <c r="Z106" s="377"/>
      <c r="AA106" s="377"/>
      <c r="AB106" s="401">
        <v>113577</v>
      </c>
      <c r="AC106" s="363">
        <v>0</v>
      </c>
      <c r="AD106" s="401">
        <v>136776</v>
      </c>
      <c r="AE106" s="363">
        <v>0</v>
      </c>
      <c r="AH106" s="361"/>
    </row>
    <row r="107" spans="2:34" ht="12">
      <c r="B107" s="374"/>
      <c r="C107" s="380" t="s">
        <v>363</v>
      </c>
      <c r="D107" s="406">
        <v>5144</v>
      </c>
      <c r="E107" s="407">
        <v>23442</v>
      </c>
      <c r="F107" s="406">
        <v>26242</v>
      </c>
      <c r="G107" s="407">
        <v>21795</v>
      </c>
      <c r="H107" s="406">
        <v>25157</v>
      </c>
      <c r="I107" s="407">
        <v>12944</v>
      </c>
      <c r="J107" s="406">
        <v>8690</v>
      </c>
      <c r="K107" s="407">
        <v>9224</v>
      </c>
      <c r="L107" s="406">
        <v>2737</v>
      </c>
      <c r="M107" s="408">
        <v>1064</v>
      </c>
      <c r="N107" s="406">
        <v>0</v>
      </c>
      <c r="O107" s="408">
        <v>0</v>
      </c>
      <c r="P107" s="406">
        <v>67970</v>
      </c>
      <c r="Q107" s="409">
        <v>68469</v>
      </c>
      <c r="S107" s="362"/>
      <c r="T107" s="377"/>
      <c r="Y107" s="377"/>
      <c r="Z107" s="377"/>
      <c r="AA107" s="377"/>
      <c r="AB107" s="406"/>
      <c r="AC107" s="363"/>
      <c r="AD107" s="406"/>
      <c r="AE107" s="363"/>
      <c r="AH107" s="361"/>
    </row>
    <row r="108" spans="2:34" ht="12">
      <c r="B108" s="374"/>
      <c r="C108" s="380" t="s">
        <v>364</v>
      </c>
      <c r="D108" s="406">
        <v>9332</v>
      </c>
      <c r="E108" s="407">
        <v>1071</v>
      </c>
      <c r="F108" s="406">
        <v>6571</v>
      </c>
      <c r="G108" s="407">
        <v>6604</v>
      </c>
      <c r="H108" s="406">
        <v>38989</v>
      </c>
      <c r="I108" s="407">
        <v>58103</v>
      </c>
      <c r="J108" s="406">
        <v>2037</v>
      </c>
      <c r="K108" s="407">
        <v>2287</v>
      </c>
      <c r="L108" s="406">
        <v>2497</v>
      </c>
      <c r="M108" s="408">
        <v>1750</v>
      </c>
      <c r="N108" s="406">
        <v>-13819</v>
      </c>
      <c r="O108" s="408">
        <v>-1508</v>
      </c>
      <c r="P108" s="406">
        <v>45607</v>
      </c>
      <c r="Q108" s="409">
        <v>68307</v>
      </c>
      <c r="S108" s="362"/>
      <c r="T108" s="377"/>
      <c r="Y108" s="377"/>
      <c r="Z108" s="377"/>
      <c r="AA108" s="377"/>
      <c r="AB108" s="406"/>
      <c r="AC108" s="363"/>
      <c r="AD108" s="406"/>
      <c r="AE108" s="363"/>
      <c r="AH108" s="361"/>
    </row>
    <row r="109" spans="2:34" ht="12">
      <c r="B109" s="369"/>
      <c r="C109" s="411" t="s">
        <v>365</v>
      </c>
      <c r="D109" s="401">
        <v>-19448</v>
      </c>
      <c r="E109" s="407">
        <v>-13528</v>
      </c>
      <c r="F109" s="401">
        <v>-133215</v>
      </c>
      <c r="G109" s="407">
        <v>-150525</v>
      </c>
      <c r="H109" s="401">
        <v>-190837</v>
      </c>
      <c r="I109" s="407">
        <v>-109132</v>
      </c>
      <c r="J109" s="401">
        <v>-95290</v>
      </c>
      <c r="K109" s="407">
        <v>-106202</v>
      </c>
      <c r="L109" s="401">
        <v>-22528</v>
      </c>
      <c r="M109" s="407">
        <v>-19269</v>
      </c>
      <c r="N109" s="401">
        <v>13819</v>
      </c>
      <c r="O109" s="407">
        <v>1508</v>
      </c>
      <c r="P109" s="401">
        <v>-447499</v>
      </c>
      <c r="Q109" s="402">
        <v>-397148</v>
      </c>
      <c r="S109" s="362"/>
      <c r="T109" s="377"/>
      <c r="Y109" s="377"/>
      <c r="Z109" s="377"/>
      <c r="AA109" s="377"/>
      <c r="AB109" s="401">
        <v>-447499</v>
      </c>
      <c r="AC109" s="363">
        <v>0</v>
      </c>
      <c r="AD109" s="401">
        <v>-397148</v>
      </c>
      <c r="AE109" s="363">
        <v>0</v>
      </c>
      <c r="AH109" s="361"/>
    </row>
    <row r="110" spans="2:34" ht="12">
      <c r="B110" s="374"/>
      <c r="C110" s="380" t="s">
        <v>366</v>
      </c>
      <c r="D110" s="406">
        <v>0</v>
      </c>
      <c r="E110" s="407">
        <v>0</v>
      </c>
      <c r="F110" s="406">
        <v>-157</v>
      </c>
      <c r="G110" s="407">
        <v>-1885</v>
      </c>
      <c r="H110" s="406">
        <v>-41461</v>
      </c>
      <c r="I110" s="407">
        <v>-19666</v>
      </c>
      <c r="J110" s="406">
        <v>-14479</v>
      </c>
      <c r="K110" s="407">
        <v>-10845</v>
      </c>
      <c r="L110" s="406">
        <v>-4118</v>
      </c>
      <c r="M110" s="408">
        <v>-4111</v>
      </c>
      <c r="N110" s="406">
        <v>0</v>
      </c>
      <c r="O110" s="408">
        <v>0</v>
      </c>
      <c r="P110" s="406">
        <v>-60215</v>
      </c>
      <c r="Q110" s="409">
        <v>-36507</v>
      </c>
      <c r="S110" s="362"/>
      <c r="T110" s="377"/>
      <c r="Y110" s="377"/>
      <c r="Z110" s="377"/>
      <c r="AA110" s="377"/>
      <c r="AB110" s="406"/>
      <c r="AC110" s="363"/>
      <c r="AD110" s="406"/>
      <c r="AE110" s="363"/>
      <c r="AH110" s="361"/>
    </row>
    <row r="111" spans="2:34" ht="12">
      <c r="B111" s="374"/>
      <c r="C111" s="380" t="s">
        <v>367</v>
      </c>
      <c r="D111" s="406">
        <v>-12944</v>
      </c>
      <c r="E111" s="407">
        <v>-10181</v>
      </c>
      <c r="F111" s="406">
        <v>0</v>
      </c>
      <c r="G111" s="407">
        <v>0</v>
      </c>
      <c r="H111" s="406">
        <v>-20829</v>
      </c>
      <c r="I111" s="407">
        <v>-33345</v>
      </c>
      <c r="J111" s="406">
        <v>-69619</v>
      </c>
      <c r="K111" s="407">
        <v>-87855</v>
      </c>
      <c r="L111" s="406">
        <v>-13626</v>
      </c>
      <c r="M111" s="408">
        <v>-12629</v>
      </c>
      <c r="N111" s="406">
        <v>0</v>
      </c>
      <c r="O111" s="408">
        <v>0</v>
      </c>
      <c r="P111" s="406">
        <v>-117018</v>
      </c>
      <c r="Q111" s="409">
        <v>-144010</v>
      </c>
      <c r="S111" s="362"/>
      <c r="T111" s="377"/>
      <c r="Y111" s="377"/>
      <c r="Z111" s="377"/>
      <c r="AA111" s="377"/>
      <c r="AB111" s="406"/>
      <c r="AC111" s="363"/>
      <c r="AD111" s="406"/>
      <c r="AE111" s="363"/>
      <c r="AH111" s="361"/>
    </row>
    <row r="112" spans="2:34" ht="12">
      <c r="B112" s="374"/>
      <c r="C112" s="380" t="s">
        <v>368</v>
      </c>
      <c r="D112" s="406">
        <v>-6504</v>
      </c>
      <c r="E112" s="407">
        <v>-3346</v>
      </c>
      <c r="F112" s="406">
        <v>-133058</v>
      </c>
      <c r="G112" s="407">
        <v>-148640</v>
      </c>
      <c r="H112" s="406">
        <v>-128547</v>
      </c>
      <c r="I112" s="407">
        <v>-56120</v>
      </c>
      <c r="J112" s="406">
        <v>-11192</v>
      </c>
      <c r="K112" s="407">
        <v>-7502</v>
      </c>
      <c r="L112" s="406">
        <v>-4784</v>
      </c>
      <c r="M112" s="408">
        <v>-2528</v>
      </c>
      <c r="N112" s="406">
        <v>13819</v>
      </c>
      <c r="O112" s="408">
        <v>1508</v>
      </c>
      <c r="P112" s="406">
        <v>-270266</v>
      </c>
      <c r="Q112" s="409">
        <v>-216628</v>
      </c>
      <c r="S112" s="362"/>
      <c r="T112" s="377"/>
      <c r="Y112" s="377"/>
      <c r="Z112" s="377"/>
      <c r="AA112" s="377"/>
      <c r="AB112" s="406"/>
      <c r="AC112" s="363"/>
      <c r="AD112" s="406"/>
      <c r="AE112" s="363"/>
      <c r="AH112" s="361"/>
    </row>
    <row r="113" spans="2:34" ht="12">
      <c r="B113" s="404"/>
      <c r="C113" s="380" t="s">
        <v>369</v>
      </c>
      <c r="D113" s="406">
        <v>0</v>
      </c>
      <c r="E113" s="407">
        <v>-609</v>
      </c>
      <c r="F113" s="406">
        <v>0</v>
      </c>
      <c r="G113" s="407">
        <v>0</v>
      </c>
      <c r="H113" s="406">
        <v>0</v>
      </c>
      <c r="I113" s="407">
        <v>0</v>
      </c>
      <c r="J113" s="406">
        <v>0</v>
      </c>
      <c r="K113" s="407">
        <v>0</v>
      </c>
      <c r="L113" s="406">
        <v>0</v>
      </c>
      <c r="M113" s="407">
        <v>0</v>
      </c>
      <c r="N113" s="406">
        <v>0</v>
      </c>
      <c r="O113" s="407">
        <v>0</v>
      </c>
      <c r="P113" s="406">
        <v>0</v>
      </c>
      <c r="Q113" s="409">
        <v>-609</v>
      </c>
      <c r="S113" s="362"/>
      <c r="T113" s="377"/>
      <c r="Y113" s="377"/>
      <c r="Z113" s="377"/>
      <c r="AA113" s="377"/>
      <c r="AB113" s="406">
        <v>0</v>
      </c>
      <c r="AC113" s="363">
        <v>0</v>
      </c>
      <c r="AD113" s="406">
        <v>-609</v>
      </c>
      <c r="AE113" s="363">
        <v>0</v>
      </c>
      <c r="AH113" s="361"/>
    </row>
    <row r="114" spans="2:34" ht="12">
      <c r="B114" s="404"/>
      <c r="C114" s="380" t="s">
        <v>370</v>
      </c>
      <c r="D114" s="401">
        <v>11529</v>
      </c>
      <c r="E114" s="402">
        <v>-16077</v>
      </c>
      <c r="F114" s="401">
        <v>9139</v>
      </c>
      <c r="G114" s="402">
        <v>24854</v>
      </c>
      <c r="H114" s="401">
        <v>-26360</v>
      </c>
      <c r="I114" s="420">
        <v>-6369</v>
      </c>
      <c r="J114" s="401">
        <v>-497</v>
      </c>
      <c r="K114" s="420">
        <v>734</v>
      </c>
      <c r="L114" s="401">
        <v>-1613</v>
      </c>
      <c r="M114" s="402">
        <v>-1411</v>
      </c>
      <c r="N114" s="401">
        <v>0</v>
      </c>
      <c r="O114" s="407">
        <v>0</v>
      </c>
      <c r="P114" s="401">
        <v>-7802</v>
      </c>
      <c r="Q114" s="402">
        <v>1731</v>
      </c>
      <c r="S114" s="362"/>
      <c r="T114" s="377"/>
      <c r="Y114" s="377"/>
      <c r="Z114" s="377"/>
      <c r="AA114" s="377"/>
      <c r="AB114" s="401">
        <v>-7802</v>
      </c>
      <c r="AC114" s="363">
        <v>0</v>
      </c>
      <c r="AD114" s="401">
        <v>1731</v>
      </c>
      <c r="AE114" s="363">
        <v>0</v>
      </c>
      <c r="AH114" s="361"/>
    </row>
    <row r="115" spans="2:34" ht="12">
      <c r="B115" s="404"/>
      <c r="C115" s="405" t="s">
        <v>371</v>
      </c>
      <c r="D115" s="406">
        <v>72700</v>
      </c>
      <c r="E115" s="407">
        <v>39878</v>
      </c>
      <c r="F115" s="406">
        <v>20273</v>
      </c>
      <c r="G115" s="407">
        <v>60416</v>
      </c>
      <c r="H115" s="406">
        <v>20488</v>
      </c>
      <c r="I115" s="409">
        <v>53681</v>
      </c>
      <c r="J115" s="406">
        <v>3746</v>
      </c>
      <c r="K115" s="409">
        <v>4280</v>
      </c>
      <c r="L115" s="406">
        <v>9331</v>
      </c>
      <c r="M115" s="407">
        <v>24501</v>
      </c>
      <c r="N115" s="406">
        <v>-13107</v>
      </c>
      <c r="O115" s="402">
        <v>-6952</v>
      </c>
      <c r="P115" s="406">
        <v>113431</v>
      </c>
      <c r="Q115" s="409">
        <v>175804</v>
      </c>
      <c r="S115" s="362"/>
      <c r="T115" s="377"/>
      <c r="Y115" s="377"/>
      <c r="Z115" s="377"/>
      <c r="AA115" s="377"/>
      <c r="AB115" s="406">
        <v>113431</v>
      </c>
      <c r="AC115" s="363">
        <v>0</v>
      </c>
      <c r="AD115" s="406">
        <v>175804</v>
      </c>
      <c r="AE115" s="363">
        <v>0</v>
      </c>
      <c r="AH115" s="361"/>
    </row>
    <row r="116" spans="2:34" ht="12">
      <c r="B116" s="404"/>
      <c r="C116" s="405" t="s">
        <v>372</v>
      </c>
      <c r="D116" s="406">
        <v>-61171</v>
      </c>
      <c r="E116" s="407">
        <v>-55955</v>
      </c>
      <c r="F116" s="406">
        <v>-11134</v>
      </c>
      <c r="G116" s="407">
        <v>-35562</v>
      </c>
      <c r="H116" s="406">
        <v>-46848</v>
      </c>
      <c r="I116" s="407">
        <v>-60050</v>
      </c>
      <c r="J116" s="406">
        <v>-4243</v>
      </c>
      <c r="K116" s="407">
        <v>-3546</v>
      </c>
      <c r="L116" s="406">
        <v>-10944</v>
      </c>
      <c r="M116" s="407">
        <v>-25912</v>
      </c>
      <c r="N116" s="406">
        <v>13107</v>
      </c>
      <c r="O116" s="407">
        <v>6952</v>
      </c>
      <c r="P116" s="406">
        <v>-121233</v>
      </c>
      <c r="Q116" s="409">
        <v>-174073</v>
      </c>
      <c r="S116" s="362"/>
      <c r="T116" s="377"/>
      <c r="Y116" s="377"/>
      <c r="Z116" s="377"/>
      <c r="AA116" s="377"/>
      <c r="AB116" s="406">
        <v>-121233</v>
      </c>
      <c r="AC116" s="363">
        <v>0</v>
      </c>
      <c r="AD116" s="406">
        <v>-174073</v>
      </c>
      <c r="AE116" s="363">
        <v>0</v>
      </c>
      <c r="AH116" s="361"/>
    </row>
    <row r="117" spans="4:34" ht="6.75" customHeight="1">
      <c r="D117" s="377"/>
      <c r="E117" s="377"/>
      <c r="F117" s="377"/>
      <c r="G117" s="377"/>
      <c r="H117" s="377"/>
      <c r="I117" s="407"/>
      <c r="J117" s="377"/>
      <c r="K117" s="407"/>
      <c r="L117" s="377"/>
      <c r="M117" s="377"/>
      <c r="N117" s="377"/>
      <c r="O117" s="407"/>
      <c r="P117" s="377"/>
      <c r="Q117" s="377"/>
      <c r="S117" s="362"/>
      <c r="T117" s="377"/>
      <c r="Y117" s="377"/>
      <c r="Z117" s="377"/>
      <c r="AA117" s="377"/>
      <c r="AB117" s="377"/>
      <c r="AC117" s="363"/>
      <c r="AD117" s="377"/>
      <c r="AE117" s="363">
        <v>0</v>
      </c>
      <c r="AH117" s="361"/>
    </row>
    <row r="118" spans="2:34" ht="36" customHeight="1">
      <c r="B118" s="421"/>
      <c r="C118" s="380" t="s">
        <v>373</v>
      </c>
      <c r="D118" s="406">
        <v>734</v>
      </c>
      <c r="E118" s="407">
        <v>-320</v>
      </c>
      <c r="F118" s="406">
        <v>2776</v>
      </c>
      <c r="G118" s="407">
        <v>1015</v>
      </c>
      <c r="H118" s="406">
        <v>0</v>
      </c>
      <c r="I118" s="377">
        <v>0</v>
      </c>
      <c r="J118" s="406">
        <v>0</v>
      </c>
      <c r="K118" s="377">
        <v>1609</v>
      </c>
      <c r="L118" s="406">
        <v>0</v>
      </c>
      <c r="M118" s="407">
        <v>0</v>
      </c>
      <c r="N118" s="406">
        <v>0</v>
      </c>
      <c r="O118" s="377">
        <v>0</v>
      </c>
      <c r="P118" s="406">
        <v>3510</v>
      </c>
      <c r="Q118" s="409">
        <v>2304</v>
      </c>
      <c r="S118" s="362"/>
      <c r="T118" s="377"/>
      <c r="Y118" s="377"/>
      <c r="Z118" s="377"/>
      <c r="AA118" s="377"/>
      <c r="AB118" s="406">
        <v>3510</v>
      </c>
      <c r="AC118" s="363">
        <v>0</v>
      </c>
      <c r="AD118" s="406">
        <v>2304</v>
      </c>
      <c r="AE118" s="363">
        <v>0</v>
      </c>
      <c r="AH118" s="361"/>
    </row>
    <row r="119" spans="2:34" ht="12">
      <c r="B119" s="422"/>
      <c r="C119" s="380" t="s">
        <v>374</v>
      </c>
      <c r="D119" s="401">
        <v>0</v>
      </c>
      <c r="E119" s="373">
        <v>9</v>
      </c>
      <c r="F119" s="401">
        <v>145</v>
      </c>
      <c r="G119" s="373">
        <v>104</v>
      </c>
      <c r="H119" s="401">
        <v>0</v>
      </c>
      <c r="I119" s="407">
        <v>0</v>
      </c>
      <c r="J119" s="401">
        <v>238</v>
      </c>
      <c r="K119" s="407">
        <v>18</v>
      </c>
      <c r="L119" s="401">
        <v>735</v>
      </c>
      <c r="M119" s="373">
        <v>225</v>
      </c>
      <c r="N119" s="401">
        <v>0</v>
      </c>
      <c r="O119" s="407">
        <v>0</v>
      </c>
      <c r="P119" s="401">
        <v>1118</v>
      </c>
      <c r="Q119" s="373">
        <v>356</v>
      </c>
      <c r="S119" s="362"/>
      <c r="T119" s="377"/>
      <c r="Y119" s="377"/>
      <c r="Z119" s="377"/>
      <c r="AA119" s="377"/>
      <c r="AB119" s="401">
        <v>1118</v>
      </c>
      <c r="AC119" s="363">
        <v>0</v>
      </c>
      <c r="AD119" s="401">
        <v>356</v>
      </c>
      <c r="AE119" s="363">
        <v>0</v>
      </c>
      <c r="AH119" s="361"/>
    </row>
    <row r="120" spans="2:34" ht="12">
      <c r="B120" s="369"/>
      <c r="C120" s="405" t="s">
        <v>375</v>
      </c>
      <c r="D120" s="406">
        <v>0</v>
      </c>
      <c r="E120" s="407">
        <v>0</v>
      </c>
      <c r="F120" s="406">
        <v>86</v>
      </c>
      <c r="G120" s="407">
        <v>79</v>
      </c>
      <c r="H120" s="406">
        <v>0</v>
      </c>
      <c r="I120" s="373">
        <v>0</v>
      </c>
      <c r="J120" s="406">
        <v>0</v>
      </c>
      <c r="K120" s="373">
        <v>0</v>
      </c>
      <c r="L120" s="406">
        <v>17</v>
      </c>
      <c r="M120" s="407">
        <v>0</v>
      </c>
      <c r="N120" s="406">
        <v>0</v>
      </c>
      <c r="O120" s="373">
        <v>0</v>
      </c>
      <c r="P120" s="406">
        <v>103</v>
      </c>
      <c r="Q120" s="409">
        <v>79</v>
      </c>
      <c r="S120" s="362"/>
      <c r="T120" s="377"/>
      <c r="Y120" s="377"/>
      <c r="Z120" s="377"/>
      <c r="AA120" s="377"/>
      <c r="AB120" s="406">
        <v>103</v>
      </c>
      <c r="AC120" s="363">
        <v>0</v>
      </c>
      <c r="AD120" s="406">
        <v>79</v>
      </c>
      <c r="AE120" s="363">
        <v>0</v>
      </c>
      <c r="AH120" s="361"/>
    </row>
    <row r="121" spans="2:34" ht="12">
      <c r="B121" s="369"/>
      <c r="C121" s="405" t="s">
        <v>376</v>
      </c>
      <c r="D121" s="406">
        <v>0</v>
      </c>
      <c r="E121" s="407">
        <v>9</v>
      </c>
      <c r="F121" s="406">
        <v>59</v>
      </c>
      <c r="G121" s="407">
        <v>25</v>
      </c>
      <c r="H121" s="406">
        <v>0</v>
      </c>
      <c r="I121" s="407">
        <v>0</v>
      </c>
      <c r="J121" s="406">
        <v>238</v>
      </c>
      <c r="K121" s="407">
        <v>18</v>
      </c>
      <c r="L121" s="406">
        <v>718</v>
      </c>
      <c r="M121" s="407">
        <v>225</v>
      </c>
      <c r="N121" s="406">
        <v>0</v>
      </c>
      <c r="O121" s="407">
        <v>0</v>
      </c>
      <c r="P121" s="406">
        <v>1015</v>
      </c>
      <c r="Q121" s="409">
        <v>277</v>
      </c>
      <c r="S121" s="362"/>
      <c r="T121" s="377"/>
      <c r="Y121" s="377"/>
      <c r="Z121" s="377"/>
      <c r="AA121" s="377"/>
      <c r="AB121" s="406">
        <v>1015</v>
      </c>
      <c r="AC121" s="363">
        <v>0</v>
      </c>
      <c r="AD121" s="406">
        <v>277</v>
      </c>
      <c r="AE121" s="363">
        <v>0</v>
      </c>
      <c r="AH121" s="361"/>
    </row>
    <row r="122" spans="4:34" ht="6" customHeight="1">
      <c r="D122" s="377"/>
      <c r="E122" s="377"/>
      <c r="F122" s="377"/>
      <c r="G122" s="377"/>
      <c r="H122" s="377"/>
      <c r="I122" s="407"/>
      <c r="J122" s="377"/>
      <c r="K122" s="407"/>
      <c r="L122" s="377"/>
      <c r="M122" s="377"/>
      <c r="N122" s="377"/>
      <c r="O122" s="407"/>
      <c r="P122" s="377"/>
      <c r="Q122" s="377"/>
      <c r="S122" s="362"/>
      <c r="T122" s="377"/>
      <c r="Y122" s="377"/>
      <c r="Z122" s="377"/>
      <c r="AA122" s="377"/>
      <c r="AB122" s="377"/>
      <c r="AC122" s="363"/>
      <c r="AD122" s="377"/>
      <c r="AE122" s="363">
        <v>0</v>
      </c>
      <c r="AH122" s="361"/>
    </row>
    <row r="123" spans="2:34" ht="12">
      <c r="B123" s="369" t="s">
        <v>377</v>
      </c>
      <c r="C123" s="411"/>
      <c r="D123" s="401">
        <v>-6044</v>
      </c>
      <c r="E123" s="373">
        <v>-33264</v>
      </c>
      <c r="F123" s="401">
        <v>-38306</v>
      </c>
      <c r="G123" s="373">
        <v>43469</v>
      </c>
      <c r="H123" s="401">
        <v>97256</v>
      </c>
      <c r="I123" s="377">
        <v>147123</v>
      </c>
      <c r="J123" s="401">
        <v>420444</v>
      </c>
      <c r="K123" s="377">
        <v>389398</v>
      </c>
      <c r="L123" s="401">
        <v>173548</v>
      </c>
      <c r="M123" s="373">
        <v>198532</v>
      </c>
      <c r="N123" s="401">
        <v>0</v>
      </c>
      <c r="O123" s="377">
        <v>0</v>
      </c>
      <c r="P123" s="401">
        <v>646898</v>
      </c>
      <c r="Q123" s="373">
        <v>745258</v>
      </c>
      <c r="S123" s="362"/>
      <c r="T123" s="377"/>
      <c r="Y123" s="377"/>
      <c r="Z123" s="377"/>
      <c r="AA123" s="377"/>
      <c r="AB123" s="401">
        <v>646898</v>
      </c>
      <c r="AC123" s="363">
        <v>0</v>
      </c>
      <c r="AD123" s="401">
        <v>745258</v>
      </c>
      <c r="AE123" s="363">
        <v>0</v>
      </c>
      <c r="AH123" s="361"/>
    </row>
    <row r="124" spans="4:34" ht="6.75" customHeight="1">
      <c r="D124" s="377"/>
      <c r="E124" s="377"/>
      <c r="F124" s="377"/>
      <c r="G124" s="377"/>
      <c r="H124" s="377"/>
      <c r="I124" s="373"/>
      <c r="J124" s="377"/>
      <c r="K124" s="373"/>
      <c r="L124" s="377"/>
      <c r="M124" s="377"/>
      <c r="N124" s="377"/>
      <c r="O124" s="373"/>
      <c r="P124" s="377"/>
      <c r="Q124" s="377"/>
      <c r="S124" s="362"/>
      <c r="T124" s="377"/>
      <c r="Y124" s="377"/>
      <c r="Z124" s="377"/>
      <c r="AA124" s="377"/>
      <c r="AB124" s="377"/>
      <c r="AC124" s="363"/>
      <c r="AD124" s="377"/>
      <c r="AE124" s="363">
        <v>0</v>
      </c>
      <c r="AH124" s="361"/>
    </row>
    <row r="125" spans="2:34" ht="12">
      <c r="B125" s="404"/>
      <c r="C125" s="380" t="s">
        <v>378</v>
      </c>
      <c r="D125" s="406">
        <v>-14209</v>
      </c>
      <c r="E125" s="407">
        <v>27611</v>
      </c>
      <c r="F125" s="406">
        <v>-1598</v>
      </c>
      <c r="G125" s="407">
        <v>-20853</v>
      </c>
      <c r="H125" s="406">
        <v>-32549</v>
      </c>
      <c r="I125" s="377">
        <v>-21012</v>
      </c>
      <c r="J125" s="406">
        <v>-170693</v>
      </c>
      <c r="K125" s="377">
        <v>-161179</v>
      </c>
      <c r="L125" s="406">
        <v>-54065</v>
      </c>
      <c r="M125" s="407">
        <v>-58527</v>
      </c>
      <c r="N125" s="406">
        <v>0</v>
      </c>
      <c r="O125" s="377">
        <v>0</v>
      </c>
      <c r="P125" s="406">
        <v>-273114</v>
      </c>
      <c r="Q125" s="409">
        <v>-233960</v>
      </c>
      <c r="S125" s="362"/>
      <c r="T125" s="377"/>
      <c r="Y125" s="377"/>
      <c r="Z125" s="377"/>
      <c r="AA125" s="377"/>
      <c r="AB125" s="406">
        <v>-273114</v>
      </c>
      <c r="AC125" s="363">
        <v>0</v>
      </c>
      <c r="AD125" s="406">
        <v>-233960</v>
      </c>
      <c r="AE125" s="363">
        <v>0</v>
      </c>
      <c r="AH125" s="361"/>
    </row>
    <row r="126" spans="4:34" ht="6.75" customHeight="1">
      <c r="D126" s="377"/>
      <c r="E126" s="377"/>
      <c r="F126" s="377"/>
      <c r="G126" s="377"/>
      <c r="H126" s="377"/>
      <c r="I126" s="407"/>
      <c r="J126" s="377"/>
      <c r="K126" s="407"/>
      <c r="L126" s="377"/>
      <c r="M126" s="377"/>
      <c r="N126" s="377"/>
      <c r="O126" s="407"/>
      <c r="P126" s="377"/>
      <c r="Q126" s="377"/>
      <c r="S126" s="362"/>
      <c r="T126" s="377"/>
      <c r="Y126" s="377"/>
      <c r="Z126" s="377"/>
      <c r="AA126" s="377"/>
      <c r="AB126" s="377"/>
      <c r="AC126" s="363"/>
      <c r="AD126" s="377"/>
      <c r="AE126" s="363">
        <v>0</v>
      </c>
      <c r="AH126" s="361"/>
    </row>
    <row r="127" spans="2:34" ht="12">
      <c r="B127" s="369" t="s">
        <v>379</v>
      </c>
      <c r="C127" s="411"/>
      <c r="D127" s="401">
        <v>-20253</v>
      </c>
      <c r="E127" s="402">
        <v>-5653</v>
      </c>
      <c r="F127" s="401">
        <v>-39904</v>
      </c>
      <c r="G127" s="402">
        <v>22616</v>
      </c>
      <c r="H127" s="401">
        <v>64707</v>
      </c>
      <c r="I127" s="377">
        <v>126111</v>
      </c>
      <c r="J127" s="401">
        <v>249751</v>
      </c>
      <c r="K127" s="377">
        <v>228219</v>
      </c>
      <c r="L127" s="401">
        <v>119483</v>
      </c>
      <c r="M127" s="402">
        <v>140005</v>
      </c>
      <c r="N127" s="401">
        <v>0</v>
      </c>
      <c r="O127" s="377">
        <v>0</v>
      </c>
      <c r="P127" s="401">
        <v>373784</v>
      </c>
      <c r="Q127" s="402">
        <v>511298</v>
      </c>
      <c r="S127" s="362"/>
      <c r="T127" s="377"/>
      <c r="Y127" s="377"/>
      <c r="Z127" s="377"/>
      <c r="AA127" s="377"/>
      <c r="AB127" s="401">
        <v>373784</v>
      </c>
      <c r="AC127" s="363">
        <v>0</v>
      </c>
      <c r="AD127" s="401">
        <v>511298</v>
      </c>
      <c r="AE127" s="363">
        <v>0</v>
      </c>
      <c r="AH127" s="361"/>
    </row>
    <row r="128" spans="2:34" ht="12">
      <c r="B128" s="404"/>
      <c r="C128" s="380" t="s">
        <v>380</v>
      </c>
      <c r="D128" s="406">
        <v>0</v>
      </c>
      <c r="E128" s="407">
        <v>167044</v>
      </c>
      <c r="F128" s="406"/>
      <c r="G128" s="407">
        <v>0</v>
      </c>
      <c r="H128" s="406">
        <v>0</v>
      </c>
      <c r="I128" s="402">
        <v>0</v>
      </c>
      <c r="J128" s="406">
        <v>0</v>
      </c>
      <c r="K128" s="402">
        <v>0</v>
      </c>
      <c r="L128" s="406">
        <v>0</v>
      </c>
      <c r="M128" s="407">
        <v>0</v>
      </c>
      <c r="N128" s="406">
        <v>0</v>
      </c>
      <c r="O128" s="402">
        <v>0</v>
      </c>
      <c r="P128" s="406">
        <v>0</v>
      </c>
      <c r="Q128" s="409">
        <v>167044</v>
      </c>
      <c r="S128" s="362"/>
      <c r="T128" s="377"/>
      <c r="Y128" s="377"/>
      <c r="Z128" s="377"/>
      <c r="AA128" s="377"/>
      <c r="AB128" s="406">
        <v>0</v>
      </c>
      <c r="AC128" s="363">
        <v>0</v>
      </c>
      <c r="AD128" s="406">
        <v>167044</v>
      </c>
      <c r="AE128" s="363">
        <v>0</v>
      </c>
      <c r="AH128" s="361"/>
    </row>
    <row r="129" spans="2:34" ht="12">
      <c r="B129" s="369" t="s">
        <v>381</v>
      </c>
      <c r="C129" s="380"/>
      <c r="D129" s="401">
        <v>-20253</v>
      </c>
      <c r="E129" s="402">
        <v>161391</v>
      </c>
      <c r="F129" s="401">
        <v>-39904</v>
      </c>
      <c r="G129" s="402">
        <v>22616</v>
      </c>
      <c r="H129" s="401">
        <v>64707</v>
      </c>
      <c r="I129" s="407">
        <v>126111</v>
      </c>
      <c r="J129" s="401">
        <v>249751</v>
      </c>
      <c r="K129" s="407">
        <v>228219</v>
      </c>
      <c r="L129" s="401">
        <v>119483</v>
      </c>
      <c r="M129" s="402">
        <v>140005</v>
      </c>
      <c r="N129" s="401">
        <v>0</v>
      </c>
      <c r="O129" s="407">
        <v>0</v>
      </c>
      <c r="P129" s="401">
        <v>373784</v>
      </c>
      <c r="Q129" s="402">
        <v>678342</v>
      </c>
      <c r="S129" s="362"/>
      <c r="T129" s="377"/>
      <c r="Y129" s="377"/>
      <c r="Z129" s="377"/>
      <c r="AA129" s="377"/>
      <c r="AB129" s="401">
        <v>373784</v>
      </c>
      <c r="AC129" s="363">
        <v>0</v>
      </c>
      <c r="AD129" s="401">
        <v>678342</v>
      </c>
      <c r="AE129" s="363">
        <v>0</v>
      </c>
      <c r="AH129" s="361"/>
    </row>
    <row r="130" spans="4:34" ht="8.25" customHeight="1">
      <c r="D130" s="377"/>
      <c r="E130" s="402"/>
      <c r="F130" s="377"/>
      <c r="G130" s="402"/>
      <c r="H130" s="377"/>
      <c r="I130" s="402"/>
      <c r="J130" s="377"/>
      <c r="K130" s="402"/>
      <c r="L130" s="377"/>
      <c r="M130" s="403"/>
      <c r="N130" s="377"/>
      <c r="O130" s="402"/>
      <c r="P130" s="377"/>
      <c r="Q130" s="377"/>
      <c r="S130" s="362"/>
      <c r="T130" s="377"/>
      <c r="Y130" s="377"/>
      <c r="Z130" s="377"/>
      <c r="AA130" s="377"/>
      <c r="AB130" s="377"/>
      <c r="AC130" s="363"/>
      <c r="AD130" s="377"/>
      <c r="AE130" s="363">
        <v>0</v>
      </c>
      <c r="AH130" s="361"/>
    </row>
    <row r="131" spans="2:34" ht="12">
      <c r="B131" s="404"/>
      <c r="C131" s="380" t="s">
        <v>382</v>
      </c>
      <c r="D131" s="401">
        <v>-20253</v>
      </c>
      <c r="E131" s="402">
        <v>161391</v>
      </c>
      <c r="F131" s="401">
        <v>-39904</v>
      </c>
      <c r="G131" s="402">
        <v>22616</v>
      </c>
      <c r="H131" s="401">
        <v>64707</v>
      </c>
      <c r="I131" s="402">
        <v>126111</v>
      </c>
      <c r="J131" s="401">
        <v>249751</v>
      </c>
      <c r="K131" s="402">
        <v>228219</v>
      </c>
      <c r="L131" s="401">
        <v>119483</v>
      </c>
      <c r="M131" s="403">
        <v>140005</v>
      </c>
      <c r="N131" s="401">
        <v>0</v>
      </c>
      <c r="O131" s="403">
        <v>0</v>
      </c>
      <c r="P131" s="423">
        <v>373784</v>
      </c>
      <c r="Q131" s="402">
        <v>678342</v>
      </c>
      <c r="R131" s="377"/>
      <c r="S131" s="362"/>
      <c r="T131" s="377"/>
      <c r="Y131" s="377"/>
      <c r="Z131" s="377"/>
      <c r="AA131" s="377"/>
      <c r="AB131" s="401">
        <v>373784</v>
      </c>
      <c r="AC131" s="363">
        <v>0</v>
      </c>
      <c r="AD131" s="401">
        <v>678342</v>
      </c>
      <c r="AE131" s="363">
        <v>0</v>
      </c>
      <c r="AH131" s="361"/>
    </row>
    <row r="132" spans="2:34" ht="12">
      <c r="B132" s="404"/>
      <c r="C132" s="411" t="s">
        <v>383</v>
      </c>
      <c r="D132" s="401"/>
      <c r="E132" s="402"/>
      <c r="F132" s="401"/>
      <c r="G132" s="402"/>
      <c r="H132" s="401"/>
      <c r="I132" s="402"/>
      <c r="J132" s="401"/>
      <c r="K132" s="402"/>
      <c r="L132" s="401"/>
      <c r="M132" s="402"/>
      <c r="N132" s="401"/>
      <c r="O132" s="402"/>
      <c r="P132" s="401">
        <v>205715</v>
      </c>
      <c r="Q132" s="402">
        <v>389668</v>
      </c>
      <c r="R132" s="377"/>
      <c r="S132" s="362"/>
      <c r="T132" s="377"/>
      <c r="Y132" s="377"/>
      <c r="Z132" s="377"/>
      <c r="AA132" s="377"/>
      <c r="AB132" s="401">
        <v>205715</v>
      </c>
      <c r="AC132" s="363">
        <v>0</v>
      </c>
      <c r="AD132" s="401">
        <v>389668</v>
      </c>
      <c r="AE132" s="363">
        <v>0</v>
      </c>
      <c r="AH132" s="361"/>
    </row>
    <row r="133" spans="2:34" ht="12">
      <c r="B133" s="404"/>
      <c r="C133" s="411" t="s">
        <v>384</v>
      </c>
      <c r="D133" s="401"/>
      <c r="E133" s="402"/>
      <c r="F133" s="401"/>
      <c r="G133" s="402"/>
      <c r="H133" s="401"/>
      <c r="I133" s="402"/>
      <c r="J133" s="401"/>
      <c r="K133" s="402"/>
      <c r="L133" s="401"/>
      <c r="M133" s="402"/>
      <c r="N133" s="401"/>
      <c r="O133" s="402"/>
      <c r="P133" s="401">
        <v>168069</v>
      </c>
      <c r="Q133" s="402">
        <v>288674</v>
      </c>
      <c r="R133" s="377"/>
      <c r="S133" s="362"/>
      <c r="T133" s="377"/>
      <c r="Y133" s="377"/>
      <c r="Z133" s="377"/>
      <c r="AA133" s="377"/>
      <c r="AB133" s="401">
        <v>168069</v>
      </c>
      <c r="AC133" s="363">
        <v>0</v>
      </c>
      <c r="AD133" s="401">
        <v>288674</v>
      </c>
      <c r="AE133" s="363">
        <v>0</v>
      </c>
      <c r="AH133" s="361"/>
    </row>
    <row r="134" spans="5:34" ht="12">
      <c r="E134" s="377"/>
      <c r="F134" s="361"/>
      <c r="G134" s="377"/>
      <c r="H134" s="361"/>
      <c r="I134" s="361"/>
      <c r="S134" s="362"/>
      <c r="AC134" s="363"/>
      <c r="AE134" s="363"/>
      <c r="AH134" s="361"/>
    </row>
    <row r="135" spans="8:34" ht="12">
      <c r="H135" s="361"/>
      <c r="I135" s="361"/>
      <c r="P135" s="424">
        <v>0</v>
      </c>
      <c r="Q135" s="377">
        <v>0</v>
      </c>
      <c r="Y135" s="362"/>
      <c r="Z135" s="362"/>
      <c r="AA135" s="362"/>
      <c r="AC135" s="363"/>
      <c r="AE135" s="363"/>
      <c r="AH135" s="361"/>
    </row>
    <row r="136" spans="10:34" ht="12">
      <c r="J136" s="362"/>
      <c r="K136" s="362"/>
      <c r="L136" s="362"/>
      <c r="M136" s="362"/>
      <c r="N136" s="362"/>
      <c r="O136" s="362"/>
      <c r="P136" s="362"/>
      <c r="Y136" s="362"/>
      <c r="Z136" s="362"/>
      <c r="AA136" s="362"/>
      <c r="AC136" s="363"/>
      <c r="AE136" s="363"/>
      <c r="AH136" s="361"/>
    </row>
    <row r="137" spans="7:34" ht="12">
      <c r="G137" s="361"/>
      <c r="H137" s="361"/>
      <c r="I137" s="361"/>
      <c r="S137" s="362"/>
      <c r="AC137" s="363"/>
      <c r="AE137" s="363"/>
      <c r="AH137" s="361"/>
    </row>
    <row r="138" spans="7:34" ht="12">
      <c r="G138" s="361"/>
      <c r="H138" s="361"/>
      <c r="I138" s="361"/>
      <c r="S138" s="362"/>
      <c r="AC138" s="363"/>
      <c r="AE138" s="363"/>
      <c r="AH138" s="361"/>
    </row>
    <row r="139" spans="2:34" ht="12" customHeight="1">
      <c r="B139" s="520" t="s">
        <v>3</v>
      </c>
      <c r="C139" s="521"/>
      <c r="D139" s="511" t="s">
        <v>288</v>
      </c>
      <c r="E139" s="512"/>
      <c r="F139" s="511" t="s">
        <v>10</v>
      </c>
      <c r="G139" s="512"/>
      <c r="H139" s="511" t="s">
        <v>37</v>
      </c>
      <c r="I139" s="512"/>
      <c r="J139" s="511" t="s">
        <v>14</v>
      </c>
      <c r="K139" s="512"/>
      <c r="L139" s="511" t="s">
        <v>12</v>
      </c>
      <c r="M139" s="512"/>
      <c r="N139" s="511" t="s">
        <v>289</v>
      </c>
      <c r="O139" s="512"/>
      <c r="P139" s="511" t="s">
        <v>290</v>
      </c>
      <c r="Q139" s="512"/>
      <c r="R139" s="377"/>
      <c r="AC139" s="363"/>
      <c r="AE139" s="363"/>
      <c r="AH139" s="361"/>
    </row>
    <row r="140" spans="2:34" ht="12">
      <c r="B140" s="513" t="s">
        <v>385</v>
      </c>
      <c r="C140" s="514"/>
      <c r="D140" s="365">
        <v>42916</v>
      </c>
      <c r="E140" s="366">
        <v>42551</v>
      </c>
      <c r="F140" s="365">
        <v>42916</v>
      </c>
      <c r="G140" s="366">
        <v>42551</v>
      </c>
      <c r="H140" s="365">
        <v>42916</v>
      </c>
      <c r="I140" s="366">
        <v>42551</v>
      </c>
      <c r="J140" s="365">
        <v>42916</v>
      </c>
      <c r="K140" s="366">
        <v>42551</v>
      </c>
      <c r="L140" s="365">
        <v>42916</v>
      </c>
      <c r="M140" s="366">
        <v>42551</v>
      </c>
      <c r="N140" s="365">
        <v>42916</v>
      </c>
      <c r="O140" s="366">
        <v>42551</v>
      </c>
      <c r="P140" s="365">
        <v>42916</v>
      </c>
      <c r="Q140" s="366">
        <v>42551</v>
      </c>
      <c r="R140" s="377"/>
      <c r="AC140" s="363"/>
      <c r="AE140" s="363"/>
      <c r="AH140" s="361"/>
    </row>
    <row r="141" spans="2:34" ht="12">
      <c r="B141" s="515"/>
      <c r="C141" s="516"/>
      <c r="D141" s="367" t="s">
        <v>260</v>
      </c>
      <c r="E141" s="368" t="s">
        <v>260</v>
      </c>
      <c r="F141" s="367" t="s">
        <v>260</v>
      </c>
      <c r="G141" s="368" t="s">
        <v>260</v>
      </c>
      <c r="H141" s="367" t="s">
        <v>260</v>
      </c>
      <c r="I141" s="368" t="s">
        <v>260</v>
      </c>
      <c r="J141" s="367" t="s">
        <v>260</v>
      </c>
      <c r="K141" s="368" t="s">
        <v>260</v>
      </c>
      <c r="L141" s="367" t="s">
        <v>260</v>
      </c>
      <c r="M141" s="368" t="s">
        <v>260</v>
      </c>
      <c r="N141" s="367" t="s">
        <v>260</v>
      </c>
      <c r="O141" s="368" t="s">
        <v>260</v>
      </c>
      <c r="P141" s="367" t="s">
        <v>260</v>
      </c>
      <c r="Q141" s="368" t="s">
        <v>260</v>
      </c>
      <c r="AC141" s="363"/>
      <c r="AE141" s="363"/>
      <c r="AH141" s="361"/>
    </row>
    <row r="142" spans="5:34" ht="12">
      <c r="E142" s="361"/>
      <c r="F142" s="361"/>
      <c r="G142" s="361"/>
      <c r="H142" s="361"/>
      <c r="I142" s="361"/>
      <c r="M142" s="425"/>
      <c r="AC142" s="363"/>
      <c r="AE142" s="363"/>
      <c r="AH142" s="361"/>
    </row>
    <row r="143" spans="2:34" ht="12">
      <c r="B143" s="369"/>
      <c r="C143" s="405" t="s">
        <v>386</v>
      </c>
      <c r="D143" s="371">
        <v>24530</v>
      </c>
      <c r="E143" s="407">
        <v>139698</v>
      </c>
      <c r="F143" s="371">
        <v>17406</v>
      </c>
      <c r="G143" s="407">
        <v>143461</v>
      </c>
      <c r="H143" s="371">
        <v>149182</v>
      </c>
      <c r="I143" s="407">
        <v>273609</v>
      </c>
      <c r="J143" s="371">
        <v>312114</v>
      </c>
      <c r="K143" s="407">
        <v>290556</v>
      </c>
      <c r="L143" s="371">
        <v>143828</v>
      </c>
      <c r="M143" s="407">
        <v>154341</v>
      </c>
      <c r="N143" s="371">
        <v>14270</v>
      </c>
      <c r="O143" s="407">
        <v>3227</v>
      </c>
      <c r="P143" s="406">
        <v>661330</v>
      </c>
      <c r="Q143" s="425">
        <v>1004892</v>
      </c>
      <c r="R143" s="377"/>
      <c r="Y143" s="377"/>
      <c r="Z143" s="377"/>
      <c r="AA143" s="377"/>
      <c r="AB143" s="401">
        <v>661330</v>
      </c>
      <c r="AC143" s="363">
        <v>0</v>
      </c>
      <c r="AD143" s="401">
        <v>1004892</v>
      </c>
      <c r="AE143" s="363">
        <v>0</v>
      </c>
      <c r="AH143" s="361"/>
    </row>
    <row r="144" spans="2:34" ht="12">
      <c r="B144" s="369"/>
      <c r="C144" s="405" t="s">
        <v>387</v>
      </c>
      <c r="D144" s="371">
        <v>-737087</v>
      </c>
      <c r="E144" s="407">
        <v>21983</v>
      </c>
      <c r="F144" s="371">
        <v>-46077</v>
      </c>
      <c r="G144" s="407">
        <v>-65904</v>
      </c>
      <c r="H144" s="371">
        <v>-959265</v>
      </c>
      <c r="I144" s="407">
        <v>-120759</v>
      </c>
      <c r="J144" s="371">
        <v>-182397</v>
      </c>
      <c r="K144" s="407">
        <v>-165926</v>
      </c>
      <c r="L144" s="371">
        <v>-71471</v>
      </c>
      <c r="M144" s="407">
        <v>-74746</v>
      </c>
      <c r="N144" s="371">
        <v>787763</v>
      </c>
      <c r="O144" s="407">
        <v>-142883</v>
      </c>
      <c r="P144" s="406">
        <v>-1208534</v>
      </c>
      <c r="Q144" s="425">
        <v>-548235</v>
      </c>
      <c r="R144" s="377"/>
      <c r="Y144" s="377"/>
      <c r="Z144" s="377"/>
      <c r="AA144" s="377"/>
      <c r="AB144" s="401">
        <v>-1208534</v>
      </c>
      <c r="AC144" s="363">
        <v>0</v>
      </c>
      <c r="AD144" s="401">
        <v>-548235</v>
      </c>
      <c r="AE144" s="363">
        <v>0</v>
      </c>
      <c r="AH144" s="361"/>
    </row>
    <row r="145" spans="2:34" ht="12">
      <c r="B145" s="369"/>
      <c r="C145" s="405" t="s">
        <v>388</v>
      </c>
      <c r="D145" s="371">
        <v>-303157</v>
      </c>
      <c r="E145" s="407">
        <v>-659570</v>
      </c>
      <c r="F145" s="371">
        <v>-3094</v>
      </c>
      <c r="G145" s="407">
        <v>-9771</v>
      </c>
      <c r="H145" s="371">
        <v>771556</v>
      </c>
      <c r="I145" s="407">
        <v>-1117</v>
      </c>
      <c r="J145" s="371">
        <v>-379232</v>
      </c>
      <c r="K145" s="407">
        <v>-166603</v>
      </c>
      <c r="L145" s="371">
        <v>-166541</v>
      </c>
      <c r="M145" s="407">
        <v>-76399</v>
      </c>
      <c r="N145" s="371">
        <v>-802032</v>
      </c>
      <c r="O145" s="407">
        <v>139585</v>
      </c>
      <c r="P145" s="406">
        <v>-882500</v>
      </c>
      <c r="Q145" s="425">
        <v>-773875</v>
      </c>
      <c r="R145" s="377"/>
      <c r="Y145" s="377"/>
      <c r="Z145" s="377"/>
      <c r="AA145" s="377"/>
      <c r="AB145" s="401">
        <v>-882500</v>
      </c>
      <c r="AC145" s="363">
        <v>0</v>
      </c>
      <c r="AD145" s="401">
        <v>-773875</v>
      </c>
      <c r="AE145" s="363">
        <v>0</v>
      </c>
      <c r="AH145" s="361"/>
    </row>
    <row r="146" spans="7:34" ht="12">
      <c r="G146" s="361"/>
      <c r="H146" s="361"/>
      <c r="I146" s="361"/>
      <c r="AH146" s="361"/>
    </row>
    <row r="147" spans="8:34" ht="12">
      <c r="H147" s="361"/>
      <c r="I147" s="361"/>
      <c r="AA147" s="362"/>
      <c r="AB147" s="362"/>
      <c r="AH147" s="361"/>
    </row>
    <row r="148" spans="5:34" ht="12">
      <c r="E148" s="361"/>
      <c r="F148" s="361"/>
      <c r="G148" s="361"/>
      <c r="H148" s="361"/>
      <c r="I148" s="361"/>
      <c r="AB148" s="362"/>
      <c r="AC148" s="362"/>
      <c r="AH148" s="361"/>
    </row>
    <row r="149" spans="5:34" ht="12">
      <c r="E149" s="361"/>
      <c r="F149" s="361"/>
      <c r="G149" s="361"/>
      <c r="H149" s="361"/>
      <c r="I149" s="361"/>
      <c r="L149" s="362"/>
      <c r="M149" s="362"/>
      <c r="N149" s="362"/>
      <c r="AE149" s="362"/>
      <c r="AF149" s="362"/>
      <c r="AH149" s="361"/>
    </row>
    <row r="150" spans="32:34" ht="12">
      <c r="AF150" s="362"/>
      <c r="AH150" s="361"/>
    </row>
    <row r="151" ht="12">
      <c r="AH151" s="361"/>
    </row>
    <row r="152" spans="5:9" ht="12">
      <c r="E152" s="361"/>
      <c r="F152" s="361"/>
      <c r="G152" s="361"/>
      <c r="H152" s="361"/>
      <c r="I152" s="361"/>
    </row>
    <row r="154" spans="22:24" s="362" customFormat="1" ht="12">
      <c r="V154" s="363"/>
      <c r="X154" s="363"/>
    </row>
    <row r="155" spans="4:34" ht="12">
      <c r="D155" s="426"/>
      <c r="G155" s="426"/>
      <c r="H155" s="361"/>
      <c r="I155" s="361"/>
      <c r="J155" s="426"/>
      <c r="M155" s="426"/>
      <c r="P155" s="426"/>
      <c r="S155" s="426"/>
      <c r="W155" s="426"/>
      <c r="AA155" s="362"/>
      <c r="AH155" s="361"/>
    </row>
    <row r="157" spans="4:34" ht="12" hidden="1">
      <c r="D157" s="363">
        <v>-13857</v>
      </c>
      <c r="E157" s="363">
        <v>-36660</v>
      </c>
      <c r="F157" s="363"/>
      <c r="G157" s="363" t="e">
        <v>#REF!</v>
      </c>
      <c r="H157" s="363">
        <v>-699465</v>
      </c>
      <c r="I157" s="363"/>
      <c r="J157" s="363">
        <v>-523739</v>
      </c>
      <c r="K157" s="363" t="e">
        <v>#REF!</v>
      </c>
      <c r="L157" s="363"/>
      <c r="M157" s="363">
        <v>-2050789</v>
      </c>
      <c r="N157" s="363">
        <v>-1002282</v>
      </c>
      <c r="O157" s="363"/>
      <c r="P157" s="363" t="e">
        <v>#REF!</v>
      </c>
      <c r="Q157" s="363">
        <v>-653997</v>
      </c>
      <c r="R157" s="363"/>
      <c r="S157" s="363">
        <v>-676946</v>
      </c>
      <c r="T157" s="363" t="e">
        <v>#REF!</v>
      </c>
      <c r="U157" s="363"/>
      <c r="V157" s="363">
        <v>-489129</v>
      </c>
      <c r="W157" s="363">
        <v>-480577</v>
      </c>
      <c r="Y157" s="363" t="e">
        <v>#REF!</v>
      </c>
      <c r="Z157" s="363"/>
      <c r="AH157" s="361"/>
    </row>
  </sheetData>
  <sheetProtection/>
  <mergeCells count="36">
    <mergeCell ref="B3:C3"/>
    <mergeCell ref="D3:F3"/>
    <mergeCell ref="G3:I3"/>
    <mergeCell ref="J3:L3"/>
    <mergeCell ref="M3:O3"/>
    <mergeCell ref="P3:R3"/>
    <mergeCell ref="S3:U3"/>
    <mergeCell ref="V3:X3"/>
    <mergeCell ref="B4:C5"/>
    <mergeCell ref="B36:C36"/>
    <mergeCell ref="D36:F36"/>
    <mergeCell ref="G36:I36"/>
    <mergeCell ref="J36:L36"/>
    <mergeCell ref="M36:O36"/>
    <mergeCell ref="P36:R36"/>
    <mergeCell ref="S36:U36"/>
    <mergeCell ref="V36:X36"/>
    <mergeCell ref="B37:C38"/>
    <mergeCell ref="B74:C74"/>
    <mergeCell ref="D74:E74"/>
    <mergeCell ref="F74:G74"/>
    <mergeCell ref="H74:I74"/>
    <mergeCell ref="J74:K74"/>
    <mergeCell ref="L74:M74"/>
    <mergeCell ref="N74:O74"/>
    <mergeCell ref="P74:Q74"/>
    <mergeCell ref="L139:M139"/>
    <mergeCell ref="N139:O139"/>
    <mergeCell ref="P139:Q139"/>
    <mergeCell ref="B140:C141"/>
    <mergeCell ref="B75:C76"/>
    <mergeCell ref="B139:C139"/>
    <mergeCell ref="D139:E139"/>
    <mergeCell ref="F139:G139"/>
    <mergeCell ref="H139:I139"/>
    <mergeCell ref="J139:K13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X1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61" customWidth="1"/>
    <col min="2" max="2" width="2.8515625" style="361" customWidth="1"/>
    <col min="3" max="3" width="70.140625" style="361" customWidth="1"/>
    <col min="4" max="12" width="16.8515625" style="361" customWidth="1"/>
    <col min="13" max="13" width="16.7109375" style="361" bestFit="1" customWidth="1"/>
    <col min="14" max="14" width="16.421875" style="361" bestFit="1" customWidth="1"/>
    <col min="15" max="16" width="15.8515625" style="363" customWidth="1"/>
    <col min="17" max="17" width="16.7109375" style="361" customWidth="1"/>
    <col min="18" max="18" width="14.421875" style="361" bestFit="1" customWidth="1"/>
    <col min="19" max="19" width="14.8515625" style="361" customWidth="1"/>
    <col min="20" max="21" width="14.421875" style="361" customWidth="1"/>
    <col min="22" max="22" width="12.00390625" style="361" bestFit="1" customWidth="1"/>
    <col min="23" max="23" width="13.421875" style="361" bestFit="1" customWidth="1"/>
    <col min="24" max="24" width="11.421875" style="361" customWidth="1"/>
    <col min="25" max="25" width="13.8515625" style="361" bestFit="1" customWidth="1"/>
    <col min="26" max="16384" width="11.421875" style="361" customWidth="1"/>
  </cols>
  <sheetData>
    <row r="3" spans="2:23" ht="12" customHeight="1">
      <c r="B3" s="520" t="s">
        <v>389</v>
      </c>
      <c r="C3" s="521"/>
      <c r="D3" s="522" t="s">
        <v>390</v>
      </c>
      <c r="E3" s="523"/>
      <c r="F3" s="524"/>
      <c r="G3" s="522" t="s">
        <v>23</v>
      </c>
      <c r="H3" s="523"/>
      <c r="I3" s="524"/>
      <c r="J3" s="522" t="s">
        <v>391</v>
      </c>
      <c r="K3" s="523"/>
      <c r="L3" s="524"/>
      <c r="M3" s="522" t="s">
        <v>290</v>
      </c>
      <c r="N3" s="523"/>
      <c r="O3" s="524"/>
      <c r="P3" s="427"/>
      <c r="S3" s="363"/>
      <c r="W3" s="361">
        <v>710.16</v>
      </c>
    </row>
    <row r="4" spans="2:19" ht="12">
      <c r="B4" s="525" t="s">
        <v>291</v>
      </c>
      <c r="C4" s="534"/>
      <c r="D4" s="365">
        <v>42916</v>
      </c>
      <c r="E4" s="366">
        <v>42735</v>
      </c>
      <c r="F4" s="366">
        <v>42370</v>
      </c>
      <c r="G4" s="365">
        <v>42916</v>
      </c>
      <c r="H4" s="366">
        <v>42735</v>
      </c>
      <c r="I4" s="366">
        <v>42370</v>
      </c>
      <c r="J4" s="365">
        <v>42916</v>
      </c>
      <c r="K4" s="366">
        <v>42735</v>
      </c>
      <c r="L4" s="366">
        <v>42370</v>
      </c>
      <c r="M4" s="365">
        <v>42916</v>
      </c>
      <c r="N4" s="366">
        <v>42735</v>
      </c>
      <c r="O4" s="366">
        <v>42370</v>
      </c>
      <c r="P4" s="427"/>
      <c r="S4" s="363"/>
    </row>
    <row r="5" spans="2:19" ht="12">
      <c r="B5" s="535"/>
      <c r="C5" s="536"/>
      <c r="D5" s="367" t="s">
        <v>260</v>
      </c>
      <c r="E5" s="368" t="s">
        <v>260</v>
      </c>
      <c r="F5" s="368" t="s">
        <v>260</v>
      </c>
      <c r="G5" s="367" t="s">
        <v>260</v>
      </c>
      <c r="H5" s="368" t="s">
        <v>260</v>
      </c>
      <c r="I5" s="368" t="s">
        <v>260</v>
      </c>
      <c r="J5" s="367" t="s">
        <v>260</v>
      </c>
      <c r="K5" s="368" t="s">
        <v>260</v>
      </c>
      <c r="L5" s="368" t="s">
        <v>260</v>
      </c>
      <c r="M5" s="367" t="s">
        <v>260</v>
      </c>
      <c r="N5" s="368" t="s">
        <v>260</v>
      </c>
      <c r="O5" s="368" t="s">
        <v>260</v>
      </c>
      <c r="P5" s="427"/>
      <c r="S5" s="363"/>
    </row>
    <row r="6" spans="2:24" ht="12">
      <c r="B6" s="428" t="s">
        <v>292</v>
      </c>
      <c r="D6" s="371">
        <v>977246</v>
      </c>
      <c r="E6" s="425">
        <v>1113956</v>
      </c>
      <c r="F6" s="425">
        <v>5596360</v>
      </c>
      <c r="G6" s="371">
        <v>2267345</v>
      </c>
      <c r="H6" s="425">
        <v>1999305</v>
      </c>
      <c r="I6" s="425">
        <v>3144713</v>
      </c>
      <c r="J6" s="371">
        <v>521312</v>
      </c>
      <c r="K6" s="425">
        <v>1662533</v>
      </c>
      <c r="L6" s="425">
        <v>2402277</v>
      </c>
      <c r="M6" s="371">
        <v>3765903</v>
      </c>
      <c r="N6" s="425">
        <v>4775794</v>
      </c>
      <c r="O6" s="425">
        <v>11143350</v>
      </c>
      <c r="P6" s="427"/>
      <c r="R6" s="371">
        <v>3765903</v>
      </c>
      <c r="S6" s="363">
        <v>0</v>
      </c>
      <c r="T6" s="371">
        <v>4775794</v>
      </c>
      <c r="U6" s="377">
        <v>0</v>
      </c>
      <c r="W6" s="371">
        <v>11143350</v>
      </c>
      <c r="X6" s="377">
        <v>0</v>
      </c>
    </row>
    <row r="7" spans="2:24" ht="12">
      <c r="B7" s="374"/>
      <c r="C7" s="370" t="s">
        <v>293</v>
      </c>
      <c r="D7" s="371">
        <v>390802</v>
      </c>
      <c r="E7" s="429">
        <v>589898</v>
      </c>
      <c r="F7" s="429">
        <v>222817</v>
      </c>
      <c r="G7" s="371">
        <v>339864</v>
      </c>
      <c r="H7" s="429">
        <v>556639</v>
      </c>
      <c r="I7" s="429">
        <v>245661</v>
      </c>
      <c r="J7" s="371">
        <v>541592</v>
      </c>
      <c r="K7" s="429">
        <v>1542919</v>
      </c>
      <c r="L7" s="429">
        <v>1200390</v>
      </c>
      <c r="M7" s="371">
        <v>1272258</v>
      </c>
      <c r="N7" s="429">
        <v>2689456</v>
      </c>
      <c r="O7" s="429">
        <v>1668868</v>
      </c>
      <c r="P7" s="427"/>
      <c r="R7" s="371">
        <v>1272258</v>
      </c>
      <c r="S7" s="363">
        <v>0</v>
      </c>
      <c r="T7" s="371">
        <v>2689456</v>
      </c>
      <c r="U7" s="377">
        <v>0</v>
      </c>
      <c r="W7" s="371">
        <v>1668868</v>
      </c>
      <c r="X7" s="377">
        <v>0</v>
      </c>
    </row>
    <row r="8" spans="2:24" ht="12">
      <c r="B8" s="374"/>
      <c r="C8" s="370" t="s">
        <v>294</v>
      </c>
      <c r="D8" s="371">
        <v>49361</v>
      </c>
      <c r="E8" s="429">
        <v>26377</v>
      </c>
      <c r="F8" s="429">
        <v>16147</v>
      </c>
      <c r="G8" s="371">
        <v>51164</v>
      </c>
      <c r="H8" s="429">
        <v>52266</v>
      </c>
      <c r="I8" s="429">
        <v>48118</v>
      </c>
      <c r="J8" s="371">
        <v>5121</v>
      </c>
      <c r="K8" s="429">
        <v>57613</v>
      </c>
      <c r="L8" s="429">
        <v>31858</v>
      </c>
      <c r="M8" s="371">
        <v>105646</v>
      </c>
      <c r="N8" s="429">
        <v>136256</v>
      </c>
      <c r="O8" s="429">
        <v>96123</v>
      </c>
      <c r="P8" s="427"/>
      <c r="R8" s="371">
        <v>105646</v>
      </c>
      <c r="S8" s="363">
        <v>0</v>
      </c>
      <c r="T8" s="371">
        <v>136256</v>
      </c>
      <c r="U8" s="377">
        <v>0</v>
      </c>
      <c r="W8" s="371">
        <v>96123</v>
      </c>
      <c r="X8" s="377">
        <v>0</v>
      </c>
    </row>
    <row r="9" spans="2:24" ht="12">
      <c r="B9" s="374"/>
      <c r="C9" s="370" t="s">
        <v>295</v>
      </c>
      <c r="D9" s="371">
        <v>25361</v>
      </c>
      <c r="E9" s="429">
        <v>26617</v>
      </c>
      <c r="F9" s="429">
        <v>37872</v>
      </c>
      <c r="G9" s="371">
        <v>238012</v>
      </c>
      <c r="H9" s="429">
        <v>114574</v>
      </c>
      <c r="I9" s="429">
        <v>101493</v>
      </c>
      <c r="J9" s="371">
        <v>2245</v>
      </c>
      <c r="K9" s="429">
        <v>2244</v>
      </c>
      <c r="L9" s="429">
        <v>4249</v>
      </c>
      <c r="M9" s="371">
        <v>265618</v>
      </c>
      <c r="N9" s="429">
        <v>143435</v>
      </c>
      <c r="O9" s="429">
        <v>143614</v>
      </c>
      <c r="P9" s="427"/>
      <c r="R9" s="371">
        <v>265618</v>
      </c>
      <c r="S9" s="363">
        <v>0</v>
      </c>
      <c r="T9" s="371">
        <v>143435</v>
      </c>
      <c r="U9" s="377">
        <v>0</v>
      </c>
      <c r="W9" s="371">
        <v>143614</v>
      </c>
      <c r="X9" s="377">
        <v>0</v>
      </c>
    </row>
    <row r="10" spans="2:24" ht="12">
      <c r="B10" s="374"/>
      <c r="C10" s="370" t="s">
        <v>296</v>
      </c>
      <c r="D10" s="371">
        <v>354594</v>
      </c>
      <c r="E10" s="429">
        <v>322203</v>
      </c>
      <c r="F10" s="429">
        <v>396437</v>
      </c>
      <c r="G10" s="371">
        <v>1547924</v>
      </c>
      <c r="H10" s="429">
        <v>1205881</v>
      </c>
      <c r="I10" s="429">
        <v>1129727</v>
      </c>
      <c r="J10" s="371">
        <v>10503</v>
      </c>
      <c r="K10" s="429">
        <v>10774</v>
      </c>
      <c r="L10" s="429">
        <v>6070</v>
      </c>
      <c r="M10" s="371">
        <v>1913021</v>
      </c>
      <c r="N10" s="429">
        <v>1538858</v>
      </c>
      <c r="O10" s="429">
        <v>1532234</v>
      </c>
      <c r="P10" s="427"/>
      <c r="R10" s="371">
        <v>1913021</v>
      </c>
      <c r="S10" s="363">
        <v>0</v>
      </c>
      <c r="T10" s="371">
        <v>1538858</v>
      </c>
      <c r="U10" s="377">
        <v>0</v>
      </c>
      <c r="W10" s="371">
        <v>1532234</v>
      </c>
      <c r="X10" s="377">
        <v>0</v>
      </c>
    </row>
    <row r="11" spans="2:24" ht="12">
      <c r="B11" s="374"/>
      <c r="C11" s="370" t="s">
        <v>297</v>
      </c>
      <c r="D11" s="371">
        <v>100159</v>
      </c>
      <c r="E11" s="429">
        <v>92472</v>
      </c>
      <c r="F11" s="429">
        <v>98144</v>
      </c>
      <c r="G11" s="371">
        <v>8347</v>
      </c>
      <c r="H11" s="429">
        <v>11527</v>
      </c>
      <c r="I11" s="429">
        <v>38973</v>
      </c>
      <c r="J11" s="371">
        <v>-101487</v>
      </c>
      <c r="K11" s="429">
        <v>-58379</v>
      </c>
      <c r="L11" s="429">
        <v>-132094</v>
      </c>
      <c r="M11" s="371">
        <v>7019</v>
      </c>
      <c r="N11" s="429">
        <v>45620</v>
      </c>
      <c r="O11" s="429">
        <v>5023</v>
      </c>
      <c r="P11" s="427"/>
      <c r="R11" s="371">
        <v>7019</v>
      </c>
      <c r="S11" s="363">
        <v>0</v>
      </c>
      <c r="T11" s="371">
        <v>45620</v>
      </c>
      <c r="U11" s="377">
        <v>0</v>
      </c>
      <c r="W11" s="371">
        <v>5023</v>
      </c>
      <c r="X11" s="377">
        <v>0</v>
      </c>
    </row>
    <row r="12" spans="2:24" ht="12">
      <c r="B12" s="374"/>
      <c r="C12" s="370" t="s">
        <v>298</v>
      </c>
      <c r="D12" s="371">
        <v>50587</v>
      </c>
      <c r="E12" s="429">
        <v>48267</v>
      </c>
      <c r="F12" s="429">
        <v>47406</v>
      </c>
      <c r="G12" s="371">
        <v>66424</v>
      </c>
      <c r="H12" s="429">
        <v>50077</v>
      </c>
      <c r="I12" s="429">
        <v>86157</v>
      </c>
      <c r="J12" s="371">
        <v>625</v>
      </c>
      <c r="K12" s="429">
        <v>854</v>
      </c>
      <c r="L12" s="429">
        <v>291</v>
      </c>
      <c r="M12" s="371">
        <v>117636</v>
      </c>
      <c r="N12" s="429">
        <v>99198</v>
      </c>
      <c r="O12" s="429">
        <v>133854</v>
      </c>
      <c r="P12" s="427"/>
      <c r="R12" s="371">
        <v>117636</v>
      </c>
      <c r="S12" s="363">
        <v>0</v>
      </c>
      <c r="T12" s="371">
        <v>99198</v>
      </c>
      <c r="U12" s="377">
        <v>0</v>
      </c>
      <c r="W12" s="371">
        <v>133854</v>
      </c>
      <c r="X12" s="377">
        <v>0</v>
      </c>
    </row>
    <row r="13" spans="2:24" ht="12" hidden="1">
      <c r="B13" s="374"/>
      <c r="C13" s="370"/>
      <c r="D13" s="371">
        <v>0</v>
      </c>
      <c r="E13" s="429">
        <v>0</v>
      </c>
      <c r="F13" s="429">
        <v>0</v>
      </c>
      <c r="G13" s="371">
        <v>0</v>
      </c>
      <c r="H13" s="429">
        <v>0</v>
      </c>
      <c r="I13" s="429">
        <v>0</v>
      </c>
      <c r="J13" s="371">
        <v>0</v>
      </c>
      <c r="K13" s="429">
        <v>0</v>
      </c>
      <c r="L13" s="429">
        <v>0</v>
      </c>
      <c r="M13" s="371"/>
      <c r="N13" s="429"/>
      <c r="O13" s="429"/>
      <c r="P13" s="427"/>
      <c r="R13" s="371">
        <v>0</v>
      </c>
      <c r="S13" s="363"/>
      <c r="T13" s="371">
        <v>0</v>
      </c>
      <c r="U13" s="377"/>
      <c r="W13" s="371">
        <v>0</v>
      </c>
      <c r="X13" s="377">
        <v>0</v>
      </c>
    </row>
    <row r="14" spans="2:24" ht="12">
      <c r="B14" s="374"/>
      <c r="C14" s="370" t="s">
        <v>299</v>
      </c>
      <c r="D14" s="371">
        <v>6382</v>
      </c>
      <c r="E14" s="429">
        <v>8122</v>
      </c>
      <c r="F14" s="429">
        <v>5282</v>
      </c>
      <c r="G14" s="371">
        <v>15610</v>
      </c>
      <c r="H14" s="429">
        <v>8341</v>
      </c>
      <c r="I14" s="429">
        <v>16844</v>
      </c>
      <c r="J14" s="371">
        <v>62713</v>
      </c>
      <c r="K14" s="429">
        <v>106508</v>
      </c>
      <c r="L14" s="429">
        <v>44696</v>
      </c>
      <c r="M14" s="371">
        <v>84705</v>
      </c>
      <c r="N14" s="429">
        <v>122971</v>
      </c>
      <c r="O14" s="429">
        <v>66822</v>
      </c>
      <c r="P14" s="427"/>
      <c r="R14" s="371">
        <v>84705</v>
      </c>
      <c r="S14" s="363">
        <v>0</v>
      </c>
      <c r="T14" s="371">
        <v>122971</v>
      </c>
      <c r="U14" s="377">
        <v>0</v>
      </c>
      <c r="W14" s="371">
        <v>66822</v>
      </c>
      <c r="X14" s="377">
        <v>0</v>
      </c>
    </row>
    <row r="15" spans="5:23" ht="12"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61"/>
      <c r="R15" s="377"/>
      <c r="S15" s="363"/>
      <c r="T15" s="377"/>
      <c r="U15" s="377"/>
      <c r="W15" s="377"/>
    </row>
    <row r="16" spans="2:24" ht="24">
      <c r="B16" s="374"/>
      <c r="C16" s="380" t="s">
        <v>300</v>
      </c>
      <c r="D16" s="371">
        <v>0</v>
      </c>
      <c r="E16" s="429">
        <v>0</v>
      </c>
      <c r="F16" s="429">
        <v>4772255</v>
      </c>
      <c r="G16" s="371">
        <v>0</v>
      </c>
      <c r="H16" s="429">
        <v>0</v>
      </c>
      <c r="I16" s="429">
        <v>1477740</v>
      </c>
      <c r="J16" s="371">
        <v>0</v>
      </c>
      <c r="K16" s="429">
        <v>0</v>
      </c>
      <c r="L16" s="429">
        <v>1246817</v>
      </c>
      <c r="M16" s="371">
        <v>0</v>
      </c>
      <c r="N16" s="429">
        <v>0</v>
      </c>
      <c r="O16" s="429">
        <v>7496812</v>
      </c>
      <c r="P16" s="427"/>
      <c r="R16" s="371">
        <v>0</v>
      </c>
      <c r="S16" s="363">
        <v>0</v>
      </c>
      <c r="T16" s="371">
        <v>0</v>
      </c>
      <c r="U16" s="377"/>
      <c r="W16" s="371">
        <v>7496812</v>
      </c>
      <c r="X16" s="377">
        <v>0</v>
      </c>
    </row>
    <row r="17" spans="5:23" ht="12"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61"/>
      <c r="R17" s="377"/>
      <c r="S17" s="363"/>
      <c r="T17" s="377"/>
      <c r="U17" s="377"/>
      <c r="W17" s="377"/>
    </row>
    <row r="18" spans="2:24" ht="12">
      <c r="B18" s="430" t="s">
        <v>301</v>
      </c>
      <c r="D18" s="371">
        <v>5122350</v>
      </c>
      <c r="E18" s="372">
        <v>5287479</v>
      </c>
      <c r="F18" s="372">
        <v>5732400</v>
      </c>
      <c r="G18" s="371">
        <v>8644201</v>
      </c>
      <c r="H18" s="372">
        <v>6337519</v>
      </c>
      <c r="I18" s="372">
        <v>5761654</v>
      </c>
      <c r="J18" s="371">
        <v>544702</v>
      </c>
      <c r="K18" s="372">
        <v>450680</v>
      </c>
      <c r="L18" s="372">
        <v>-882934</v>
      </c>
      <c r="M18" s="371">
        <v>14311253</v>
      </c>
      <c r="N18" s="425">
        <v>12075678</v>
      </c>
      <c r="O18" s="425">
        <v>10611120</v>
      </c>
      <c r="P18" s="427"/>
      <c r="R18" s="371">
        <v>14311253</v>
      </c>
      <c r="S18" s="363">
        <v>0</v>
      </c>
      <c r="T18" s="371">
        <v>12075678</v>
      </c>
      <c r="U18" s="377">
        <v>0</v>
      </c>
      <c r="W18" s="371">
        <v>10611120</v>
      </c>
      <c r="X18" s="377">
        <v>0</v>
      </c>
    </row>
    <row r="19" spans="2:24" ht="12">
      <c r="B19" s="374"/>
      <c r="C19" s="370" t="s">
        <v>302</v>
      </c>
      <c r="D19" s="371">
        <v>4389</v>
      </c>
      <c r="E19" s="429">
        <v>1893</v>
      </c>
      <c r="F19" s="429">
        <v>881</v>
      </c>
      <c r="G19" s="371">
        <v>1112107</v>
      </c>
      <c r="H19" s="429">
        <v>1027387</v>
      </c>
      <c r="I19" s="429">
        <v>688414</v>
      </c>
      <c r="J19" s="371">
        <v>30</v>
      </c>
      <c r="K19" s="429">
        <v>30</v>
      </c>
      <c r="L19" s="429">
        <v>26</v>
      </c>
      <c r="M19" s="371">
        <v>1116526</v>
      </c>
      <c r="N19" s="429">
        <v>1029310</v>
      </c>
      <c r="O19" s="429">
        <v>689321</v>
      </c>
      <c r="P19" s="427"/>
      <c r="R19" s="371">
        <v>1116526</v>
      </c>
      <c r="S19" s="363">
        <v>0</v>
      </c>
      <c r="T19" s="371">
        <v>1029310</v>
      </c>
      <c r="U19" s="377">
        <v>0</v>
      </c>
      <c r="W19" s="371">
        <v>689321</v>
      </c>
      <c r="X19" s="377">
        <v>0</v>
      </c>
    </row>
    <row r="20" spans="2:24" ht="12">
      <c r="B20" s="374"/>
      <c r="C20" s="370" t="s">
        <v>303</v>
      </c>
      <c r="D20" s="371">
        <v>9574</v>
      </c>
      <c r="E20" s="429">
        <v>12454</v>
      </c>
      <c r="F20" s="429">
        <v>13867</v>
      </c>
      <c r="G20" s="371">
        <v>319274</v>
      </c>
      <c r="H20" s="429">
        <v>92877</v>
      </c>
      <c r="I20" s="429">
        <v>77083</v>
      </c>
      <c r="J20" s="371">
        <v>3049</v>
      </c>
      <c r="K20" s="429">
        <v>3076</v>
      </c>
      <c r="L20" s="429">
        <v>18269</v>
      </c>
      <c r="M20" s="371">
        <v>331897</v>
      </c>
      <c r="N20" s="429">
        <v>108407</v>
      </c>
      <c r="O20" s="429">
        <v>109219</v>
      </c>
      <c r="P20" s="427"/>
      <c r="R20" s="371">
        <v>331897</v>
      </c>
      <c r="S20" s="363">
        <v>0</v>
      </c>
      <c r="T20" s="371">
        <v>108407</v>
      </c>
      <c r="U20" s="377">
        <v>0</v>
      </c>
      <c r="W20" s="371">
        <v>109219</v>
      </c>
      <c r="X20" s="377">
        <v>0</v>
      </c>
    </row>
    <row r="21" spans="2:24" ht="12">
      <c r="B21" s="374"/>
      <c r="C21" s="370" t="s">
        <v>304</v>
      </c>
      <c r="D21" s="371">
        <v>437893</v>
      </c>
      <c r="E21" s="429">
        <v>436910</v>
      </c>
      <c r="F21" s="429">
        <v>437157</v>
      </c>
      <c r="G21" s="371">
        <v>173532</v>
      </c>
      <c r="H21" s="429">
        <v>99992</v>
      </c>
      <c r="I21" s="429">
        <v>124168</v>
      </c>
      <c r="J21" s="371">
        <v>226</v>
      </c>
      <c r="K21" s="429">
        <v>310</v>
      </c>
      <c r="L21" s="429">
        <v>92</v>
      </c>
      <c r="M21" s="371">
        <v>611651</v>
      </c>
      <c r="N21" s="429">
        <v>537212</v>
      </c>
      <c r="O21" s="429">
        <v>561417</v>
      </c>
      <c r="P21" s="427"/>
      <c r="R21" s="371">
        <v>611651</v>
      </c>
      <c r="S21" s="363">
        <v>0</v>
      </c>
      <c r="T21" s="371">
        <v>537212</v>
      </c>
      <c r="U21" s="377">
        <v>0</v>
      </c>
      <c r="W21" s="371">
        <v>561417</v>
      </c>
      <c r="X21" s="377">
        <v>0</v>
      </c>
    </row>
    <row r="22" spans="2:24" ht="12">
      <c r="B22" s="374"/>
      <c r="C22" s="370" t="s">
        <v>305</v>
      </c>
      <c r="D22" s="371">
        <v>3321</v>
      </c>
      <c r="E22" s="429">
        <v>0</v>
      </c>
      <c r="F22" s="429">
        <v>0</v>
      </c>
      <c r="G22" s="371">
        <v>319</v>
      </c>
      <c r="H22" s="429">
        <v>360</v>
      </c>
      <c r="I22" s="429">
        <v>501</v>
      </c>
      <c r="J22" s="371">
        <v>-3</v>
      </c>
      <c r="K22" s="429">
        <v>0</v>
      </c>
      <c r="L22" s="429">
        <v>0</v>
      </c>
      <c r="M22" s="371">
        <v>3637</v>
      </c>
      <c r="N22" s="429">
        <v>360</v>
      </c>
      <c r="O22" s="429">
        <v>501</v>
      </c>
      <c r="P22" s="427"/>
      <c r="R22" s="371">
        <v>3637</v>
      </c>
      <c r="S22" s="363">
        <v>0</v>
      </c>
      <c r="T22" s="371">
        <v>360</v>
      </c>
      <c r="U22" s="377">
        <v>0</v>
      </c>
      <c r="W22" s="371">
        <v>501</v>
      </c>
      <c r="X22" s="377">
        <v>0</v>
      </c>
    </row>
    <row r="23" spans="2:24" ht="12">
      <c r="B23" s="374"/>
      <c r="C23" s="370" t="s">
        <v>306</v>
      </c>
      <c r="D23" s="371">
        <v>77688</v>
      </c>
      <c r="E23" s="429">
        <v>136552</v>
      </c>
      <c r="F23" s="429">
        <v>673597</v>
      </c>
      <c r="G23" s="371">
        <v>27</v>
      </c>
      <c r="H23" s="429">
        <v>26</v>
      </c>
      <c r="I23" s="429">
        <v>692125</v>
      </c>
      <c r="J23" s="371">
        <v>-74529</v>
      </c>
      <c r="K23" s="429">
        <v>-134808</v>
      </c>
      <c r="L23" s="429">
        <v>-1322126</v>
      </c>
      <c r="M23" s="371">
        <v>3186</v>
      </c>
      <c r="N23" s="429">
        <v>1770</v>
      </c>
      <c r="O23" s="429">
        <v>43596</v>
      </c>
      <c r="P23" s="427"/>
      <c r="R23" s="371">
        <v>3186</v>
      </c>
      <c r="S23" s="363">
        <v>0</v>
      </c>
      <c r="T23" s="371">
        <v>1770</v>
      </c>
      <c r="U23" s="377">
        <v>0</v>
      </c>
      <c r="W23" s="371">
        <v>43596</v>
      </c>
      <c r="X23" s="377">
        <v>0</v>
      </c>
    </row>
    <row r="24" spans="2:24" ht="12">
      <c r="B24" s="374"/>
      <c r="C24" s="370" t="s">
        <v>307</v>
      </c>
      <c r="D24" s="371">
        <v>53805</v>
      </c>
      <c r="E24" s="429">
        <v>54368</v>
      </c>
      <c r="F24" s="429">
        <v>47406</v>
      </c>
      <c r="G24" s="371">
        <v>3508010</v>
      </c>
      <c r="H24" s="429">
        <v>1748195</v>
      </c>
      <c r="I24" s="429">
        <v>1314470</v>
      </c>
      <c r="J24" s="371">
        <v>7681</v>
      </c>
      <c r="K24" s="429">
        <v>7595</v>
      </c>
      <c r="L24" s="429">
        <v>20065</v>
      </c>
      <c r="M24" s="371">
        <v>3569496</v>
      </c>
      <c r="N24" s="429">
        <v>1810158</v>
      </c>
      <c r="O24" s="429">
        <v>1381941</v>
      </c>
      <c r="P24" s="427"/>
      <c r="R24" s="371">
        <v>3569496</v>
      </c>
      <c r="S24" s="363">
        <v>0</v>
      </c>
      <c r="T24" s="371">
        <v>1810158</v>
      </c>
      <c r="U24" s="377">
        <v>0</v>
      </c>
      <c r="W24" s="371">
        <v>1381941</v>
      </c>
      <c r="X24" s="377">
        <v>0</v>
      </c>
    </row>
    <row r="25" spans="2:24" ht="12">
      <c r="B25" s="374"/>
      <c r="C25" s="370" t="s">
        <v>308</v>
      </c>
      <c r="D25" s="371">
        <v>7468</v>
      </c>
      <c r="E25" s="429">
        <v>19029</v>
      </c>
      <c r="F25" s="429">
        <v>141800</v>
      </c>
      <c r="G25" s="371">
        <v>129903</v>
      </c>
      <c r="H25" s="429">
        <v>131374</v>
      </c>
      <c r="I25" s="429">
        <v>108008</v>
      </c>
      <c r="J25" s="371">
        <v>578166</v>
      </c>
      <c r="K25" s="429">
        <v>564355</v>
      </c>
      <c r="L25" s="429">
        <v>375684</v>
      </c>
      <c r="M25" s="371">
        <v>715537</v>
      </c>
      <c r="N25" s="429">
        <v>714758</v>
      </c>
      <c r="O25" s="429">
        <v>625492</v>
      </c>
      <c r="P25" s="427"/>
      <c r="R25" s="371">
        <v>715537</v>
      </c>
      <c r="S25" s="363">
        <v>0</v>
      </c>
      <c r="T25" s="371">
        <v>714758</v>
      </c>
      <c r="U25" s="377">
        <v>0</v>
      </c>
      <c r="W25" s="371">
        <v>625492</v>
      </c>
      <c r="X25" s="377">
        <v>0</v>
      </c>
    </row>
    <row r="26" spans="2:24" ht="12">
      <c r="B26" s="374"/>
      <c r="C26" s="370" t="s">
        <v>309</v>
      </c>
      <c r="D26" s="371">
        <v>4494587</v>
      </c>
      <c r="E26" s="429">
        <v>4559524</v>
      </c>
      <c r="F26" s="429">
        <v>4361364</v>
      </c>
      <c r="G26" s="371">
        <v>3273731</v>
      </c>
      <c r="H26" s="429">
        <v>3128104</v>
      </c>
      <c r="I26" s="429">
        <v>2683800</v>
      </c>
      <c r="J26" s="371">
        <v>6276</v>
      </c>
      <c r="K26" s="429">
        <v>5528</v>
      </c>
      <c r="L26" s="429">
        <v>525</v>
      </c>
      <c r="M26" s="371">
        <v>7774594</v>
      </c>
      <c r="N26" s="429">
        <v>7693156</v>
      </c>
      <c r="O26" s="429">
        <v>7045689</v>
      </c>
      <c r="P26" s="427"/>
      <c r="R26" s="371">
        <v>7774594</v>
      </c>
      <c r="S26" s="363">
        <v>0</v>
      </c>
      <c r="T26" s="371">
        <v>7693156</v>
      </c>
      <c r="U26" s="377">
        <v>0</v>
      </c>
      <c r="W26" s="371">
        <v>7045689</v>
      </c>
      <c r="X26" s="377">
        <v>0</v>
      </c>
    </row>
    <row r="27" spans="2:24" ht="12" hidden="1">
      <c r="B27" s="374"/>
      <c r="C27" s="370"/>
      <c r="D27" s="371">
        <v>0</v>
      </c>
      <c r="E27" s="429">
        <v>0</v>
      </c>
      <c r="F27" s="429">
        <v>0</v>
      </c>
      <c r="G27" s="371">
        <v>0</v>
      </c>
      <c r="H27" s="429">
        <v>0</v>
      </c>
      <c r="I27" s="429">
        <v>0</v>
      </c>
      <c r="J27" s="371">
        <v>0</v>
      </c>
      <c r="K27" s="429">
        <v>0</v>
      </c>
      <c r="L27" s="429">
        <v>0</v>
      </c>
      <c r="M27" s="371"/>
      <c r="N27" s="429"/>
      <c r="O27" s="429"/>
      <c r="P27" s="427"/>
      <c r="R27" s="371">
        <v>0</v>
      </c>
      <c r="S27" s="363"/>
      <c r="T27" s="371">
        <v>0</v>
      </c>
      <c r="U27" s="377"/>
      <c r="W27" s="371">
        <v>0</v>
      </c>
      <c r="X27" s="377">
        <v>0</v>
      </c>
    </row>
    <row r="28" spans="2:24" ht="12">
      <c r="B28" s="374"/>
      <c r="C28" s="370" t="s">
        <v>310</v>
      </c>
      <c r="D28" s="371">
        <v>0</v>
      </c>
      <c r="E28" s="429">
        <v>0</v>
      </c>
      <c r="F28" s="429">
        <v>0</v>
      </c>
      <c r="G28" s="371">
        <v>0</v>
      </c>
      <c r="H28" s="429">
        <v>0</v>
      </c>
      <c r="I28" s="429">
        <v>0</v>
      </c>
      <c r="J28" s="371">
        <v>0</v>
      </c>
      <c r="K28" s="429">
        <v>0</v>
      </c>
      <c r="L28" s="429">
        <v>0</v>
      </c>
      <c r="M28" s="371">
        <v>0</v>
      </c>
      <c r="N28" s="429">
        <v>0</v>
      </c>
      <c r="O28" s="429">
        <v>0</v>
      </c>
      <c r="P28" s="427"/>
      <c r="R28" s="371">
        <v>0</v>
      </c>
      <c r="S28" s="363">
        <v>0</v>
      </c>
      <c r="T28" s="371">
        <v>0</v>
      </c>
      <c r="U28" s="377">
        <v>0</v>
      </c>
      <c r="W28" s="371">
        <v>0</v>
      </c>
      <c r="X28" s="377">
        <v>0</v>
      </c>
    </row>
    <row r="29" spans="2:24" ht="12">
      <c r="B29" s="374"/>
      <c r="C29" s="370" t="s">
        <v>311</v>
      </c>
      <c r="D29" s="371">
        <v>33625</v>
      </c>
      <c r="E29" s="429">
        <v>66749</v>
      </c>
      <c r="F29" s="429">
        <v>56328</v>
      </c>
      <c r="G29" s="371">
        <v>127298</v>
      </c>
      <c r="H29" s="429">
        <v>109204</v>
      </c>
      <c r="I29" s="429">
        <v>73085</v>
      </c>
      <c r="J29" s="371">
        <v>23806</v>
      </c>
      <c r="K29" s="429">
        <v>4594</v>
      </c>
      <c r="L29" s="429">
        <v>24531</v>
      </c>
      <c r="M29" s="371">
        <v>184729</v>
      </c>
      <c r="N29" s="429">
        <v>180547</v>
      </c>
      <c r="O29" s="429">
        <v>153944</v>
      </c>
      <c r="P29" s="427"/>
      <c r="R29" s="371">
        <v>184729</v>
      </c>
      <c r="S29" s="363">
        <v>0</v>
      </c>
      <c r="T29" s="371">
        <v>180547</v>
      </c>
      <c r="U29" s="377">
        <v>0</v>
      </c>
      <c r="W29" s="371">
        <v>153944</v>
      </c>
      <c r="X29" s="377">
        <v>0</v>
      </c>
    </row>
    <row r="30" spans="5:23" ht="12"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61"/>
      <c r="R30" s="377"/>
      <c r="S30" s="363"/>
      <c r="T30" s="377"/>
      <c r="U30" s="377"/>
      <c r="W30" s="377"/>
    </row>
    <row r="31" spans="2:24" ht="12">
      <c r="B31" s="381" t="s">
        <v>312</v>
      </c>
      <c r="C31" s="382"/>
      <c r="D31" s="376">
        <v>6099596</v>
      </c>
      <c r="E31" s="431">
        <v>6401435</v>
      </c>
      <c r="F31" s="431">
        <v>11328760</v>
      </c>
      <c r="G31" s="376">
        <v>10911546</v>
      </c>
      <c r="H31" s="431">
        <v>8336824</v>
      </c>
      <c r="I31" s="431">
        <v>8906367</v>
      </c>
      <c r="J31" s="376">
        <v>1066014</v>
      </c>
      <c r="K31" s="431">
        <v>2113213</v>
      </c>
      <c r="L31" s="431">
        <v>1519343</v>
      </c>
      <c r="M31" s="376">
        <v>18077156</v>
      </c>
      <c r="N31" s="431">
        <v>16851472</v>
      </c>
      <c r="O31" s="431">
        <v>21754470</v>
      </c>
      <c r="P31" s="432"/>
      <c r="R31" s="376">
        <v>18077156</v>
      </c>
      <c r="S31" s="363">
        <v>0</v>
      </c>
      <c r="T31" s="376">
        <v>16851472</v>
      </c>
      <c r="U31" s="377">
        <v>0</v>
      </c>
      <c r="W31" s="376">
        <v>21754470</v>
      </c>
      <c r="X31" s="377">
        <v>0</v>
      </c>
    </row>
    <row r="32" spans="15:23" ht="12">
      <c r="O32" s="361"/>
      <c r="P32" s="361"/>
      <c r="R32" s="362"/>
      <c r="S32" s="363"/>
      <c r="T32" s="362"/>
      <c r="W32" s="362"/>
    </row>
    <row r="33" spans="15:23" ht="12">
      <c r="O33" s="361"/>
      <c r="P33" s="361"/>
      <c r="R33" s="362"/>
      <c r="S33" s="363"/>
      <c r="T33" s="362"/>
      <c r="W33" s="362"/>
    </row>
    <row r="34" spans="4:23" ht="12"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R34" s="362"/>
      <c r="S34" s="363"/>
      <c r="T34" s="362"/>
      <c r="W34" s="362"/>
    </row>
    <row r="35" spans="15:23" ht="12">
      <c r="O35" s="361"/>
      <c r="P35" s="361"/>
      <c r="R35" s="362"/>
      <c r="S35" s="363"/>
      <c r="T35" s="362"/>
      <c r="W35" s="362"/>
    </row>
    <row r="36" spans="2:21" ht="12" customHeight="1">
      <c r="B36" s="520" t="s">
        <v>389</v>
      </c>
      <c r="C36" s="521"/>
      <c r="D36" s="522" t="s">
        <v>390</v>
      </c>
      <c r="E36" s="523"/>
      <c r="F36" s="524"/>
      <c r="G36" s="522" t="s">
        <v>23</v>
      </c>
      <c r="H36" s="523"/>
      <c r="I36" s="524"/>
      <c r="J36" s="522" t="s">
        <v>391</v>
      </c>
      <c r="K36" s="523"/>
      <c r="L36" s="524"/>
      <c r="M36" s="522" t="s">
        <v>290</v>
      </c>
      <c r="N36" s="523"/>
      <c r="O36" s="524"/>
      <c r="P36" s="361"/>
      <c r="S36" s="363"/>
      <c r="U36" s="377"/>
    </row>
    <row r="37" spans="2:21" ht="12">
      <c r="B37" s="513" t="s">
        <v>313</v>
      </c>
      <c r="C37" s="531"/>
      <c r="D37" s="365">
        <v>42916</v>
      </c>
      <c r="E37" s="366">
        <v>42735</v>
      </c>
      <c r="F37" s="366">
        <v>42370</v>
      </c>
      <c r="G37" s="365">
        <v>42916</v>
      </c>
      <c r="H37" s="366">
        <v>42735</v>
      </c>
      <c r="I37" s="366">
        <v>42370</v>
      </c>
      <c r="J37" s="365">
        <v>42916</v>
      </c>
      <c r="K37" s="366">
        <v>42735</v>
      </c>
      <c r="L37" s="366">
        <v>42370</v>
      </c>
      <c r="M37" s="365">
        <v>42916</v>
      </c>
      <c r="N37" s="366">
        <v>42735</v>
      </c>
      <c r="O37" s="366">
        <v>42370</v>
      </c>
      <c r="P37" s="361"/>
      <c r="S37" s="363"/>
      <c r="U37" s="377"/>
    </row>
    <row r="38" spans="2:19" ht="12">
      <c r="B38" s="532"/>
      <c r="C38" s="533"/>
      <c r="D38" s="367" t="s">
        <v>260</v>
      </c>
      <c r="E38" s="368" t="s">
        <v>260</v>
      </c>
      <c r="F38" s="368" t="s">
        <v>260</v>
      </c>
      <c r="G38" s="367" t="s">
        <v>260</v>
      </c>
      <c r="H38" s="368" t="s">
        <v>260</v>
      </c>
      <c r="I38" s="368" t="s">
        <v>260</v>
      </c>
      <c r="J38" s="367" t="s">
        <v>260</v>
      </c>
      <c r="K38" s="368" t="s">
        <v>260</v>
      </c>
      <c r="L38" s="368" t="s">
        <v>260</v>
      </c>
      <c r="M38" s="367" t="s">
        <v>260</v>
      </c>
      <c r="N38" s="368" t="s">
        <v>260</v>
      </c>
      <c r="O38" s="368" t="s">
        <v>260</v>
      </c>
      <c r="P38" s="361"/>
      <c r="S38" s="363"/>
    </row>
    <row r="39" spans="2:24" ht="12">
      <c r="B39" s="433" t="s">
        <v>314</v>
      </c>
      <c r="D39" s="371">
        <v>880051</v>
      </c>
      <c r="E39" s="425">
        <v>1184046</v>
      </c>
      <c r="F39" s="425">
        <v>3851410</v>
      </c>
      <c r="G39" s="371">
        <v>3421089</v>
      </c>
      <c r="H39" s="425">
        <v>2624584</v>
      </c>
      <c r="I39" s="425">
        <v>2588652</v>
      </c>
      <c r="J39" s="371">
        <v>-345426</v>
      </c>
      <c r="K39" s="425">
        <v>13483</v>
      </c>
      <c r="L39" s="425">
        <v>-95885</v>
      </c>
      <c r="M39" s="371">
        <v>3955714</v>
      </c>
      <c r="N39" s="425">
        <v>3822113</v>
      </c>
      <c r="O39" s="425">
        <v>6344177</v>
      </c>
      <c r="P39" s="361"/>
      <c r="R39" s="434">
        <v>3955714</v>
      </c>
      <c r="S39" s="363">
        <v>0</v>
      </c>
      <c r="T39" s="371">
        <v>3822113</v>
      </c>
      <c r="U39" s="377">
        <v>0</v>
      </c>
      <c r="W39" s="371">
        <v>6344177</v>
      </c>
      <c r="X39" s="377">
        <v>0</v>
      </c>
    </row>
    <row r="40" spans="2:24" ht="12">
      <c r="B40" s="374"/>
      <c r="C40" s="370" t="s">
        <v>315</v>
      </c>
      <c r="D40" s="371">
        <v>120070</v>
      </c>
      <c r="E40" s="429">
        <v>228528</v>
      </c>
      <c r="F40" s="429">
        <v>324251</v>
      </c>
      <c r="G40" s="371">
        <v>526816</v>
      </c>
      <c r="H40" s="429">
        <v>510558</v>
      </c>
      <c r="I40" s="429">
        <v>290253</v>
      </c>
      <c r="J40" s="371">
        <v>12707</v>
      </c>
      <c r="K40" s="429">
        <v>14771</v>
      </c>
      <c r="L40" s="429">
        <v>354114</v>
      </c>
      <c r="M40" s="371">
        <v>659593</v>
      </c>
      <c r="N40" s="429">
        <v>753857</v>
      </c>
      <c r="O40" s="429">
        <v>968618</v>
      </c>
      <c r="P40" s="361"/>
      <c r="R40" s="434">
        <v>659593</v>
      </c>
      <c r="S40" s="363">
        <v>0</v>
      </c>
      <c r="T40" s="434">
        <v>753857</v>
      </c>
      <c r="U40" s="377">
        <v>0</v>
      </c>
      <c r="W40" s="371">
        <v>968618</v>
      </c>
      <c r="X40" s="377">
        <v>0</v>
      </c>
    </row>
    <row r="41" spans="2:24" ht="12">
      <c r="B41" s="374"/>
      <c r="C41" s="370" t="s">
        <v>316</v>
      </c>
      <c r="D41" s="371">
        <v>533956</v>
      </c>
      <c r="E41" s="429">
        <v>589539</v>
      </c>
      <c r="F41" s="429">
        <v>482585</v>
      </c>
      <c r="G41" s="371">
        <v>2314792</v>
      </c>
      <c r="H41" s="429">
        <v>1757230</v>
      </c>
      <c r="I41" s="429">
        <v>1460325</v>
      </c>
      <c r="J41" s="371">
        <v>23997</v>
      </c>
      <c r="K41" s="429">
        <v>125845</v>
      </c>
      <c r="L41" s="429">
        <v>102860</v>
      </c>
      <c r="M41" s="371">
        <v>2872745</v>
      </c>
      <c r="N41" s="429">
        <v>2472614</v>
      </c>
      <c r="O41" s="429">
        <v>2045770</v>
      </c>
      <c r="P41" s="361"/>
      <c r="R41" s="434">
        <v>2872745</v>
      </c>
      <c r="S41" s="363">
        <v>0</v>
      </c>
      <c r="T41" s="434">
        <v>2472614</v>
      </c>
      <c r="U41" s="377">
        <v>0</v>
      </c>
      <c r="W41" s="371">
        <v>2045770</v>
      </c>
      <c r="X41" s="377">
        <v>0</v>
      </c>
    </row>
    <row r="42" spans="2:24" ht="12">
      <c r="B42" s="374"/>
      <c r="C42" s="370" t="s">
        <v>317</v>
      </c>
      <c r="D42" s="371">
        <v>138361</v>
      </c>
      <c r="E42" s="429">
        <v>144216</v>
      </c>
      <c r="F42" s="429">
        <v>147246</v>
      </c>
      <c r="G42" s="371">
        <v>353916</v>
      </c>
      <c r="H42" s="429">
        <v>169231</v>
      </c>
      <c r="I42" s="429">
        <v>101571</v>
      </c>
      <c r="J42" s="371">
        <v>-414967</v>
      </c>
      <c r="K42" s="429">
        <v>-146593</v>
      </c>
      <c r="L42" s="429">
        <v>-94067</v>
      </c>
      <c r="M42" s="371">
        <v>77310</v>
      </c>
      <c r="N42" s="429">
        <v>166854</v>
      </c>
      <c r="O42" s="429">
        <v>154750</v>
      </c>
      <c r="P42" s="361"/>
      <c r="R42" s="434">
        <v>77310</v>
      </c>
      <c r="S42" s="363">
        <v>0</v>
      </c>
      <c r="T42" s="434">
        <v>166854</v>
      </c>
      <c r="U42" s="377">
        <v>0</v>
      </c>
      <c r="W42" s="371">
        <v>154750</v>
      </c>
      <c r="X42" s="377">
        <v>0</v>
      </c>
    </row>
    <row r="43" spans="2:24" ht="12">
      <c r="B43" s="374"/>
      <c r="C43" s="370" t="s">
        <v>318</v>
      </c>
      <c r="D43" s="371">
        <v>40312</v>
      </c>
      <c r="E43" s="429">
        <v>47415</v>
      </c>
      <c r="F43" s="429">
        <v>114649</v>
      </c>
      <c r="G43" s="371">
        <v>189209</v>
      </c>
      <c r="H43" s="429">
        <v>113960</v>
      </c>
      <c r="I43" s="429">
        <v>64605</v>
      </c>
      <c r="J43" s="371">
        <v>17937</v>
      </c>
      <c r="K43" s="429">
        <v>17891</v>
      </c>
      <c r="L43" s="429">
        <v>0</v>
      </c>
      <c r="M43" s="371">
        <v>247458</v>
      </c>
      <c r="N43" s="429">
        <v>179266</v>
      </c>
      <c r="O43" s="429">
        <v>179254</v>
      </c>
      <c r="P43" s="427"/>
      <c r="R43" s="434">
        <v>247458</v>
      </c>
      <c r="S43" s="363">
        <v>0</v>
      </c>
      <c r="T43" s="434">
        <v>179266</v>
      </c>
      <c r="U43" s="377">
        <v>0</v>
      </c>
      <c r="W43" s="371">
        <v>179254</v>
      </c>
      <c r="X43" s="377">
        <v>0</v>
      </c>
    </row>
    <row r="44" spans="2:24" ht="12">
      <c r="B44" s="374"/>
      <c r="C44" s="370" t="s">
        <v>319</v>
      </c>
      <c r="D44" s="371">
        <v>46340</v>
      </c>
      <c r="E44" s="429">
        <v>168807</v>
      </c>
      <c r="F44" s="429">
        <v>128305</v>
      </c>
      <c r="G44" s="371">
        <v>4349</v>
      </c>
      <c r="H44" s="429">
        <v>32534</v>
      </c>
      <c r="I44" s="429">
        <v>34030</v>
      </c>
      <c r="J44" s="371">
        <v>14900</v>
      </c>
      <c r="K44" s="429">
        <v>126</v>
      </c>
      <c r="L44" s="429">
        <v>38476</v>
      </c>
      <c r="M44" s="371">
        <v>65589</v>
      </c>
      <c r="N44" s="429">
        <v>201467</v>
      </c>
      <c r="O44" s="429">
        <v>200811</v>
      </c>
      <c r="P44" s="427"/>
      <c r="R44" s="434">
        <v>65589</v>
      </c>
      <c r="S44" s="363">
        <v>0</v>
      </c>
      <c r="T44" s="434">
        <v>201467</v>
      </c>
      <c r="U44" s="377">
        <v>0</v>
      </c>
      <c r="W44" s="371">
        <v>200811</v>
      </c>
      <c r="X44" s="377">
        <v>0</v>
      </c>
    </row>
    <row r="45" spans="2:24" ht="12">
      <c r="B45" s="374"/>
      <c r="C45" s="370" t="s">
        <v>320</v>
      </c>
      <c r="D45" s="371">
        <v>0</v>
      </c>
      <c r="E45" s="429">
        <v>0</v>
      </c>
      <c r="F45" s="429">
        <v>0</v>
      </c>
      <c r="G45" s="371">
        <v>0</v>
      </c>
      <c r="H45" s="429">
        <v>0</v>
      </c>
      <c r="I45" s="429">
        <v>0</v>
      </c>
      <c r="J45" s="371">
        <v>0</v>
      </c>
      <c r="K45" s="429">
        <v>0</v>
      </c>
      <c r="L45" s="429">
        <v>0</v>
      </c>
      <c r="M45" s="371">
        <v>0</v>
      </c>
      <c r="N45" s="429">
        <v>0</v>
      </c>
      <c r="O45" s="429">
        <v>0</v>
      </c>
      <c r="P45" s="427"/>
      <c r="R45" s="434">
        <v>0</v>
      </c>
      <c r="S45" s="363">
        <v>0</v>
      </c>
      <c r="T45" s="434">
        <v>0</v>
      </c>
      <c r="U45" s="377">
        <v>0</v>
      </c>
      <c r="W45" s="371">
        <v>0</v>
      </c>
      <c r="X45" s="377">
        <v>0</v>
      </c>
    </row>
    <row r="46" spans="2:24" ht="12">
      <c r="B46" s="374"/>
      <c r="C46" s="370" t="s">
        <v>321</v>
      </c>
      <c r="D46" s="371">
        <v>1012</v>
      </c>
      <c r="E46" s="429">
        <v>5541</v>
      </c>
      <c r="F46" s="429">
        <v>2749</v>
      </c>
      <c r="G46" s="371">
        <v>32007</v>
      </c>
      <c r="H46" s="429">
        <v>41071</v>
      </c>
      <c r="I46" s="429">
        <v>50646</v>
      </c>
      <c r="J46" s="371">
        <v>0</v>
      </c>
      <c r="K46" s="429">
        <v>1443</v>
      </c>
      <c r="L46" s="429">
        <v>1841</v>
      </c>
      <c r="M46" s="371">
        <v>33019</v>
      </c>
      <c r="N46" s="429">
        <v>48055</v>
      </c>
      <c r="O46" s="429">
        <v>55236</v>
      </c>
      <c r="P46" s="427"/>
      <c r="R46" s="434">
        <v>33019</v>
      </c>
      <c r="S46" s="363">
        <v>0</v>
      </c>
      <c r="T46" s="434">
        <v>48055</v>
      </c>
      <c r="U46" s="377">
        <v>0</v>
      </c>
      <c r="W46" s="371">
        <v>55236</v>
      </c>
      <c r="X46" s="377">
        <v>0</v>
      </c>
    </row>
    <row r="47" spans="4:19" ht="12"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61"/>
      <c r="S47" s="363"/>
    </row>
    <row r="48" spans="2:24" ht="24">
      <c r="B48" s="374"/>
      <c r="C48" s="380" t="s">
        <v>322</v>
      </c>
      <c r="D48" s="371">
        <v>0</v>
      </c>
      <c r="E48" s="429">
        <v>0</v>
      </c>
      <c r="F48" s="429">
        <v>2651625</v>
      </c>
      <c r="G48" s="371">
        <v>0</v>
      </c>
      <c r="H48" s="429">
        <v>0</v>
      </c>
      <c r="I48" s="429">
        <v>587222</v>
      </c>
      <c r="J48" s="371">
        <v>0</v>
      </c>
      <c r="K48" s="429">
        <v>0</v>
      </c>
      <c r="L48" s="429">
        <v>-499109</v>
      </c>
      <c r="M48" s="371">
        <v>0</v>
      </c>
      <c r="N48" s="429">
        <v>0</v>
      </c>
      <c r="O48" s="429">
        <v>2739738</v>
      </c>
      <c r="P48" s="427"/>
      <c r="R48" s="434">
        <v>0</v>
      </c>
      <c r="S48" s="363">
        <v>0</v>
      </c>
      <c r="T48" s="434">
        <v>0</v>
      </c>
      <c r="W48" s="371">
        <v>2739738</v>
      </c>
      <c r="X48" s="377">
        <v>0</v>
      </c>
    </row>
    <row r="49" spans="4:19" ht="12"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61"/>
      <c r="S49" s="363"/>
    </row>
    <row r="50" spans="2:24" ht="12">
      <c r="B50" s="430" t="s">
        <v>323</v>
      </c>
      <c r="D50" s="371">
        <v>2158505</v>
      </c>
      <c r="E50" s="425">
        <v>2129258</v>
      </c>
      <c r="F50" s="425">
        <v>1849271</v>
      </c>
      <c r="G50" s="371">
        <v>3848766</v>
      </c>
      <c r="H50" s="425">
        <v>2720872</v>
      </c>
      <c r="I50" s="425">
        <v>2196379</v>
      </c>
      <c r="J50" s="371">
        <v>231323</v>
      </c>
      <c r="K50" s="425">
        <v>299492</v>
      </c>
      <c r="L50" s="425">
        <v>-167699</v>
      </c>
      <c r="M50" s="371">
        <v>6238594</v>
      </c>
      <c r="N50" s="425">
        <v>5149622</v>
      </c>
      <c r="O50" s="425">
        <v>3877951</v>
      </c>
      <c r="P50" s="427"/>
      <c r="R50" s="434">
        <v>6238594</v>
      </c>
      <c r="S50" s="363">
        <v>0</v>
      </c>
      <c r="T50" s="434">
        <v>5149622</v>
      </c>
      <c r="U50" s="377">
        <v>0</v>
      </c>
      <c r="W50" s="371">
        <v>3877951</v>
      </c>
      <c r="X50" s="377">
        <v>0</v>
      </c>
    </row>
    <row r="51" spans="2:24" ht="12">
      <c r="B51" s="374"/>
      <c r="C51" s="370" t="s">
        <v>324</v>
      </c>
      <c r="D51" s="371">
        <v>1542540</v>
      </c>
      <c r="E51" s="429">
        <v>1535408</v>
      </c>
      <c r="F51" s="429">
        <v>1326229</v>
      </c>
      <c r="G51" s="371">
        <v>1611899</v>
      </c>
      <c r="H51" s="429">
        <v>1435752</v>
      </c>
      <c r="I51" s="429">
        <v>1243801</v>
      </c>
      <c r="J51" s="371">
        <v>609170</v>
      </c>
      <c r="K51" s="429">
        <v>608917</v>
      </c>
      <c r="L51" s="429">
        <v>31210</v>
      </c>
      <c r="M51" s="371">
        <v>3763609</v>
      </c>
      <c r="N51" s="429">
        <v>3580077</v>
      </c>
      <c r="O51" s="429">
        <v>2601240</v>
      </c>
      <c r="P51" s="427"/>
      <c r="R51" s="434">
        <v>3763609</v>
      </c>
      <c r="S51" s="363">
        <v>0</v>
      </c>
      <c r="T51" s="434">
        <v>3580077</v>
      </c>
      <c r="U51" s="377">
        <v>0</v>
      </c>
      <c r="W51" s="371">
        <v>2601240</v>
      </c>
      <c r="X51" s="377">
        <v>0</v>
      </c>
    </row>
    <row r="52" spans="2:24" ht="12">
      <c r="B52" s="374"/>
      <c r="C52" s="370" t="s">
        <v>325</v>
      </c>
      <c r="D52" s="371">
        <v>195632</v>
      </c>
      <c r="E52" s="429">
        <v>169811</v>
      </c>
      <c r="F52" s="429">
        <v>137103</v>
      </c>
      <c r="G52" s="371">
        <v>819492</v>
      </c>
      <c r="H52" s="429">
        <v>332139</v>
      </c>
      <c r="I52" s="429">
        <v>250687</v>
      </c>
      <c r="J52" s="371">
        <v>10877</v>
      </c>
      <c r="K52" s="429">
        <v>10059</v>
      </c>
      <c r="L52" s="429">
        <v>11478</v>
      </c>
      <c r="M52" s="371">
        <v>1026001</v>
      </c>
      <c r="N52" s="429">
        <v>512009</v>
      </c>
      <c r="O52" s="429">
        <v>399268</v>
      </c>
      <c r="P52" s="427"/>
      <c r="R52" s="434">
        <v>1026001</v>
      </c>
      <c r="S52" s="363">
        <v>0</v>
      </c>
      <c r="T52" s="434">
        <v>512009</v>
      </c>
      <c r="U52" s="377">
        <v>0</v>
      </c>
      <c r="W52" s="371">
        <v>399268</v>
      </c>
      <c r="X52" s="377">
        <v>0</v>
      </c>
    </row>
    <row r="53" spans="2:24" ht="12">
      <c r="B53" s="374"/>
      <c r="C53" s="370" t="s">
        <v>326</v>
      </c>
      <c r="D53" s="371">
        <v>19901</v>
      </c>
      <c r="E53" s="429">
        <v>19778</v>
      </c>
      <c r="F53" s="429">
        <v>15047</v>
      </c>
      <c r="G53" s="371">
        <v>381612</v>
      </c>
      <c r="H53" s="429">
        <v>314577</v>
      </c>
      <c r="I53" s="429">
        <v>221329</v>
      </c>
      <c r="J53" s="371">
        <v>-401513</v>
      </c>
      <c r="K53" s="429">
        <v>-334355</v>
      </c>
      <c r="L53" s="429">
        <v>-236376</v>
      </c>
      <c r="M53" s="371">
        <v>0</v>
      </c>
      <c r="N53" s="429">
        <v>0</v>
      </c>
      <c r="O53" s="429">
        <v>0</v>
      </c>
      <c r="P53" s="427"/>
      <c r="R53" s="434">
        <v>0</v>
      </c>
      <c r="S53" s="363">
        <v>0</v>
      </c>
      <c r="T53" s="434">
        <v>0</v>
      </c>
      <c r="U53" s="377">
        <v>0</v>
      </c>
      <c r="W53" s="371">
        <v>0</v>
      </c>
      <c r="X53" s="377">
        <v>0</v>
      </c>
    </row>
    <row r="54" spans="2:24" ht="12">
      <c r="B54" s="374"/>
      <c r="C54" s="370" t="s">
        <v>327</v>
      </c>
      <c r="D54" s="371">
        <v>73586</v>
      </c>
      <c r="E54" s="429">
        <v>78121</v>
      </c>
      <c r="F54" s="429">
        <v>58977</v>
      </c>
      <c r="G54" s="371">
        <v>505155</v>
      </c>
      <c r="H54" s="429">
        <v>270022</v>
      </c>
      <c r="I54" s="429">
        <v>199686</v>
      </c>
      <c r="J54" s="371">
        <v>332</v>
      </c>
      <c r="K54" s="429">
        <v>311</v>
      </c>
      <c r="L54" s="429">
        <v>220</v>
      </c>
      <c r="M54" s="371">
        <v>579073</v>
      </c>
      <c r="N54" s="429">
        <v>348454</v>
      </c>
      <c r="O54" s="429">
        <v>258883</v>
      </c>
      <c r="P54" s="427"/>
      <c r="R54" s="434">
        <v>579073</v>
      </c>
      <c r="S54" s="363">
        <v>0</v>
      </c>
      <c r="T54" s="434">
        <v>348454</v>
      </c>
      <c r="U54" s="377">
        <v>0</v>
      </c>
      <c r="W54" s="371">
        <v>258883</v>
      </c>
      <c r="X54" s="377">
        <v>0</v>
      </c>
    </row>
    <row r="55" spans="2:24" ht="12">
      <c r="B55" s="374"/>
      <c r="C55" s="370" t="s">
        <v>328</v>
      </c>
      <c r="D55" s="371">
        <v>261893</v>
      </c>
      <c r="E55" s="429">
        <v>263998</v>
      </c>
      <c r="F55" s="429">
        <v>255242</v>
      </c>
      <c r="G55" s="371">
        <v>168044</v>
      </c>
      <c r="H55" s="429">
        <v>53887</v>
      </c>
      <c r="I55" s="429">
        <v>49201</v>
      </c>
      <c r="J55" s="371">
        <v>8545</v>
      </c>
      <c r="K55" s="429">
        <v>11674</v>
      </c>
      <c r="L55" s="429">
        <v>22110</v>
      </c>
      <c r="M55" s="371">
        <v>438482</v>
      </c>
      <c r="N55" s="429">
        <v>329559</v>
      </c>
      <c r="O55" s="429">
        <v>326553</v>
      </c>
      <c r="P55" s="427"/>
      <c r="R55" s="434">
        <v>438482</v>
      </c>
      <c r="S55" s="363">
        <v>0</v>
      </c>
      <c r="T55" s="434">
        <v>329559</v>
      </c>
      <c r="U55" s="377">
        <v>0</v>
      </c>
      <c r="W55" s="371">
        <v>326553</v>
      </c>
      <c r="X55" s="377">
        <v>0</v>
      </c>
    </row>
    <row r="56" spans="2:24" ht="12">
      <c r="B56" s="374"/>
      <c r="C56" s="370" t="s">
        <v>329</v>
      </c>
      <c r="D56" s="371">
        <v>35224</v>
      </c>
      <c r="E56" s="429">
        <v>36429</v>
      </c>
      <c r="F56" s="429">
        <v>30343</v>
      </c>
      <c r="G56" s="371">
        <v>349456</v>
      </c>
      <c r="H56" s="429">
        <v>302038</v>
      </c>
      <c r="I56" s="429">
        <v>229700</v>
      </c>
      <c r="J56" s="371">
        <v>2880</v>
      </c>
      <c r="K56" s="429">
        <v>2886</v>
      </c>
      <c r="L56" s="429">
        <v>3659</v>
      </c>
      <c r="M56" s="371">
        <v>387560</v>
      </c>
      <c r="N56" s="429">
        <v>341353</v>
      </c>
      <c r="O56" s="429">
        <v>263702</v>
      </c>
      <c r="P56" s="427"/>
      <c r="R56" s="434">
        <v>387560</v>
      </c>
      <c r="S56" s="363">
        <v>0</v>
      </c>
      <c r="T56" s="434">
        <v>341353</v>
      </c>
      <c r="U56" s="377">
        <v>0</v>
      </c>
      <c r="W56" s="371">
        <v>263702</v>
      </c>
      <c r="X56" s="377">
        <v>0</v>
      </c>
    </row>
    <row r="57" spans="2:24" ht="12">
      <c r="B57" s="374"/>
      <c r="C57" s="370" t="s">
        <v>330</v>
      </c>
      <c r="D57" s="371">
        <v>29729</v>
      </c>
      <c r="E57" s="429">
        <v>25713</v>
      </c>
      <c r="F57" s="429">
        <v>26330</v>
      </c>
      <c r="G57" s="371">
        <v>13108</v>
      </c>
      <c r="H57" s="429">
        <v>12457</v>
      </c>
      <c r="I57" s="429">
        <v>1975</v>
      </c>
      <c r="J57" s="371">
        <v>1032</v>
      </c>
      <c r="K57" s="429">
        <v>0</v>
      </c>
      <c r="L57" s="429">
        <v>0</v>
      </c>
      <c r="M57" s="371">
        <v>43869</v>
      </c>
      <c r="N57" s="429">
        <v>38170</v>
      </c>
      <c r="O57" s="429">
        <v>28305</v>
      </c>
      <c r="P57" s="427"/>
      <c r="R57" s="434">
        <v>43869</v>
      </c>
      <c r="S57" s="363">
        <v>0</v>
      </c>
      <c r="T57" s="434">
        <v>38170</v>
      </c>
      <c r="U57" s="377">
        <v>0</v>
      </c>
      <c r="W57" s="371">
        <v>28305</v>
      </c>
      <c r="X57" s="377">
        <v>0</v>
      </c>
    </row>
    <row r="58" spans="4:21" ht="12"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61"/>
      <c r="S58" s="363"/>
      <c r="U58" s="377">
        <v>0</v>
      </c>
    </row>
    <row r="59" spans="2:24" ht="12">
      <c r="B59" s="430" t="s">
        <v>331</v>
      </c>
      <c r="D59" s="371">
        <v>3061040</v>
      </c>
      <c r="E59" s="425">
        <v>3088131</v>
      </c>
      <c r="F59" s="425">
        <v>5628079</v>
      </c>
      <c r="G59" s="371">
        <v>3641691</v>
      </c>
      <c r="H59" s="425">
        <v>2991368</v>
      </c>
      <c r="I59" s="425">
        <v>4121336</v>
      </c>
      <c r="J59" s="371">
        <v>1180117</v>
      </c>
      <c r="K59" s="425">
        <v>1800238</v>
      </c>
      <c r="L59" s="425">
        <v>1782927</v>
      </c>
      <c r="M59" s="371">
        <v>7882848</v>
      </c>
      <c r="N59" s="425">
        <v>7879737</v>
      </c>
      <c r="O59" s="425">
        <v>11532342</v>
      </c>
      <c r="P59" s="427"/>
      <c r="R59" s="434">
        <v>7882848</v>
      </c>
      <c r="S59" s="363">
        <v>0</v>
      </c>
      <c r="T59" s="434">
        <v>7879737</v>
      </c>
      <c r="U59" s="377">
        <v>0</v>
      </c>
      <c r="W59" s="371">
        <v>11532342</v>
      </c>
      <c r="X59" s="377">
        <v>0</v>
      </c>
    </row>
    <row r="60" spans="2:24" ht="12">
      <c r="B60" s="529" t="s">
        <v>332</v>
      </c>
      <c r="C60" s="530"/>
      <c r="D60" s="371">
        <v>3061040</v>
      </c>
      <c r="E60" s="425">
        <v>3088131</v>
      </c>
      <c r="F60" s="425">
        <v>5628079</v>
      </c>
      <c r="G60" s="371">
        <v>3641691</v>
      </c>
      <c r="H60" s="425">
        <v>2991368</v>
      </c>
      <c r="I60" s="425">
        <v>4121336</v>
      </c>
      <c r="J60" s="371">
        <v>1180117</v>
      </c>
      <c r="K60" s="425">
        <v>1800238</v>
      </c>
      <c r="L60" s="425">
        <v>1782927</v>
      </c>
      <c r="M60" s="371">
        <v>6271369</v>
      </c>
      <c r="N60" s="425">
        <v>6199632.316</v>
      </c>
      <c r="O60" s="425">
        <v>8485621</v>
      </c>
      <c r="P60" s="427"/>
      <c r="R60" s="434">
        <v>6271369</v>
      </c>
      <c r="S60" s="363">
        <v>0</v>
      </c>
      <c r="T60" s="434">
        <v>6199632</v>
      </c>
      <c r="U60" s="377">
        <v>0.31599999964237213</v>
      </c>
      <c r="W60" s="371">
        <v>8485621</v>
      </c>
      <c r="X60" s="377">
        <v>0</v>
      </c>
    </row>
    <row r="61" spans="2:24" ht="12">
      <c r="B61" s="374"/>
      <c r="C61" s="370" t="s">
        <v>333</v>
      </c>
      <c r="D61" s="371">
        <v>513183</v>
      </c>
      <c r="E61" s="429">
        <v>1025134</v>
      </c>
      <c r="F61" s="429">
        <v>2079423</v>
      </c>
      <c r="G61" s="371">
        <v>1897967</v>
      </c>
      <c r="H61" s="429">
        <v>843335</v>
      </c>
      <c r="I61" s="429">
        <v>1211912</v>
      </c>
      <c r="J61" s="371">
        <v>4352054</v>
      </c>
      <c r="K61" s="429">
        <v>5035215</v>
      </c>
      <c r="L61" s="429">
        <v>4882102</v>
      </c>
      <c r="M61" s="371">
        <v>6763204</v>
      </c>
      <c r="N61" s="429">
        <v>6903684</v>
      </c>
      <c r="O61" s="429">
        <v>8173437</v>
      </c>
      <c r="P61" s="427"/>
      <c r="R61" s="434">
        <v>6763204</v>
      </c>
      <c r="S61" s="363">
        <v>0</v>
      </c>
      <c r="T61" s="434">
        <v>6903684</v>
      </c>
      <c r="U61" s="377">
        <v>0</v>
      </c>
      <c r="W61" s="371">
        <v>8173437</v>
      </c>
      <c r="X61" s="377">
        <v>0</v>
      </c>
    </row>
    <row r="62" spans="2:24" ht="12">
      <c r="B62" s="374"/>
      <c r="C62" s="370" t="s">
        <v>334</v>
      </c>
      <c r="D62" s="371">
        <v>868955</v>
      </c>
      <c r="E62" s="429">
        <v>870193</v>
      </c>
      <c r="F62" s="429">
        <v>3321225</v>
      </c>
      <c r="G62" s="371">
        <v>-1321249</v>
      </c>
      <c r="H62" s="429">
        <v>196145</v>
      </c>
      <c r="I62" s="429">
        <v>1992102</v>
      </c>
      <c r="J62" s="371">
        <v>3746331</v>
      </c>
      <c r="K62" s="429">
        <v>2134787</v>
      </c>
      <c r="L62" s="429">
        <v>-552905</v>
      </c>
      <c r="M62" s="371">
        <v>3294037</v>
      </c>
      <c r="N62" s="429">
        <v>3201125</v>
      </c>
      <c r="O62" s="429">
        <v>4760422</v>
      </c>
      <c r="P62" s="427"/>
      <c r="R62" s="434">
        <v>3294037</v>
      </c>
      <c r="S62" s="363">
        <v>0</v>
      </c>
      <c r="T62" s="434">
        <v>3201125</v>
      </c>
      <c r="U62" s="377">
        <v>0</v>
      </c>
      <c r="W62" s="371">
        <v>4760422</v>
      </c>
      <c r="X62" s="377">
        <v>0</v>
      </c>
    </row>
    <row r="63" spans="2:24" ht="12">
      <c r="B63" s="374"/>
      <c r="C63" s="370" t="s">
        <v>335</v>
      </c>
      <c r="D63" s="371">
        <v>37228</v>
      </c>
      <c r="E63" s="429">
        <v>37697</v>
      </c>
      <c r="F63" s="429">
        <v>290157</v>
      </c>
      <c r="G63" s="371">
        <v>62513</v>
      </c>
      <c r="H63" s="429">
        <v>63307</v>
      </c>
      <c r="I63" s="429">
        <v>4995</v>
      </c>
      <c r="J63" s="371">
        <v>-99741</v>
      </c>
      <c r="K63" s="429">
        <v>-101004</v>
      </c>
      <c r="L63" s="429">
        <v>-295152</v>
      </c>
      <c r="M63" s="371">
        <v>0</v>
      </c>
      <c r="N63" s="429">
        <v>0</v>
      </c>
      <c r="O63" s="429">
        <v>0</v>
      </c>
      <c r="P63" s="427"/>
      <c r="R63" s="434">
        <v>0</v>
      </c>
      <c r="S63" s="363">
        <v>0</v>
      </c>
      <c r="T63" s="434">
        <v>0</v>
      </c>
      <c r="U63" s="377">
        <v>0</v>
      </c>
      <c r="W63" s="371">
        <v>0</v>
      </c>
      <c r="X63" s="377">
        <v>0</v>
      </c>
    </row>
    <row r="64" spans="2:24" ht="12">
      <c r="B64" s="374"/>
      <c r="C64" s="370" t="s">
        <v>336</v>
      </c>
      <c r="D64" s="371">
        <v>0</v>
      </c>
      <c r="E64" s="429">
        <v>0</v>
      </c>
      <c r="F64" s="429">
        <v>0</v>
      </c>
      <c r="G64" s="371">
        <v>0</v>
      </c>
      <c r="H64" s="429">
        <v>0</v>
      </c>
      <c r="I64" s="429">
        <v>0</v>
      </c>
      <c r="J64" s="371">
        <v>0</v>
      </c>
      <c r="K64" s="429">
        <v>-140479</v>
      </c>
      <c r="L64" s="429">
        <v>0</v>
      </c>
      <c r="M64" s="371">
        <v>0</v>
      </c>
      <c r="N64" s="429">
        <v>-140479</v>
      </c>
      <c r="O64" s="429">
        <v>0</v>
      </c>
      <c r="P64" s="427"/>
      <c r="R64" s="434">
        <v>0</v>
      </c>
      <c r="S64" s="363">
        <v>0</v>
      </c>
      <c r="T64" s="434">
        <v>-140479</v>
      </c>
      <c r="U64" s="377">
        <v>0</v>
      </c>
      <c r="W64" s="371">
        <v>0</v>
      </c>
      <c r="X64" s="377">
        <v>0</v>
      </c>
    </row>
    <row r="65" spans="2:24" ht="12">
      <c r="B65" s="374"/>
      <c r="C65" s="370" t="s">
        <v>337</v>
      </c>
      <c r="D65" s="371">
        <v>0</v>
      </c>
      <c r="E65" s="429">
        <v>0</v>
      </c>
      <c r="F65" s="429">
        <v>0</v>
      </c>
      <c r="G65" s="371">
        <v>0</v>
      </c>
      <c r="H65" s="429">
        <v>0</v>
      </c>
      <c r="I65" s="429">
        <v>0</v>
      </c>
      <c r="J65" s="371">
        <v>0</v>
      </c>
      <c r="K65" s="429">
        <v>0</v>
      </c>
      <c r="L65" s="429">
        <v>0</v>
      </c>
      <c r="M65" s="371">
        <v>0</v>
      </c>
      <c r="N65" s="429">
        <v>0</v>
      </c>
      <c r="O65" s="429">
        <v>0</v>
      </c>
      <c r="P65" s="427"/>
      <c r="R65" s="434">
        <v>0</v>
      </c>
      <c r="S65" s="363">
        <v>0</v>
      </c>
      <c r="T65" s="434">
        <v>0</v>
      </c>
      <c r="U65" s="377">
        <v>0</v>
      </c>
      <c r="W65" s="371">
        <v>0</v>
      </c>
      <c r="X65" s="377">
        <v>0</v>
      </c>
    </row>
    <row r="66" spans="2:24" ht="12">
      <c r="B66" s="374"/>
      <c r="C66" s="370" t="s">
        <v>338</v>
      </c>
      <c r="D66" s="371">
        <v>1641674</v>
      </c>
      <c r="E66" s="429">
        <v>1155107</v>
      </c>
      <c r="F66" s="429">
        <v>-62726</v>
      </c>
      <c r="G66" s="371">
        <v>3002460</v>
      </c>
      <c r="H66" s="429">
        <v>1888581</v>
      </c>
      <c r="I66" s="429">
        <v>912327</v>
      </c>
      <c r="J66" s="371">
        <v>-6818527</v>
      </c>
      <c r="K66" s="429">
        <v>-5128281</v>
      </c>
      <c r="L66" s="429">
        <v>-2251118</v>
      </c>
      <c r="M66" s="371">
        <v>-3785872</v>
      </c>
      <c r="N66" s="429">
        <v>-3764697.684</v>
      </c>
      <c r="O66" s="429">
        <v>-4448238</v>
      </c>
      <c r="P66" s="427"/>
      <c r="R66" s="434">
        <v>-3785872</v>
      </c>
      <c r="S66" s="363">
        <v>0</v>
      </c>
      <c r="T66" s="434">
        <v>-3764698</v>
      </c>
      <c r="U66" s="377">
        <v>0.3160000001080334</v>
      </c>
      <c r="W66" s="371">
        <v>-4448238</v>
      </c>
      <c r="X66" s="377">
        <v>0</v>
      </c>
    </row>
    <row r="67" spans="4:21" ht="12"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61"/>
      <c r="S67" s="363"/>
      <c r="U67" s="377">
        <v>0</v>
      </c>
    </row>
    <row r="68" spans="2:24" ht="12">
      <c r="B68" s="381" t="s">
        <v>339</v>
      </c>
      <c r="C68" s="370"/>
      <c r="D68" s="371">
        <v>0</v>
      </c>
      <c r="E68" s="429">
        <v>0</v>
      </c>
      <c r="F68" s="429">
        <v>0</v>
      </c>
      <c r="G68" s="371">
        <v>0</v>
      </c>
      <c r="H68" s="429">
        <v>0</v>
      </c>
      <c r="I68" s="429">
        <v>0</v>
      </c>
      <c r="J68" s="371">
        <v>0</v>
      </c>
      <c r="K68" s="429">
        <v>0</v>
      </c>
      <c r="L68" s="429">
        <v>0</v>
      </c>
      <c r="M68" s="371">
        <v>1611479</v>
      </c>
      <c r="N68" s="429">
        <v>1680104.684</v>
      </c>
      <c r="O68" s="429">
        <v>3046721</v>
      </c>
      <c r="P68" s="427"/>
      <c r="R68" s="434">
        <v>1611479</v>
      </c>
      <c r="S68" s="363">
        <v>0</v>
      </c>
      <c r="T68" s="434">
        <v>1680105</v>
      </c>
      <c r="U68" s="377">
        <v>-0.3160000001080334</v>
      </c>
      <c r="W68" s="371">
        <v>3046721</v>
      </c>
      <c r="X68" s="377">
        <v>0</v>
      </c>
    </row>
    <row r="69" spans="4:21" ht="12"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61"/>
      <c r="S69" s="363"/>
      <c r="U69" s="377">
        <v>0</v>
      </c>
    </row>
    <row r="70" spans="2:24" ht="12">
      <c r="B70" s="369" t="s">
        <v>340</v>
      </c>
      <c r="C70" s="382"/>
      <c r="D70" s="376">
        <v>6099596</v>
      </c>
      <c r="E70" s="373">
        <v>6401435</v>
      </c>
      <c r="F70" s="373">
        <v>11328760</v>
      </c>
      <c r="G70" s="376">
        <v>10911546</v>
      </c>
      <c r="H70" s="373">
        <v>8336824</v>
      </c>
      <c r="I70" s="373">
        <v>8906367</v>
      </c>
      <c r="J70" s="376">
        <v>1066014</v>
      </c>
      <c r="K70" s="373">
        <v>2113213</v>
      </c>
      <c r="L70" s="373">
        <v>1519343</v>
      </c>
      <c r="M70" s="376">
        <v>18077156</v>
      </c>
      <c r="N70" s="373">
        <v>16851472</v>
      </c>
      <c r="O70" s="373">
        <v>21754470</v>
      </c>
      <c r="P70" s="361"/>
      <c r="R70" s="376">
        <v>18077156</v>
      </c>
      <c r="S70" s="363"/>
      <c r="T70" s="376">
        <v>16851472</v>
      </c>
      <c r="U70" s="377">
        <v>0</v>
      </c>
      <c r="W70" s="376">
        <v>21754470</v>
      </c>
      <c r="X70" s="377">
        <v>0</v>
      </c>
    </row>
    <row r="71" spans="4:23" ht="12">
      <c r="D71" s="377">
        <v>0</v>
      </c>
      <c r="E71" s="377">
        <v>0</v>
      </c>
      <c r="F71" s="377">
        <v>0</v>
      </c>
      <c r="G71" s="377">
        <v>0</v>
      </c>
      <c r="H71" s="377">
        <v>0</v>
      </c>
      <c r="I71" s="377">
        <v>0</v>
      </c>
      <c r="J71" s="377">
        <v>0</v>
      </c>
      <c r="K71" s="377">
        <v>0</v>
      </c>
      <c r="L71" s="377">
        <v>0</v>
      </c>
      <c r="M71" s="377">
        <v>0</v>
      </c>
      <c r="N71" s="377">
        <v>0</v>
      </c>
      <c r="O71" s="377">
        <v>0</v>
      </c>
      <c r="P71" s="377"/>
      <c r="R71" s="377">
        <v>0</v>
      </c>
      <c r="S71" s="363"/>
      <c r="T71" s="377">
        <v>0</v>
      </c>
      <c r="W71" s="377"/>
    </row>
    <row r="72" spans="4:20" ht="12"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T72" s="377"/>
    </row>
    <row r="73" spans="4:20" ht="12"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T73" s="377"/>
    </row>
    <row r="74" ht="12">
      <c r="X74" s="377"/>
    </row>
    <row r="75" spans="2:12" ht="30.75" customHeight="1">
      <c r="B75" s="520" t="s">
        <v>389</v>
      </c>
      <c r="C75" s="521"/>
      <c r="D75" s="522" t="s">
        <v>390</v>
      </c>
      <c r="E75" s="524"/>
      <c r="F75" s="522" t="s">
        <v>23</v>
      </c>
      <c r="G75" s="524"/>
      <c r="H75" s="522" t="s">
        <v>391</v>
      </c>
      <c r="I75" s="524"/>
      <c r="J75" s="522" t="s">
        <v>290</v>
      </c>
      <c r="K75" s="524"/>
      <c r="L75" s="435"/>
    </row>
    <row r="76" spans="2:18" ht="12">
      <c r="B76" s="513" t="s">
        <v>341</v>
      </c>
      <c r="C76" s="517"/>
      <c r="D76" s="365">
        <v>42916</v>
      </c>
      <c r="E76" s="366">
        <v>42551</v>
      </c>
      <c r="F76" s="365">
        <v>42916</v>
      </c>
      <c r="G76" s="366">
        <v>42551</v>
      </c>
      <c r="H76" s="365">
        <v>42916</v>
      </c>
      <c r="I76" s="366">
        <v>42551</v>
      </c>
      <c r="J76" s="365">
        <v>42916</v>
      </c>
      <c r="K76" s="366">
        <v>42551</v>
      </c>
      <c r="L76" s="435"/>
      <c r="R76" s="436" t="s">
        <v>392</v>
      </c>
    </row>
    <row r="77" spans="2:12" ht="12">
      <c r="B77" s="518"/>
      <c r="C77" s="519"/>
      <c r="D77" s="367" t="s">
        <v>260</v>
      </c>
      <c r="E77" s="368" t="s">
        <v>260</v>
      </c>
      <c r="F77" s="367" t="s">
        <v>260</v>
      </c>
      <c r="G77" s="368" t="s">
        <v>260</v>
      </c>
      <c r="H77" s="367" t="s">
        <v>260</v>
      </c>
      <c r="I77" s="368" t="s">
        <v>260</v>
      </c>
      <c r="J77" s="367" t="s">
        <v>260</v>
      </c>
      <c r="K77" s="368" t="s">
        <v>260</v>
      </c>
      <c r="L77" s="435"/>
    </row>
    <row r="78" spans="2:20" ht="12">
      <c r="B78" s="369" t="s">
        <v>342</v>
      </c>
      <c r="C78" s="437"/>
      <c r="D78" s="401">
        <v>1390364</v>
      </c>
      <c r="E78" s="402">
        <v>1406310</v>
      </c>
      <c r="F78" s="401">
        <v>3921016</v>
      </c>
      <c r="G78" s="402">
        <v>2653681</v>
      </c>
      <c r="H78" s="401">
        <v>-420149</v>
      </c>
      <c r="I78" s="402">
        <v>-337931</v>
      </c>
      <c r="J78" s="401">
        <v>4891231</v>
      </c>
      <c r="K78" s="402">
        <v>3722060</v>
      </c>
      <c r="L78" s="435"/>
      <c r="R78" s="376">
        <v>4891231</v>
      </c>
      <c r="S78" s="363"/>
      <c r="T78" s="376">
        <v>3722060</v>
      </c>
    </row>
    <row r="79" spans="2:20" ht="12">
      <c r="B79" s="404"/>
      <c r="C79" s="438" t="s">
        <v>343</v>
      </c>
      <c r="D79" s="376">
        <v>1348941</v>
      </c>
      <c r="E79" s="402">
        <v>1343735</v>
      </c>
      <c r="F79" s="376">
        <v>3543252</v>
      </c>
      <c r="G79" s="402">
        <v>2435700</v>
      </c>
      <c r="H79" s="376">
        <v>-418780</v>
      </c>
      <c r="I79" s="402">
        <v>-336853</v>
      </c>
      <c r="J79" s="376">
        <v>4473413</v>
      </c>
      <c r="K79" s="402">
        <v>3442582</v>
      </c>
      <c r="L79" s="435"/>
      <c r="R79" s="376">
        <v>4473413</v>
      </c>
      <c r="S79" s="363"/>
      <c r="T79" s="376">
        <v>3442582</v>
      </c>
    </row>
    <row r="80" spans="2:21" ht="12">
      <c r="B80" s="404"/>
      <c r="C80" s="439" t="s">
        <v>344</v>
      </c>
      <c r="D80" s="406">
        <v>1206870</v>
      </c>
      <c r="E80" s="409">
        <v>1172245</v>
      </c>
      <c r="F80" s="406">
        <v>3206794</v>
      </c>
      <c r="G80" s="409">
        <v>2209290</v>
      </c>
      <c r="H80" s="406">
        <v>-371141</v>
      </c>
      <c r="I80" s="409">
        <v>-310043</v>
      </c>
      <c r="J80" s="406">
        <v>4042523</v>
      </c>
      <c r="K80" s="409">
        <v>3071492</v>
      </c>
      <c r="L80" s="435"/>
      <c r="R80" s="406">
        <v>4042523</v>
      </c>
      <c r="S80" s="363">
        <v>0</v>
      </c>
      <c r="T80" s="406">
        <v>3071492</v>
      </c>
      <c r="U80" s="363">
        <v>0</v>
      </c>
    </row>
    <row r="81" spans="2:21" ht="12">
      <c r="B81" s="404"/>
      <c r="C81" s="439" t="s">
        <v>345</v>
      </c>
      <c r="D81" s="406">
        <v>19778</v>
      </c>
      <c r="E81" s="409">
        <v>19288</v>
      </c>
      <c r="F81" s="406">
        <v>1403</v>
      </c>
      <c r="G81" s="409">
        <v>1568</v>
      </c>
      <c r="H81" s="406">
        <v>0</v>
      </c>
      <c r="I81" s="409">
        <v>8781</v>
      </c>
      <c r="J81" s="406">
        <v>21181</v>
      </c>
      <c r="K81" s="409">
        <v>29637</v>
      </c>
      <c r="L81" s="435"/>
      <c r="R81" s="406">
        <v>21181</v>
      </c>
      <c r="S81" s="363">
        <v>0</v>
      </c>
      <c r="T81" s="406">
        <v>29637</v>
      </c>
      <c r="U81" s="363">
        <v>0</v>
      </c>
    </row>
    <row r="82" spans="2:21" ht="12">
      <c r="B82" s="404"/>
      <c r="C82" s="439" t="s">
        <v>346</v>
      </c>
      <c r="D82" s="406">
        <v>122293</v>
      </c>
      <c r="E82" s="409">
        <v>152202</v>
      </c>
      <c r="F82" s="406">
        <v>335055</v>
      </c>
      <c r="G82" s="409">
        <v>224842</v>
      </c>
      <c r="H82" s="406">
        <v>-47639</v>
      </c>
      <c r="I82" s="409">
        <v>-35591</v>
      </c>
      <c r="J82" s="406">
        <v>409709</v>
      </c>
      <c r="K82" s="409">
        <v>341453</v>
      </c>
      <c r="L82" s="435"/>
      <c r="R82" s="406">
        <v>409709</v>
      </c>
      <c r="S82" s="363">
        <v>0</v>
      </c>
      <c r="T82" s="406">
        <v>341453</v>
      </c>
      <c r="U82" s="363">
        <v>0</v>
      </c>
    </row>
    <row r="83" spans="2:21" ht="12" hidden="1">
      <c r="B83" s="404"/>
      <c r="C83" s="439"/>
      <c r="D83" s="406"/>
      <c r="E83" s="409">
        <v>62575</v>
      </c>
      <c r="F83" s="406"/>
      <c r="G83" s="409">
        <v>217981</v>
      </c>
      <c r="H83" s="406"/>
      <c r="I83" s="409">
        <v>-1076</v>
      </c>
      <c r="J83" s="406"/>
      <c r="K83" s="409"/>
      <c r="L83" s="435"/>
      <c r="R83" s="406">
        <v>0</v>
      </c>
      <c r="S83" s="363"/>
      <c r="T83" s="406">
        <v>0</v>
      </c>
      <c r="U83" s="363"/>
    </row>
    <row r="84" spans="2:21" ht="12">
      <c r="B84" s="404"/>
      <c r="C84" s="438" t="s">
        <v>347</v>
      </c>
      <c r="D84" s="406">
        <v>41423</v>
      </c>
      <c r="E84" s="409">
        <v>62575</v>
      </c>
      <c r="F84" s="406">
        <v>377764</v>
      </c>
      <c r="G84" s="409">
        <v>217981</v>
      </c>
      <c r="H84" s="406">
        <v>-1369</v>
      </c>
      <c r="I84" s="409">
        <v>-1078</v>
      </c>
      <c r="J84" s="406">
        <v>417818</v>
      </c>
      <c r="K84" s="409">
        <v>279478</v>
      </c>
      <c r="L84" s="435"/>
      <c r="R84" s="406">
        <v>417818</v>
      </c>
      <c r="S84" s="363">
        <v>0</v>
      </c>
      <c r="T84" s="406">
        <v>279478</v>
      </c>
      <c r="U84" s="363">
        <v>0</v>
      </c>
    </row>
    <row r="85" spans="3:21" ht="12">
      <c r="C85" s="377"/>
      <c r="D85" s="377"/>
      <c r="E85" s="377"/>
      <c r="F85" s="377"/>
      <c r="G85" s="377"/>
      <c r="H85" s="377"/>
      <c r="I85" s="377"/>
      <c r="J85" s="377"/>
      <c r="K85" s="377"/>
      <c r="L85" s="435"/>
      <c r="R85" s="377"/>
      <c r="S85" s="363"/>
      <c r="T85" s="377"/>
      <c r="U85" s="363">
        <v>0</v>
      </c>
    </row>
    <row r="86" spans="2:21" ht="12">
      <c r="B86" s="369" t="s">
        <v>348</v>
      </c>
      <c r="C86" s="440"/>
      <c r="D86" s="401">
        <v>-532955</v>
      </c>
      <c r="E86" s="402">
        <v>-574803</v>
      </c>
      <c r="F86" s="401">
        <v>-2585065</v>
      </c>
      <c r="G86" s="402">
        <v>-1587846</v>
      </c>
      <c r="H86" s="401">
        <v>419163</v>
      </c>
      <c r="I86" s="402">
        <v>343500</v>
      </c>
      <c r="J86" s="401">
        <v>-2698857</v>
      </c>
      <c r="K86" s="402">
        <v>-1819149</v>
      </c>
      <c r="L86" s="435"/>
      <c r="R86" s="401">
        <v>-2698857</v>
      </c>
      <c r="S86" s="363"/>
      <c r="T86" s="401">
        <v>-1819149</v>
      </c>
      <c r="U86" s="363">
        <v>0</v>
      </c>
    </row>
    <row r="87" spans="2:21" ht="12">
      <c r="B87" s="404"/>
      <c r="C87" s="439" t="s">
        <v>349</v>
      </c>
      <c r="D87" s="406">
        <v>-237707</v>
      </c>
      <c r="E87" s="409">
        <v>-198842</v>
      </c>
      <c r="F87" s="406">
        <v>-1930877</v>
      </c>
      <c r="G87" s="409">
        <v>-1265047</v>
      </c>
      <c r="H87" s="406">
        <v>399615</v>
      </c>
      <c r="I87" s="409">
        <v>330798</v>
      </c>
      <c r="J87" s="406">
        <v>-1768969</v>
      </c>
      <c r="K87" s="409">
        <v>-1133091</v>
      </c>
      <c r="L87" s="435"/>
      <c r="R87" s="406">
        <v>-1768969</v>
      </c>
      <c r="S87" s="363">
        <v>0</v>
      </c>
      <c r="T87" s="406">
        <v>-1133091</v>
      </c>
      <c r="U87" s="363">
        <v>0</v>
      </c>
    </row>
    <row r="88" spans="2:21" ht="12">
      <c r="B88" s="404"/>
      <c r="C88" s="439" t="s">
        <v>350</v>
      </c>
      <c r="D88" s="406">
        <v>-112216</v>
      </c>
      <c r="E88" s="409">
        <v>-224171</v>
      </c>
      <c r="F88" s="406">
        <v>0</v>
      </c>
      <c r="G88" s="409">
        <v>0</v>
      </c>
      <c r="H88" s="406">
        <v>0</v>
      </c>
      <c r="I88" s="409">
        <v>0</v>
      </c>
      <c r="J88" s="406">
        <v>-112216</v>
      </c>
      <c r="K88" s="409">
        <v>-224171</v>
      </c>
      <c r="L88" s="416"/>
      <c r="R88" s="406">
        <v>-112216</v>
      </c>
      <c r="S88" s="363">
        <v>0</v>
      </c>
      <c r="T88" s="406">
        <v>-224171</v>
      </c>
      <c r="U88" s="363">
        <v>0</v>
      </c>
    </row>
    <row r="89" spans="2:21" ht="12">
      <c r="B89" s="404"/>
      <c r="C89" s="439" t="s">
        <v>351</v>
      </c>
      <c r="D89" s="406">
        <v>-124661</v>
      </c>
      <c r="E89" s="409">
        <v>-97885</v>
      </c>
      <c r="F89" s="406">
        <v>-159598</v>
      </c>
      <c r="G89" s="409">
        <v>-106268</v>
      </c>
      <c r="H89" s="406">
        <v>23985</v>
      </c>
      <c r="I89" s="409">
        <v>18841</v>
      </c>
      <c r="J89" s="406">
        <v>-260274</v>
      </c>
      <c r="K89" s="409">
        <v>-185312</v>
      </c>
      <c r="L89" s="416"/>
      <c r="R89" s="406">
        <v>-260274</v>
      </c>
      <c r="S89" s="363">
        <v>0</v>
      </c>
      <c r="T89" s="406">
        <v>-185312</v>
      </c>
      <c r="U89" s="363">
        <v>0</v>
      </c>
    </row>
    <row r="90" spans="2:21" ht="12">
      <c r="B90" s="404"/>
      <c r="C90" s="439" t="s">
        <v>352</v>
      </c>
      <c r="D90" s="406">
        <v>-58371</v>
      </c>
      <c r="E90" s="409">
        <v>-53905</v>
      </c>
      <c r="F90" s="406">
        <v>-494590</v>
      </c>
      <c r="G90" s="409">
        <v>-216531</v>
      </c>
      <c r="H90" s="406">
        <v>-4437</v>
      </c>
      <c r="I90" s="409">
        <v>-6139</v>
      </c>
      <c r="J90" s="406">
        <v>-557398</v>
      </c>
      <c r="K90" s="409">
        <v>-276575</v>
      </c>
      <c r="L90" s="416"/>
      <c r="R90" s="406">
        <v>-557398</v>
      </c>
      <c r="S90" s="363">
        <v>0</v>
      </c>
      <c r="T90" s="406">
        <v>-276575</v>
      </c>
      <c r="U90" s="363">
        <v>0</v>
      </c>
    </row>
    <row r="91" spans="3:21" ht="12">
      <c r="C91" s="377"/>
      <c r="D91" s="377"/>
      <c r="E91" s="377"/>
      <c r="F91" s="377"/>
      <c r="G91" s="377"/>
      <c r="H91" s="377"/>
      <c r="I91" s="377"/>
      <c r="J91" s="377"/>
      <c r="K91" s="377"/>
      <c r="R91" s="377"/>
      <c r="S91" s="363"/>
      <c r="T91" s="377"/>
      <c r="U91" s="363">
        <v>0</v>
      </c>
    </row>
    <row r="92" spans="2:21" ht="12">
      <c r="B92" s="369" t="s">
        <v>353</v>
      </c>
      <c r="C92" s="440"/>
      <c r="D92" s="376">
        <v>857409</v>
      </c>
      <c r="E92" s="402">
        <v>831507</v>
      </c>
      <c r="F92" s="376">
        <v>1335951</v>
      </c>
      <c r="G92" s="402">
        <v>1065835</v>
      </c>
      <c r="H92" s="376">
        <v>-986</v>
      </c>
      <c r="I92" s="402">
        <v>5569</v>
      </c>
      <c r="J92" s="376">
        <v>2192374</v>
      </c>
      <c r="K92" s="402">
        <v>1902911</v>
      </c>
      <c r="L92" s="435"/>
      <c r="R92" s="376">
        <v>2192374</v>
      </c>
      <c r="S92" s="363">
        <v>0</v>
      </c>
      <c r="T92" s="376">
        <v>1902911</v>
      </c>
      <c r="U92" s="363">
        <v>0</v>
      </c>
    </row>
    <row r="93" spans="3:21" ht="12">
      <c r="C93" s="377"/>
      <c r="D93" s="377"/>
      <c r="E93" s="377"/>
      <c r="F93" s="377"/>
      <c r="G93" s="377"/>
      <c r="H93" s="377"/>
      <c r="I93" s="377"/>
      <c r="J93" s="377"/>
      <c r="K93" s="377"/>
      <c r="R93" s="377"/>
      <c r="S93" s="363"/>
      <c r="T93" s="377"/>
      <c r="U93" s="363">
        <v>0</v>
      </c>
    </row>
    <row r="94" spans="2:21" ht="12">
      <c r="B94" s="374"/>
      <c r="C94" s="438" t="s">
        <v>354</v>
      </c>
      <c r="D94" s="406">
        <v>1956</v>
      </c>
      <c r="E94" s="409">
        <v>3609</v>
      </c>
      <c r="F94" s="406">
        <v>71628</v>
      </c>
      <c r="G94" s="409">
        <v>37459</v>
      </c>
      <c r="H94" s="406">
        <v>0</v>
      </c>
      <c r="I94" s="409">
        <v>75</v>
      </c>
      <c r="J94" s="406">
        <v>73584</v>
      </c>
      <c r="K94" s="409">
        <v>41143</v>
      </c>
      <c r="L94" s="416"/>
      <c r="R94" s="406">
        <v>73584</v>
      </c>
      <c r="S94" s="363">
        <v>0</v>
      </c>
      <c r="T94" s="406">
        <v>41143</v>
      </c>
      <c r="U94" s="363">
        <v>0</v>
      </c>
    </row>
    <row r="95" spans="2:21" ht="12">
      <c r="B95" s="374"/>
      <c r="C95" s="438" t="s">
        <v>355</v>
      </c>
      <c r="D95" s="406">
        <v>-73888</v>
      </c>
      <c r="E95" s="409">
        <v>-68204</v>
      </c>
      <c r="F95" s="406">
        <v>-348471</v>
      </c>
      <c r="G95" s="409">
        <v>-220100</v>
      </c>
      <c r="H95" s="406">
        <v>-13145</v>
      </c>
      <c r="I95" s="409">
        <v>-17497</v>
      </c>
      <c r="J95" s="406">
        <v>-435504</v>
      </c>
      <c r="K95" s="409">
        <v>-305801</v>
      </c>
      <c r="L95" s="416"/>
      <c r="R95" s="406">
        <v>-435504</v>
      </c>
      <c r="S95" s="363">
        <v>0</v>
      </c>
      <c r="T95" s="406">
        <v>-305801</v>
      </c>
      <c r="U95" s="363">
        <v>0</v>
      </c>
    </row>
    <row r="96" spans="2:21" ht="12">
      <c r="B96" s="374"/>
      <c r="C96" s="438" t="s">
        <v>356</v>
      </c>
      <c r="D96" s="406">
        <v>-69025</v>
      </c>
      <c r="E96" s="409">
        <v>-72909</v>
      </c>
      <c r="F96" s="406">
        <v>-358443</v>
      </c>
      <c r="G96" s="409">
        <v>-265154</v>
      </c>
      <c r="H96" s="406">
        <v>-17730</v>
      </c>
      <c r="I96" s="409">
        <v>-34600</v>
      </c>
      <c r="J96" s="406">
        <v>-445198</v>
      </c>
      <c r="K96" s="409">
        <v>-372663</v>
      </c>
      <c r="L96" s="416"/>
      <c r="R96" s="406">
        <v>-445198</v>
      </c>
      <c r="S96" s="363">
        <v>0</v>
      </c>
      <c r="T96" s="406">
        <v>-372663</v>
      </c>
      <c r="U96" s="363">
        <v>0</v>
      </c>
    </row>
    <row r="97" spans="3:21" ht="12">
      <c r="C97" s="377"/>
      <c r="D97" s="377"/>
      <c r="E97" s="377"/>
      <c r="F97" s="377"/>
      <c r="G97" s="377"/>
      <c r="H97" s="377"/>
      <c r="I97" s="377"/>
      <c r="J97" s="377"/>
      <c r="K97" s="377"/>
      <c r="R97" s="377"/>
      <c r="S97" s="363"/>
      <c r="T97" s="377"/>
      <c r="U97" s="363">
        <v>0</v>
      </c>
    </row>
    <row r="98" spans="2:21" ht="12">
      <c r="B98" s="369" t="s">
        <v>357</v>
      </c>
      <c r="C98" s="440"/>
      <c r="D98" s="376">
        <v>716452</v>
      </c>
      <c r="E98" s="402">
        <v>694003</v>
      </c>
      <c r="F98" s="376">
        <v>700665</v>
      </c>
      <c r="G98" s="402">
        <v>618040</v>
      </c>
      <c r="H98" s="376">
        <v>-31861</v>
      </c>
      <c r="I98" s="402">
        <v>-46453</v>
      </c>
      <c r="J98" s="376">
        <v>1385256</v>
      </c>
      <c r="K98" s="402">
        <v>1265590</v>
      </c>
      <c r="L98" s="435"/>
      <c r="R98" s="376">
        <v>1385256</v>
      </c>
      <c r="S98" s="363">
        <v>0</v>
      </c>
      <c r="T98" s="376">
        <v>1265590</v>
      </c>
      <c r="U98" s="363">
        <v>0</v>
      </c>
    </row>
    <row r="99" spans="3:21" ht="12">
      <c r="C99" s="377"/>
      <c r="D99" s="377"/>
      <c r="E99" s="377"/>
      <c r="F99" s="377"/>
      <c r="G99" s="377"/>
      <c r="H99" s="377"/>
      <c r="I99" s="377"/>
      <c r="J99" s="377"/>
      <c r="K99" s="377"/>
      <c r="R99" s="377"/>
      <c r="S99" s="363"/>
      <c r="T99" s="377"/>
      <c r="U99" s="363">
        <v>0</v>
      </c>
    </row>
    <row r="100" spans="2:21" ht="12">
      <c r="B100" s="404"/>
      <c r="C100" s="438" t="s">
        <v>358</v>
      </c>
      <c r="D100" s="406">
        <v>-117350</v>
      </c>
      <c r="E100" s="409">
        <v>-102996</v>
      </c>
      <c r="F100" s="406">
        <v>-193856</v>
      </c>
      <c r="G100" s="409">
        <v>-124031</v>
      </c>
      <c r="H100" s="406">
        <v>320</v>
      </c>
      <c r="I100" s="409">
        <v>77</v>
      </c>
      <c r="J100" s="406">
        <v>-310886</v>
      </c>
      <c r="K100" s="409">
        <v>-226950</v>
      </c>
      <c r="L100" s="416"/>
      <c r="R100" s="406">
        <v>-310886</v>
      </c>
      <c r="S100" s="363">
        <v>0</v>
      </c>
      <c r="T100" s="406">
        <v>-226950</v>
      </c>
      <c r="U100" s="363">
        <v>0</v>
      </c>
    </row>
    <row r="101" spans="2:21" ht="24">
      <c r="B101" s="404"/>
      <c r="C101" s="438" t="s">
        <v>359</v>
      </c>
      <c r="D101" s="406">
        <v>-11910</v>
      </c>
      <c r="E101" s="409">
        <v>-1461</v>
      </c>
      <c r="F101" s="406">
        <v>-78490</v>
      </c>
      <c r="G101" s="409">
        <v>-35264</v>
      </c>
      <c r="H101" s="406">
        <v>24</v>
      </c>
      <c r="I101" s="409">
        <v>-67</v>
      </c>
      <c r="J101" s="406">
        <v>-90376</v>
      </c>
      <c r="K101" s="409">
        <v>-36792</v>
      </c>
      <c r="L101" s="416"/>
      <c r="R101" s="406">
        <v>-90376</v>
      </c>
      <c r="S101" s="363">
        <v>0</v>
      </c>
      <c r="T101" s="406">
        <v>-36792</v>
      </c>
      <c r="U101" s="363">
        <v>0</v>
      </c>
    </row>
    <row r="102" spans="3:21" ht="12">
      <c r="C102" s="377"/>
      <c r="D102" s="377"/>
      <c r="E102" s="377"/>
      <c r="F102" s="377"/>
      <c r="G102" s="377"/>
      <c r="H102" s="377"/>
      <c r="I102" s="377"/>
      <c r="J102" s="377"/>
      <c r="K102" s="377"/>
      <c r="R102" s="377"/>
      <c r="S102" s="363"/>
      <c r="T102" s="377"/>
      <c r="U102" s="363">
        <v>0</v>
      </c>
    </row>
    <row r="103" spans="2:21" ht="12">
      <c r="B103" s="369" t="s">
        <v>360</v>
      </c>
      <c r="C103" s="440"/>
      <c r="D103" s="401">
        <v>587192</v>
      </c>
      <c r="E103" s="402">
        <v>589546</v>
      </c>
      <c r="F103" s="401">
        <v>428319</v>
      </c>
      <c r="G103" s="402">
        <v>458745</v>
      </c>
      <c r="H103" s="401">
        <v>-31517</v>
      </c>
      <c r="I103" s="402">
        <v>-46443</v>
      </c>
      <c r="J103" s="401">
        <v>983994</v>
      </c>
      <c r="K103" s="402">
        <v>1001848</v>
      </c>
      <c r="L103" s="435"/>
      <c r="R103" s="401">
        <v>983994</v>
      </c>
      <c r="S103" s="363">
        <v>0</v>
      </c>
      <c r="T103" s="401">
        <v>1001848</v>
      </c>
      <c r="U103" s="363">
        <v>0</v>
      </c>
    </row>
    <row r="104" spans="2:21" ht="6" customHeight="1">
      <c r="B104" s="441"/>
      <c r="C104" s="442"/>
      <c r="D104" s="377"/>
      <c r="E104" s="377"/>
      <c r="F104" s="377"/>
      <c r="G104" s="377"/>
      <c r="H104" s="377"/>
      <c r="I104" s="377"/>
      <c r="J104" s="377"/>
      <c r="K104" s="377"/>
      <c r="R104" s="377"/>
      <c r="S104" s="363"/>
      <c r="T104" s="377"/>
      <c r="U104" s="363"/>
    </row>
    <row r="105" spans="2:21" ht="12">
      <c r="B105" s="369" t="s">
        <v>361</v>
      </c>
      <c r="C105" s="440"/>
      <c r="D105" s="401">
        <v>-58017</v>
      </c>
      <c r="E105" s="402">
        <v>-69564</v>
      </c>
      <c r="F105" s="401">
        <v>-299623</v>
      </c>
      <c r="G105" s="402">
        <v>-215886</v>
      </c>
      <c r="H105" s="401">
        <v>15916</v>
      </c>
      <c r="I105" s="402">
        <v>26200</v>
      </c>
      <c r="J105" s="401">
        <v>-341724</v>
      </c>
      <c r="K105" s="402">
        <v>-259250</v>
      </c>
      <c r="L105" s="435"/>
      <c r="R105" s="376">
        <v>-341724</v>
      </c>
      <c r="S105" s="363">
        <v>0</v>
      </c>
      <c r="T105" s="376">
        <v>-259250</v>
      </c>
      <c r="U105" s="363">
        <v>0</v>
      </c>
    </row>
    <row r="106" spans="2:21" ht="12">
      <c r="B106" s="369"/>
      <c r="C106" s="440" t="s">
        <v>362</v>
      </c>
      <c r="D106" s="401">
        <v>31866</v>
      </c>
      <c r="E106" s="402">
        <v>30382</v>
      </c>
      <c r="F106" s="401">
        <v>62355</v>
      </c>
      <c r="G106" s="402">
        <v>79488</v>
      </c>
      <c r="H106" s="401">
        <v>19356</v>
      </c>
      <c r="I106" s="402">
        <v>26906</v>
      </c>
      <c r="J106" s="401">
        <v>113577</v>
      </c>
      <c r="K106" s="402">
        <v>136776</v>
      </c>
      <c r="L106" s="435"/>
      <c r="R106" s="376">
        <v>113577</v>
      </c>
      <c r="S106" s="363">
        <v>0</v>
      </c>
      <c r="T106" s="376">
        <v>136776</v>
      </c>
      <c r="U106" s="363">
        <v>0</v>
      </c>
    </row>
    <row r="107" spans="2:21" ht="12">
      <c r="B107" s="374"/>
      <c r="C107" s="438" t="s">
        <v>363</v>
      </c>
      <c r="D107" s="406">
        <v>28990</v>
      </c>
      <c r="E107" s="409">
        <v>26506</v>
      </c>
      <c r="F107" s="406">
        <v>19034</v>
      </c>
      <c r="G107" s="409">
        <v>15492</v>
      </c>
      <c r="H107" s="406">
        <v>19946</v>
      </c>
      <c r="I107" s="409">
        <v>26471</v>
      </c>
      <c r="J107" s="406">
        <v>67970</v>
      </c>
      <c r="K107" s="409">
        <v>68469</v>
      </c>
      <c r="L107" s="416"/>
      <c r="R107" s="406"/>
      <c r="S107" s="443">
        <v>67970</v>
      </c>
      <c r="T107" s="406"/>
      <c r="U107" s="363"/>
    </row>
    <row r="108" spans="2:21" ht="12">
      <c r="B108" s="374"/>
      <c r="C108" s="438" t="s">
        <v>364</v>
      </c>
      <c r="D108" s="406">
        <v>2876</v>
      </c>
      <c r="E108" s="409">
        <v>3876</v>
      </c>
      <c r="F108" s="406">
        <v>43321</v>
      </c>
      <c r="G108" s="409">
        <v>63996</v>
      </c>
      <c r="H108" s="406">
        <v>-590</v>
      </c>
      <c r="I108" s="409">
        <v>435</v>
      </c>
      <c r="J108" s="406">
        <v>45607</v>
      </c>
      <c r="K108" s="409">
        <v>68307</v>
      </c>
      <c r="L108" s="416"/>
      <c r="R108" s="406"/>
      <c r="S108" s="363"/>
      <c r="T108" s="406"/>
      <c r="U108" s="363"/>
    </row>
    <row r="109" spans="2:21" ht="12">
      <c r="B109" s="369"/>
      <c r="C109" s="440" t="s">
        <v>365</v>
      </c>
      <c r="D109" s="401">
        <v>-95271</v>
      </c>
      <c r="E109" s="402">
        <v>-122803</v>
      </c>
      <c r="F109" s="401">
        <v>-357016</v>
      </c>
      <c r="G109" s="402">
        <v>-289106</v>
      </c>
      <c r="H109" s="401">
        <v>4788</v>
      </c>
      <c r="I109" s="402">
        <v>14761</v>
      </c>
      <c r="J109" s="401">
        <v>-447499</v>
      </c>
      <c r="K109" s="402">
        <v>-397148</v>
      </c>
      <c r="L109" s="435"/>
      <c r="R109" s="376">
        <v>-447499</v>
      </c>
      <c r="S109" s="363">
        <v>0</v>
      </c>
      <c r="T109" s="376">
        <v>-397148</v>
      </c>
      <c r="U109" s="363">
        <v>0</v>
      </c>
    </row>
    <row r="110" spans="2:21" ht="12">
      <c r="B110" s="374"/>
      <c r="C110" s="438" t="s">
        <v>366</v>
      </c>
      <c r="D110" s="406">
        <v>-9425</v>
      </c>
      <c r="E110" s="409">
        <v>-13444</v>
      </c>
      <c r="F110" s="406">
        <v>-50788</v>
      </c>
      <c r="G110" s="409">
        <v>-23063</v>
      </c>
      <c r="H110" s="406">
        <v>-2</v>
      </c>
      <c r="I110" s="409">
        <v>0</v>
      </c>
      <c r="J110" s="406">
        <v>-60215</v>
      </c>
      <c r="K110" s="409">
        <v>-36507</v>
      </c>
      <c r="L110" s="416"/>
      <c r="R110" s="406"/>
      <c r="S110" s="443">
        <v>-60215</v>
      </c>
      <c r="T110" s="406"/>
      <c r="U110" s="363"/>
    </row>
    <row r="111" spans="2:21" ht="12">
      <c r="B111" s="374"/>
      <c r="C111" s="438" t="s">
        <v>367</v>
      </c>
      <c r="D111" s="406">
        <v>-55532</v>
      </c>
      <c r="E111" s="409">
        <v>-68949</v>
      </c>
      <c r="F111" s="406">
        <v>-48542</v>
      </c>
      <c r="G111" s="409">
        <v>-64881</v>
      </c>
      <c r="H111" s="406">
        <v>-12944</v>
      </c>
      <c r="I111" s="409">
        <v>-10181</v>
      </c>
      <c r="J111" s="406">
        <v>-117018</v>
      </c>
      <c r="K111" s="409">
        <v>-144011</v>
      </c>
      <c r="L111" s="416"/>
      <c r="R111" s="406"/>
      <c r="S111" s="443">
        <v>-117018</v>
      </c>
      <c r="T111" s="406"/>
      <c r="U111" s="363"/>
    </row>
    <row r="112" spans="2:21" ht="12">
      <c r="B112" s="374"/>
      <c r="C112" s="438" t="s">
        <v>368</v>
      </c>
      <c r="D112" s="406">
        <v>-30314</v>
      </c>
      <c r="E112" s="409">
        <v>-40410</v>
      </c>
      <c r="F112" s="406">
        <v>-257686</v>
      </c>
      <c r="G112" s="409">
        <v>-201162</v>
      </c>
      <c r="H112" s="406">
        <v>17734</v>
      </c>
      <c r="I112" s="409">
        <v>24942</v>
      </c>
      <c r="J112" s="406">
        <v>-270266</v>
      </c>
      <c r="K112" s="409">
        <v>-216630</v>
      </c>
      <c r="L112" s="416"/>
      <c r="R112" s="406"/>
      <c r="S112" s="363"/>
      <c r="T112" s="406"/>
      <c r="U112" s="363"/>
    </row>
    <row r="113" spans="2:21" ht="12">
      <c r="B113" s="404"/>
      <c r="C113" s="438" t="s">
        <v>369</v>
      </c>
      <c r="D113" s="406">
        <v>0</v>
      </c>
      <c r="E113" s="409">
        <v>0</v>
      </c>
      <c r="F113" s="406">
        <v>0</v>
      </c>
      <c r="G113" s="409">
        <v>0</v>
      </c>
      <c r="H113" s="406">
        <v>0</v>
      </c>
      <c r="I113" s="409">
        <v>-609</v>
      </c>
      <c r="J113" s="406">
        <v>0</v>
      </c>
      <c r="K113" s="409">
        <v>-609</v>
      </c>
      <c r="L113" s="416"/>
      <c r="R113" s="406">
        <v>0</v>
      </c>
      <c r="S113" s="363">
        <v>0</v>
      </c>
      <c r="T113" s="406">
        <v>-609</v>
      </c>
      <c r="U113" s="363">
        <v>0</v>
      </c>
    </row>
    <row r="114" spans="2:21" ht="12">
      <c r="B114" s="404"/>
      <c r="C114" s="438" t="s">
        <v>370</v>
      </c>
      <c r="D114" s="376">
        <v>5388</v>
      </c>
      <c r="E114" s="402">
        <v>22857</v>
      </c>
      <c r="F114" s="376">
        <v>-4962</v>
      </c>
      <c r="G114" s="402">
        <v>-6268</v>
      </c>
      <c r="H114" s="376">
        <v>-8228</v>
      </c>
      <c r="I114" s="402">
        <v>-14858</v>
      </c>
      <c r="J114" s="376">
        <v>-7802</v>
      </c>
      <c r="K114" s="402">
        <v>1731</v>
      </c>
      <c r="L114" s="435"/>
      <c r="R114" s="376">
        <v>-7802</v>
      </c>
      <c r="S114" s="363">
        <v>0</v>
      </c>
      <c r="T114" s="376">
        <v>1731</v>
      </c>
      <c r="U114" s="363">
        <v>0</v>
      </c>
    </row>
    <row r="115" spans="2:21" ht="12">
      <c r="B115" s="404"/>
      <c r="C115" s="439" t="s">
        <v>371</v>
      </c>
      <c r="D115" s="406">
        <v>31023</v>
      </c>
      <c r="E115" s="409">
        <v>94379</v>
      </c>
      <c r="F115" s="406">
        <v>14650</v>
      </c>
      <c r="G115" s="409">
        <v>35222</v>
      </c>
      <c r="H115" s="406">
        <v>67758</v>
      </c>
      <c r="I115" s="409">
        <v>46203</v>
      </c>
      <c r="J115" s="406">
        <v>113431</v>
      </c>
      <c r="K115" s="409">
        <v>175804</v>
      </c>
      <c r="L115" s="416"/>
      <c r="R115" s="406">
        <v>113431</v>
      </c>
      <c r="S115" s="363">
        <v>0</v>
      </c>
      <c r="T115" s="406">
        <v>175804</v>
      </c>
      <c r="U115" s="363">
        <v>0</v>
      </c>
    </row>
    <row r="116" spans="2:21" ht="12">
      <c r="B116" s="404"/>
      <c r="C116" s="439" t="s">
        <v>372</v>
      </c>
      <c r="D116" s="406">
        <v>-25635</v>
      </c>
      <c r="E116" s="409">
        <v>-71522</v>
      </c>
      <c r="F116" s="406">
        <v>-19612</v>
      </c>
      <c r="G116" s="409">
        <v>-41490</v>
      </c>
      <c r="H116" s="406">
        <v>-75986</v>
      </c>
      <c r="I116" s="409">
        <v>-61061</v>
      </c>
      <c r="J116" s="406">
        <v>-121233</v>
      </c>
      <c r="K116" s="409">
        <v>-174073</v>
      </c>
      <c r="L116" s="416"/>
      <c r="R116" s="406">
        <v>-121233</v>
      </c>
      <c r="S116" s="363">
        <v>0</v>
      </c>
      <c r="T116" s="406">
        <v>-174073</v>
      </c>
      <c r="U116" s="363">
        <v>0</v>
      </c>
    </row>
    <row r="117" spans="3:21" ht="6.75" customHeight="1">
      <c r="C117" s="377"/>
      <c r="D117" s="377"/>
      <c r="E117" s="377"/>
      <c r="F117" s="377"/>
      <c r="G117" s="377"/>
      <c r="H117" s="377"/>
      <c r="I117" s="377"/>
      <c r="J117" s="377"/>
      <c r="K117" s="377"/>
      <c r="R117" s="377"/>
      <c r="S117" s="363"/>
      <c r="T117" s="377"/>
      <c r="U117" s="363">
        <v>0</v>
      </c>
    </row>
    <row r="118" spans="2:21" ht="24">
      <c r="B118" s="421"/>
      <c r="C118" s="438" t="s">
        <v>373</v>
      </c>
      <c r="D118" s="406">
        <v>2776</v>
      </c>
      <c r="E118" s="409">
        <v>991</v>
      </c>
      <c r="F118" s="406">
        <v>0</v>
      </c>
      <c r="G118" s="409">
        <v>1632</v>
      </c>
      <c r="H118" s="406">
        <v>734</v>
      </c>
      <c r="I118" s="409">
        <v>-319</v>
      </c>
      <c r="J118" s="406">
        <v>3510</v>
      </c>
      <c r="K118" s="409">
        <v>2304</v>
      </c>
      <c r="L118" s="416"/>
      <c r="R118" s="406">
        <v>3510</v>
      </c>
      <c r="S118" s="363">
        <v>0</v>
      </c>
      <c r="T118" s="406">
        <v>2304</v>
      </c>
      <c r="U118" s="363">
        <v>0</v>
      </c>
    </row>
    <row r="119" spans="2:21" ht="12">
      <c r="B119" s="422"/>
      <c r="C119" s="438" t="s">
        <v>374</v>
      </c>
      <c r="D119" s="401">
        <v>302</v>
      </c>
      <c r="E119" s="373">
        <v>383</v>
      </c>
      <c r="F119" s="401">
        <v>816</v>
      </c>
      <c r="G119" s="373">
        <v>-36</v>
      </c>
      <c r="H119" s="401">
        <v>0</v>
      </c>
      <c r="I119" s="373">
        <v>9</v>
      </c>
      <c r="J119" s="401">
        <v>1118</v>
      </c>
      <c r="K119" s="373">
        <v>356</v>
      </c>
      <c r="L119" s="364"/>
      <c r="R119" s="401">
        <v>1118</v>
      </c>
      <c r="S119" s="363">
        <v>0</v>
      </c>
      <c r="T119" s="401">
        <v>356</v>
      </c>
      <c r="U119" s="363">
        <v>0</v>
      </c>
    </row>
    <row r="120" spans="2:21" ht="12">
      <c r="B120" s="369"/>
      <c r="C120" s="439" t="s">
        <v>375</v>
      </c>
      <c r="D120" s="406">
        <v>73</v>
      </c>
      <c r="E120" s="409">
        <v>79</v>
      </c>
      <c r="F120" s="406">
        <v>30</v>
      </c>
      <c r="G120" s="409">
        <v>0</v>
      </c>
      <c r="H120" s="406">
        <v>0</v>
      </c>
      <c r="I120" s="409">
        <v>0</v>
      </c>
      <c r="J120" s="406">
        <v>103</v>
      </c>
      <c r="K120" s="409">
        <v>79</v>
      </c>
      <c r="L120" s="416"/>
      <c r="R120" s="406">
        <v>103</v>
      </c>
      <c r="S120" s="363">
        <v>0</v>
      </c>
      <c r="T120" s="406">
        <v>79</v>
      </c>
      <c r="U120" s="363">
        <v>0</v>
      </c>
    </row>
    <row r="121" spans="2:21" ht="12">
      <c r="B121" s="369"/>
      <c r="C121" s="439" t="s">
        <v>376</v>
      </c>
      <c r="D121" s="406">
        <v>229</v>
      </c>
      <c r="E121" s="409">
        <v>304</v>
      </c>
      <c r="F121" s="406">
        <v>786</v>
      </c>
      <c r="G121" s="409">
        <v>-36</v>
      </c>
      <c r="H121" s="406">
        <v>0</v>
      </c>
      <c r="I121" s="409">
        <v>9</v>
      </c>
      <c r="J121" s="406">
        <v>1015</v>
      </c>
      <c r="K121" s="409">
        <v>277</v>
      </c>
      <c r="L121" s="416"/>
      <c r="R121" s="406">
        <v>1015</v>
      </c>
      <c r="S121" s="363">
        <v>0</v>
      </c>
      <c r="T121" s="406">
        <v>277</v>
      </c>
      <c r="U121" s="363">
        <v>0</v>
      </c>
    </row>
    <row r="122" spans="3:21" ht="12">
      <c r="C122" s="377"/>
      <c r="D122" s="377"/>
      <c r="E122" s="377"/>
      <c r="F122" s="377"/>
      <c r="G122" s="377"/>
      <c r="H122" s="377"/>
      <c r="I122" s="377"/>
      <c r="J122" s="377"/>
      <c r="K122" s="377"/>
      <c r="R122" s="377"/>
      <c r="S122" s="363"/>
      <c r="T122" s="377"/>
      <c r="U122" s="363">
        <v>0</v>
      </c>
    </row>
    <row r="123" spans="2:21" ht="12">
      <c r="B123" s="369" t="s">
        <v>377</v>
      </c>
      <c r="C123" s="440"/>
      <c r="D123" s="401">
        <v>532253</v>
      </c>
      <c r="E123" s="373">
        <v>521356</v>
      </c>
      <c r="F123" s="401">
        <v>129512</v>
      </c>
      <c r="G123" s="373">
        <v>244455</v>
      </c>
      <c r="H123" s="401">
        <v>-14867</v>
      </c>
      <c r="I123" s="373">
        <v>-20553</v>
      </c>
      <c r="J123" s="401">
        <v>646898</v>
      </c>
      <c r="K123" s="373">
        <v>745258</v>
      </c>
      <c r="L123" s="364"/>
      <c r="R123" s="401">
        <v>646898</v>
      </c>
      <c r="S123" s="363">
        <v>0</v>
      </c>
      <c r="T123" s="401">
        <v>745258</v>
      </c>
      <c r="U123" s="363">
        <v>0</v>
      </c>
    </row>
    <row r="124" spans="3:21" ht="12">
      <c r="C124" s="377"/>
      <c r="D124" s="377"/>
      <c r="E124" s="377"/>
      <c r="F124" s="377"/>
      <c r="G124" s="377"/>
      <c r="H124" s="377"/>
      <c r="I124" s="377"/>
      <c r="J124" s="377"/>
      <c r="K124" s="377"/>
      <c r="R124" s="377"/>
      <c r="S124" s="363"/>
      <c r="T124" s="377"/>
      <c r="U124" s="363">
        <v>0</v>
      </c>
    </row>
    <row r="125" spans="2:21" ht="12">
      <c r="B125" s="404"/>
      <c r="C125" s="438" t="s">
        <v>378</v>
      </c>
      <c r="D125" s="406">
        <v>-172898</v>
      </c>
      <c r="E125" s="409">
        <v>-191766</v>
      </c>
      <c r="F125" s="406">
        <v>-86537</v>
      </c>
      <c r="G125" s="409">
        <v>-83793</v>
      </c>
      <c r="H125" s="406">
        <v>-13679</v>
      </c>
      <c r="I125" s="409">
        <v>41599</v>
      </c>
      <c r="J125" s="406">
        <v>-273114</v>
      </c>
      <c r="K125" s="409">
        <v>-233960</v>
      </c>
      <c r="L125" s="416"/>
      <c r="R125" s="406">
        <v>-273114</v>
      </c>
      <c r="S125" s="363">
        <v>0</v>
      </c>
      <c r="T125" s="406">
        <v>-233960</v>
      </c>
      <c r="U125" s="363">
        <v>0</v>
      </c>
    </row>
    <row r="126" spans="3:21" ht="12">
      <c r="C126" s="377"/>
      <c r="D126" s="377"/>
      <c r="E126" s="377"/>
      <c r="F126" s="377"/>
      <c r="G126" s="377"/>
      <c r="H126" s="377"/>
      <c r="I126" s="377"/>
      <c r="J126" s="377"/>
      <c r="K126" s="377"/>
      <c r="R126" s="377"/>
      <c r="S126" s="363"/>
      <c r="T126" s="377"/>
      <c r="U126" s="363">
        <v>0</v>
      </c>
    </row>
    <row r="127" spans="2:21" ht="12">
      <c r="B127" s="369" t="s">
        <v>379</v>
      </c>
      <c r="C127" s="440"/>
      <c r="D127" s="376">
        <v>359355</v>
      </c>
      <c r="E127" s="402">
        <v>329590</v>
      </c>
      <c r="F127" s="376">
        <v>42975</v>
      </c>
      <c r="G127" s="402">
        <v>160662</v>
      </c>
      <c r="H127" s="376">
        <v>-28546</v>
      </c>
      <c r="I127" s="402">
        <v>21046</v>
      </c>
      <c r="J127" s="376">
        <v>373784</v>
      </c>
      <c r="K127" s="402">
        <v>511298</v>
      </c>
      <c r="L127" s="435"/>
      <c r="R127" s="376">
        <v>373784</v>
      </c>
      <c r="S127" s="363">
        <v>0</v>
      </c>
      <c r="T127" s="376">
        <v>511298</v>
      </c>
      <c r="U127" s="363">
        <v>0</v>
      </c>
    </row>
    <row r="128" spans="2:21" ht="12">
      <c r="B128" s="404"/>
      <c r="C128" s="438" t="s">
        <v>380</v>
      </c>
      <c r="D128" s="406">
        <v>0</v>
      </c>
      <c r="E128" s="409">
        <v>0</v>
      </c>
      <c r="F128" s="406">
        <v>0</v>
      </c>
      <c r="G128" s="409">
        <v>0</v>
      </c>
      <c r="H128" s="406">
        <v>0</v>
      </c>
      <c r="I128" s="409">
        <v>167044</v>
      </c>
      <c r="J128" s="406">
        <v>0</v>
      </c>
      <c r="K128" s="409">
        <v>167044</v>
      </c>
      <c r="L128" s="416"/>
      <c r="R128" s="406">
        <v>0</v>
      </c>
      <c r="S128" s="363">
        <v>0</v>
      </c>
      <c r="T128" s="406">
        <v>167044</v>
      </c>
      <c r="U128" s="363">
        <v>0</v>
      </c>
    </row>
    <row r="129" spans="2:21" ht="12">
      <c r="B129" s="369" t="s">
        <v>381</v>
      </c>
      <c r="C129" s="438"/>
      <c r="D129" s="376">
        <v>359355</v>
      </c>
      <c r="E129" s="402">
        <v>329590</v>
      </c>
      <c r="F129" s="376">
        <v>42975</v>
      </c>
      <c r="G129" s="402">
        <v>160662</v>
      </c>
      <c r="H129" s="376">
        <v>-28546</v>
      </c>
      <c r="I129" s="402">
        <v>188090</v>
      </c>
      <c r="J129" s="376">
        <v>373784</v>
      </c>
      <c r="K129" s="402">
        <v>678342</v>
      </c>
      <c r="L129" s="435"/>
      <c r="R129" s="376">
        <v>373784</v>
      </c>
      <c r="S129" s="363">
        <v>0</v>
      </c>
      <c r="T129" s="376">
        <v>678342</v>
      </c>
      <c r="U129" s="363">
        <v>0</v>
      </c>
    </row>
    <row r="130" spans="3:21" ht="6" customHeight="1">
      <c r="C130" s="377"/>
      <c r="D130" s="377"/>
      <c r="E130" s="377"/>
      <c r="F130" s="377"/>
      <c r="G130" s="377"/>
      <c r="H130" s="377"/>
      <c r="I130" s="377"/>
      <c r="J130" s="377"/>
      <c r="K130" s="377"/>
      <c r="R130" s="377"/>
      <c r="S130" s="363"/>
      <c r="T130" s="377"/>
      <c r="U130" s="363">
        <v>0</v>
      </c>
    </row>
    <row r="131" spans="2:21" ht="12">
      <c r="B131" s="404"/>
      <c r="C131" s="438" t="s">
        <v>382</v>
      </c>
      <c r="D131" s="376">
        <v>359355</v>
      </c>
      <c r="E131" s="402">
        <v>329590</v>
      </c>
      <c r="F131" s="376">
        <v>42975</v>
      </c>
      <c r="G131" s="402">
        <v>160662</v>
      </c>
      <c r="H131" s="376">
        <v>-28546</v>
      </c>
      <c r="I131" s="402">
        <v>188090</v>
      </c>
      <c r="J131" s="376">
        <v>373784</v>
      </c>
      <c r="K131" s="402">
        <v>678342</v>
      </c>
      <c r="L131" s="435"/>
      <c r="R131" s="376">
        <v>373784</v>
      </c>
      <c r="S131" s="363">
        <v>0</v>
      </c>
      <c r="T131" s="376">
        <v>678342</v>
      </c>
      <c r="U131" s="363">
        <v>0</v>
      </c>
    </row>
    <row r="132" spans="2:21" ht="12" customHeight="1">
      <c r="B132" s="404"/>
      <c r="C132" s="440" t="s">
        <v>383</v>
      </c>
      <c r="D132" s="376"/>
      <c r="E132" s="409"/>
      <c r="F132" s="376"/>
      <c r="G132" s="409"/>
      <c r="H132" s="376"/>
      <c r="I132" s="409"/>
      <c r="J132" s="406">
        <v>205715</v>
      </c>
      <c r="K132" s="444">
        <v>389668</v>
      </c>
      <c r="L132" s="416"/>
      <c r="R132" s="406">
        <v>205715</v>
      </c>
      <c r="S132" s="363">
        <v>0</v>
      </c>
      <c r="T132" s="406">
        <v>389668</v>
      </c>
      <c r="U132" s="363">
        <v>0</v>
      </c>
    </row>
    <row r="133" spans="2:21" ht="12">
      <c r="B133" s="404"/>
      <c r="C133" s="440" t="s">
        <v>384</v>
      </c>
      <c r="D133" s="401"/>
      <c r="E133" s="409"/>
      <c r="F133" s="401"/>
      <c r="G133" s="409"/>
      <c r="H133" s="401"/>
      <c r="I133" s="409"/>
      <c r="J133" s="406">
        <v>168069</v>
      </c>
      <c r="K133" s="444">
        <v>288674</v>
      </c>
      <c r="L133" s="416"/>
      <c r="R133" s="406">
        <v>168069</v>
      </c>
      <c r="S133" s="363">
        <v>0</v>
      </c>
      <c r="T133" s="406">
        <v>288674</v>
      </c>
      <c r="U133" s="363">
        <v>0</v>
      </c>
    </row>
    <row r="134" spans="19:21" ht="12">
      <c r="S134" s="363"/>
      <c r="U134" s="363"/>
    </row>
    <row r="135" spans="4:21" s="386" customFormat="1" ht="12">
      <c r="D135" s="386">
        <v>0</v>
      </c>
      <c r="E135" s="386">
        <v>0</v>
      </c>
      <c r="F135" s="386">
        <v>0</v>
      </c>
      <c r="G135" s="386">
        <v>0</v>
      </c>
      <c r="H135" s="386">
        <v>0</v>
      </c>
      <c r="I135" s="386">
        <v>0</v>
      </c>
      <c r="J135" s="386">
        <v>0</v>
      </c>
      <c r="K135" s="386">
        <v>0</v>
      </c>
      <c r="R135" s="386">
        <v>0</v>
      </c>
      <c r="S135" s="363"/>
      <c r="T135" s="386">
        <v>0</v>
      </c>
      <c r="U135" s="363"/>
    </row>
    <row r="136" spans="4:21" ht="12">
      <c r="D136" s="377"/>
      <c r="E136" s="377"/>
      <c r="F136" s="377"/>
      <c r="G136" s="377"/>
      <c r="H136" s="377"/>
      <c r="I136" s="377"/>
      <c r="J136" s="377"/>
      <c r="K136" s="377"/>
      <c r="L136" s="377"/>
      <c r="S136" s="363"/>
      <c r="T136" s="377"/>
      <c r="U136" s="363"/>
    </row>
    <row r="137" spans="4:21" ht="12">
      <c r="D137" s="377"/>
      <c r="F137" s="377"/>
      <c r="H137" s="377"/>
      <c r="J137" s="377"/>
      <c r="S137" s="363"/>
      <c r="T137" s="377"/>
      <c r="U137" s="363"/>
    </row>
    <row r="138" spans="19:21" ht="12">
      <c r="S138" s="363"/>
      <c r="T138" s="377"/>
      <c r="U138" s="363"/>
    </row>
    <row r="139" spans="19:21" ht="12">
      <c r="S139" s="363"/>
      <c r="T139" s="377"/>
      <c r="U139" s="363"/>
    </row>
    <row r="140" spans="19:21" ht="12">
      <c r="S140" s="363"/>
      <c r="U140" s="363"/>
    </row>
    <row r="141" spans="19:21" ht="12">
      <c r="S141" s="363"/>
      <c r="U141" s="363"/>
    </row>
    <row r="142" spans="19:21" ht="12">
      <c r="S142" s="363"/>
      <c r="U142" s="363"/>
    </row>
    <row r="143" spans="2:21" ht="12" customHeight="1">
      <c r="B143" s="520" t="s">
        <v>3</v>
      </c>
      <c r="C143" s="521"/>
      <c r="D143" s="522" t="s">
        <v>390</v>
      </c>
      <c r="E143" s="524"/>
      <c r="F143" s="522" t="s">
        <v>23</v>
      </c>
      <c r="G143" s="524"/>
      <c r="H143" s="522" t="s">
        <v>391</v>
      </c>
      <c r="I143" s="524"/>
      <c r="J143" s="522" t="s">
        <v>290</v>
      </c>
      <c r="K143" s="524"/>
      <c r="S143" s="363"/>
      <c r="U143" s="363"/>
    </row>
    <row r="144" spans="2:21" ht="12">
      <c r="B144" s="513" t="s">
        <v>385</v>
      </c>
      <c r="C144" s="514"/>
      <c r="D144" s="365">
        <v>42916</v>
      </c>
      <c r="E144" s="366">
        <v>42551</v>
      </c>
      <c r="F144" s="365">
        <v>42916</v>
      </c>
      <c r="G144" s="366">
        <v>42551</v>
      </c>
      <c r="H144" s="365">
        <v>42916</v>
      </c>
      <c r="I144" s="366">
        <v>42551</v>
      </c>
      <c r="J144" s="365">
        <v>42916</v>
      </c>
      <c r="K144" s="366">
        <v>42551</v>
      </c>
      <c r="S144" s="363"/>
      <c r="U144" s="363"/>
    </row>
    <row r="145" spans="2:21" ht="12">
      <c r="B145" s="515"/>
      <c r="C145" s="516"/>
      <c r="D145" s="367" t="s">
        <v>260</v>
      </c>
      <c r="E145" s="368" t="s">
        <v>260</v>
      </c>
      <c r="F145" s="367" t="s">
        <v>260</v>
      </c>
      <c r="G145" s="368" t="s">
        <v>260</v>
      </c>
      <c r="H145" s="367" t="s">
        <v>260</v>
      </c>
      <c r="I145" s="368" t="s">
        <v>260</v>
      </c>
      <c r="J145" s="367" t="s">
        <v>260</v>
      </c>
      <c r="K145" s="368" t="s">
        <v>260</v>
      </c>
      <c r="R145" s="436" t="s">
        <v>393</v>
      </c>
      <c r="S145" s="363"/>
      <c r="U145" s="363"/>
    </row>
    <row r="146" spans="19:21" ht="12">
      <c r="S146" s="363"/>
      <c r="U146" s="363"/>
    </row>
    <row r="147" spans="2:21" ht="12">
      <c r="B147" s="369"/>
      <c r="C147" s="405" t="s">
        <v>386</v>
      </c>
      <c r="D147" s="371">
        <v>385854</v>
      </c>
      <c r="E147" s="409">
        <v>613427</v>
      </c>
      <c r="F147" s="371">
        <v>279697</v>
      </c>
      <c r="G147" s="409">
        <v>482140</v>
      </c>
      <c r="H147" s="371">
        <v>-4221</v>
      </c>
      <c r="I147" s="409">
        <v>-90675</v>
      </c>
      <c r="J147" s="371">
        <v>661330</v>
      </c>
      <c r="K147" s="409">
        <v>1004892</v>
      </c>
      <c r="R147" s="401">
        <v>661330</v>
      </c>
      <c r="S147" s="445">
        <v>0</v>
      </c>
      <c r="T147" s="401">
        <v>1004892</v>
      </c>
      <c r="U147" s="446">
        <v>0</v>
      </c>
    </row>
    <row r="148" spans="2:21" ht="12">
      <c r="B148" s="369"/>
      <c r="C148" s="405" t="s">
        <v>387</v>
      </c>
      <c r="D148" s="371">
        <v>-142001</v>
      </c>
      <c r="E148" s="409">
        <v>-168466</v>
      </c>
      <c r="F148" s="371">
        <v>-457345</v>
      </c>
      <c r="G148" s="409">
        <v>-312467</v>
      </c>
      <c r="H148" s="371">
        <v>-609188</v>
      </c>
      <c r="I148" s="409">
        <v>-67302</v>
      </c>
      <c r="J148" s="371">
        <v>-1208534</v>
      </c>
      <c r="K148" s="409">
        <v>-548235</v>
      </c>
      <c r="R148" s="401">
        <v>-1208534</v>
      </c>
      <c r="S148" s="445">
        <v>0</v>
      </c>
      <c r="T148" s="401">
        <v>-548235</v>
      </c>
      <c r="U148" s="446">
        <v>0</v>
      </c>
    </row>
    <row r="149" spans="2:21" ht="12">
      <c r="B149" s="369"/>
      <c r="C149" s="405" t="s">
        <v>388</v>
      </c>
      <c r="D149" s="371">
        <v>-444921</v>
      </c>
      <c r="E149" s="409">
        <v>-464497</v>
      </c>
      <c r="F149" s="371">
        <v>-38138</v>
      </c>
      <c r="G149" s="409">
        <v>-76491</v>
      </c>
      <c r="H149" s="371">
        <v>-399441</v>
      </c>
      <c r="I149" s="409">
        <v>-232887</v>
      </c>
      <c r="J149" s="371">
        <v>-882500</v>
      </c>
      <c r="K149" s="409">
        <v>-773875</v>
      </c>
      <c r="L149" s="416"/>
      <c r="R149" s="401">
        <v>-882500</v>
      </c>
      <c r="S149" s="445">
        <v>0</v>
      </c>
      <c r="T149" s="401">
        <v>-773875</v>
      </c>
      <c r="U149" s="446">
        <v>0</v>
      </c>
    </row>
    <row r="150" spans="14:17" ht="12">
      <c r="N150" s="410"/>
      <c r="Q150" s="447"/>
    </row>
  </sheetData>
  <sheetProtection/>
  <mergeCells count="25">
    <mergeCell ref="B3:C3"/>
    <mergeCell ref="D3:F3"/>
    <mergeCell ref="G3:I3"/>
    <mergeCell ref="J3:L3"/>
    <mergeCell ref="M3:O3"/>
    <mergeCell ref="B4:C5"/>
    <mergeCell ref="B36:C36"/>
    <mergeCell ref="D36:F36"/>
    <mergeCell ref="G36:I36"/>
    <mergeCell ref="J36:L36"/>
    <mergeCell ref="M36:O36"/>
    <mergeCell ref="B37:C38"/>
    <mergeCell ref="J143:K143"/>
    <mergeCell ref="B60:C60"/>
    <mergeCell ref="B75:C75"/>
    <mergeCell ref="D75:E75"/>
    <mergeCell ref="F75:G75"/>
    <mergeCell ref="H75:I75"/>
    <mergeCell ref="J75:K75"/>
    <mergeCell ref="B144:C145"/>
    <mergeCell ref="B76:C77"/>
    <mergeCell ref="B143:C143"/>
    <mergeCell ref="D143:E143"/>
    <mergeCell ref="F143:G143"/>
    <mergeCell ref="H143:I1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showGridLines="0" zoomScalePageLayoutView="0" workbookViewId="0" topLeftCell="A1">
      <selection activeCell="C43" sqref="C43"/>
    </sheetView>
  </sheetViews>
  <sheetFormatPr defaultColWidth="4.00390625" defaultRowHeight="12.75"/>
  <cols>
    <col min="1" max="1" width="3.421875" style="23" customWidth="1"/>
    <col min="2" max="2" width="31.57421875" style="23" customWidth="1"/>
    <col min="3" max="3" width="16.8515625" style="23" customWidth="1"/>
    <col min="4" max="7" width="12.00390625" style="23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471" t="s">
        <v>59</v>
      </c>
      <c r="C3" s="211" t="s">
        <v>60</v>
      </c>
      <c r="D3" s="471" t="s">
        <v>63</v>
      </c>
      <c r="E3" s="471"/>
      <c r="F3" s="471" t="s">
        <v>64</v>
      </c>
      <c r="G3" s="471"/>
      <c r="H3" s="2"/>
      <c r="I3" s="2"/>
      <c r="J3" s="2"/>
      <c r="K3" s="2"/>
      <c r="M3" s="3"/>
      <c r="N3" s="3"/>
      <c r="O3" s="3"/>
    </row>
    <row r="4" spans="2:15" s="1" customFormat="1" ht="14.25">
      <c r="B4" s="471"/>
      <c r="C4" s="211" t="s">
        <v>61</v>
      </c>
      <c r="D4" s="471" t="s">
        <v>30</v>
      </c>
      <c r="E4" s="471"/>
      <c r="F4" s="471" t="s">
        <v>65</v>
      </c>
      <c r="G4" s="471"/>
      <c r="H4" s="2"/>
      <c r="I4" s="2"/>
      <c r="J4" s="2"/>
      <c r="K4" s="2"/>
      <c r="M4" s="3"/>
      <c r="N4" s="3"/>
      <c r="O4" s="3"/>
    </row>
    <row r="5" spans="2:15" s="1" customFormat="1" ht="14.25">
      <c r="B5" s="471"/>
      <c r="C5" s="211" t="s">
        <v>62</v>
      </c>
      <c r="D5" s="212" t="s">
        <v>249</v>
      </c>
      <c r="E5" s="212" t="s">
        <v>250</v>
      </c>
      <c r="F5" s="212" t="s">
        <v>249</v>
      </c>
      <c r="G5" s="212" t="s">
        <v>250</v>
      </c>
      <c r="H5" s="2"/>
      <c r="I5" s="2"/>
      <c r="J5" s="2"/>
      <c r="K5" s="2"/>
      <c r="M5" s="3"/>
      <c r="N5" s="3"/>
      <c r="O5" s="3"/>
    </row>
    <row r="6" spans="2:16" s="8" customFormat="1" ht="17.25" customHeight="1">
      <c r="B6" s="166" t="s">
        <v>234</v>
      </c>
      <c r="C6" s="166" t="s">
        <v>418</v>
      </c>
      <c r="D6" s="167">
        <v>4525.6382328</v>
      </c>
      <c r="E6" s="167">
        <v>3029</v>
      </c>
      <c r="F6" s="168">
        <v>0.06810706198474253</v>
      </c>
      <c r="G6" s="168">
        <v>0.045</v>
      </c>
      <c r="H6" s="2"/>
      <c r="I6" s="15"/>
      <c r="J6" s="101"/>
      <c r="K6" s="67"/>
      <c r="M6" s="3"/>
      <c r="N6" s="3"/>
      <c r="O6" s="3"/>
      <c r="P6" s="16"/>
    </row>
    <row r="7" spans="2:16" s="8" customFormat="1" ht="17.25" customHeight="1">
      <c r="B7" s="166" t="s">
        <v>235</v>
      </c>
      <c r="C7" s="166" t="s">
        <v>418</v>
      </c>
      <c r="D7" s="167">
        <v>1088.8980931151618</v>
      </c>
      <c r="E7" s="167">
        <v>1665</v>
      </c>
      <c r="F7" s="168">
        <v>0.016387003580040613</v>
      </c>
      <c r="G7" s="168">
        <v>0.024</v>
      </c>
      <c r="H7" s="2"/>
      <c r="I7" s="15"/>
      <c r="J7" s="101"/>
      <c r="K7" s="67"/>
      <c r="M7" s="3"/>
      <c r="N7" s="99"/>
      <c r="O7" s="99"/>
      <c r="P7" s="16"/>
    </row>
    <row r="8" spans="2:16" s="8" customFormat="1" ht="17.25" customHeight="1">
      <c r="B8" s="166" t="s">
        <v>231</v>
      </c>
      <c r="C8" s="166" t="s">
        <v>418</v>
      </c>
      <c r="D8" s="167">
        <v>2187.07666</v>
      </c>
      <c r="E8" s="167">
        <v>2237</v>
      </c>
      <c r="F8" s="168">
        <v>0.03291367051136242</v>
      </c>
      <c r="G8" s="168">
        <v>0.033</v>
      </c>
      <c r="H8" s="2"/>
      <c r="I8" s="15"/>
      <c r="J8" s="101"/>
      <c r="K8" s="67"/>
      <c r="M8" s="3"/>
      <c r="N8" s="99"/>
      <c r="O8" s="99"/>
      <c r="P8" s="16"/>
    </row>
    <row r="9" spans="2:16" s="8" customFormat="1" ht="17.25" customHeight="1">
      <c r="B9" s="166" t="s">
        <v>232</v>
      </c>
      <c r="C9" s="166" t="s">
        <v>419</v>
      </c>
      <c r="D9" s="167">
        <v>4725</v>
      </c>
      <c r="E9" s="167">
        <v>4548</v>
      </c>
      <c r="F9" s="168">
        <v>0.19351727209527542</v>
      </c>
      <c r="G9" s="168">
        <v>0.1898419332164455</v>
      </c>
      <c r="H9" s="2"/>
      <c r="I9" s="15"/>
      <c r="J9" s="101"/>
      <c r="K9" s="67"/>
      <c r="L9" s="121"/>
      <c r="M9" s="122"/>
      <c r="N9" s="123"/>
      <c r="O9" s="123"/>
      <c r="P9" s="16"/>
    </row>
    <row r="10" spans="2:16" s="8" customFormat="1" ht="17.25" customHeight="1">
      <c r="B10" s="166" t="s">
        <v>233</v>
      </c>
      <c r="C10" s="166" t="s">
        <v>419</v>
      </c>
      <c r="D10" s="167">
        <v>331.87010028647796</v>
      </c>
      <c r="E10" s="167">
        <v>343</v>
      </c>
      <c r="F10" s="168">
        <v>0.014312628451604616</v>
      </c>
      <c r="G10" s="168">
        <v>0.014312628451604616</v>
      </c>
      <c r="H10" s="2"/>
      <c r="I10" s="15"/>
      <c r="J10" s="101"/>
      <c r="K10" s="67"/>
      <c r="M10" s="3"/>
      <c r="N10" s="99"/>
      <c r="O10" s="99"/>
      <c r="P10" s="16"/>
    </row>
    <row r="11" spans="2:16" s="8" customFormat="1" ht="17.25" customHeight="1">
      <c r="B11" s="166" t="s">
        <v>420</v>
      </c>
      <c r="C11" s="166" t="s">
        <v>421</v>
      </c>
      <c r="D11" s="167">
        <v>8689.56992410705</v>
      </c>
      <c r="E11" s="167">
        <v>8701</v>
      </c>
      <c r="F11" s="168">
        <v>0.2645146243373733</v>
      </c>
      <c r="G11" s="168">
        <v>0.264</v>
      </c>
      <c r="H11" s="2"/>
      <c r="I11" s="15"/>
      <c r="J11" s="101"/>
      <c r="K11" s="114"/>
      <c r="L11" s="107"/>
      <c r="M11" s="3"/>
      <c r="N11" s="3"/>
      <c r="O11" s="3"/>
      <c r="P11" s="16"/>
    </row>
    <row r="12" spans="2:16" s="8" customFormat="1" ht="17.25" customHeight="1">
      <c r="B12" s="166" t="s">
        <v>236</v>
      </c>
      <c r="C12" s="166" t="s">
        <v>422</v>
      </c>
      <c r="D12" s="167">
        <v>4054.161295335</v>
      </c>
      <c r="E12" s="167">
        <v>2728</v>
      </c>
      <c r="F12" s="168">
        <v>0.014186058449326747</v>
      </c>
      <c r="G12" s="168">
        <v>0.01</v>
      </c>
      <c r="H12" s="2"/>
      <c r="I12" s="15"/>
      <c r="J12" s="101"/>
      <c r="K12" s="67"/>
      <c r="L12" s="107"/>
      <c r="M12" s="3"/>
      <c r="N12" s="3"/>
      <c r="O12" s="3"/>
      <c r="P12" s="16"/>
    </row>
    <row r="13" spans="2:16" s="8" customFormat="1" ht="17.25" customHeight="1">
      <c r="B13" s="166" t="s">
        <v>237</v>
      </c>
      <c r="C13" s="166" t="s">
        <v>422</v>
      </c>
      <c r="D13" s="167">
        <v>1450.7756343984179</v>
      </c>
      <c r="E13" s="167">
        <v>1535</v>
      </c>
      <c r="F13" s="168">
        <v>0.005076460073287349</v>
      </c>
      <c r="G13" s="168">
        <v>0.006</v>
      </c>
      <c r="H13" s="2"/>
      <c r="I13" s="15"/>
      <c r="J13" s="101"/>
      <c r="K13" s="67"/>
      <c r="M13" s="3"/>
      <c r="N13" s="3"/>
      <c r="O13" s="3"/>
      <c r="P13" s="16"/>
    </row>
    <row r="14" spans="2:15" s="8" customFormat="1" ht="20.25" customHeight="1">
      <c r="B14" s="162" t="s">
        <v>15</v>
      </c>
      <c r="C14" s="162"/>
      <c r="D14" s="163">
        <v>27052.989940042113</v>
      </c>
      <c r="E14" s="163">
        <v>24787</v>
      </c>
      <c r="F14" s="162"/>
      <c r="G14" s="162"/>
      <c r="H14" s="2"/>
      <c r="I14" s="15"/>
      <c r="J14" s="101"/>
      <c r="K14" s="114"/>
      <c r="M14" s="3"/>
      <c r="N14" s="3"/>
      <c r="O14" s="3"/>
    </row>
    <row r="15" spans="1:16" s="8" customFormat="1" ht="4.5" customHeight="1">
      <c r="A15"/>
      <c r="B15" s="125"/>
      <c r="C15" s="125"/>
      <c r="D15" s="126"/>
      <c r="E15" s="126"/>
      <c r="F15" s="125"/>
      <c r="G15" s="125"/>
      <c r="H15"/>
      <c r="I15"/>
      <c r="J15"/>
      <c r="K15"/>
      <c r="M15" s="3"/>
      <c r="N15" s="3"/>
      <c r="O15" s="3"/>
      <c r="P15" s="16"/>
    </row>
    <row r="16" spans="2:7" ht="14.25" customHeight="1">
      <c r="B16" s="68"/>
      <c r="C16" s="24"/>
      <c r="D16" s="24"/>
      <c r="E16" s="24"/>
      <c r="F16" s="24"/>
      <c r="G16" s="24"/>
    </row>
    <row r="17" spans="2:7" ht="14.25" customHeight="1">
      <c r="B17" s="68"/>
      <c r="C17" s="24"/>
      <c r="D17" s="65"/>
      <c r="E17" s="65"/>
      <c r="F17" s="65"/>
      <c r="G17" s="66"/>
    </row>
    <row r="18" spans="2:7" ht="14.25" customHeight="1">
      <c r="B18" s="68"/>
      <c r="C18" s="24"/>
      <c r="D18" s="24"/>
      <c r="E18" s="65"/>
      <c r="F18" s="24"/>
      <c r="G18" s="24"/>
    </row>
    <row r="19" spans="2:5" ht="15" customHeight="1">
      <c r="B19" s="68"/>
      <c r="C19" s="29"/>
      <c r="D19" s="30"/>
      <c r="E19" s="30"/>
    </row>
    <row r="20" spans="2:11" ht="14.25" customHeight="1">
      <c r="B20" s="69"/>
      <c r="C20" s="29"/>
      <c r="D20" s="30"/>
      <c r="E20" s="30"/>
      <c r="F20" s="118"/>
      <c r="H20" s="2"/>
      <c r="I20" s="2"/>
      <c r="J20" s="2"/>
      <c r="K20" s="2"/>
    </row>
    <row r="21" spans="1:11" ht="23.25" customHeight="1">
      <c r="A21" s="25"/>
      <c r="B21" s="69"/>
      <c r="C21" s="24"/>
      <c r="D21" s="66"/>
      <c r="E21" s="35"/>
      <c r="F21" s="24"/>
      <c r="G21" s="24"/>
      <c r="H21" s="2"/>
      <c r="I21" s="2"/>
      <c r="J21" s="2"/>
      <c r="K21" s="2"/>
    </row>
    <row r="22" spans="4:11" ht="14.25">
      <c r="D22" s="61"/>
      <c r="E22" s="61"/>
      <c r="F22" s="61"/>
      <c r="G22" s="27"/>
      <c r="H22" s="2"/>
      <c r="I22" s="2"/>
      <c r="J22" s="2"/>
      <c r="K22" s="2"/>
    </row>
    <row r="23" spans="2:11" ht="14.25">
      <c r="B23" s="28"/>
      <c r="D23" s="26"/>
      <c r="E23" s="26"/>
      <c r="G23" s="27"/>
      <c r="H23" s="2"/>
      <c r="I23" s="2"/>
      <c r="J23" s="2"/>
      <c r="K23" s="2"/>
    </row>
    <row r="24" spans="3:5" ht="12.75">
      <c r="C24" s="29"/>
      <c r="D24" s="29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5" ht="12.75">
      <c r="C27" s="29"/>
      <c r="D27" s="30"/>
      <c r="E27" s="30"/>
    </row>
    <row r="28" spans="3:5" ht="12.75">
      <c r="C28" s="29"/>
      <c r="D28" s="30"/>
      <c r="E28" s="30"/>
    </row>
    <row r="29" spans="3:5" ht="12.75">
      <c r="C29" s="29"/>
      <c r="D29" s="30"/>
      <c r="E29" s="30"/>
    </row>
    <row r="30" spans="3:5" ht="12.75">
      <c r="C30" s="29"/>
      <c r="D30" s="30"/>
      <c r="E30" s="30"/>
    </row>
    <row r="31" spans="3:7" ht="12.75">
      <c r="C31" s="29"/>
      <c r="D31" s="30"/>
      <c r="E31" s="30"/>
      <c r="F31" s="31"/>
      <c r="G31" s="31"/>
    </row>
    <row r="32" spans="3:7" ht="12.75">
      <c r="C32" s="29"/>
      <c r="D32" s="30"/>
      <c r="E32" s="30"/>
      <c r="F32" s="30"/>
      <c r="G32" s="29"/>
    </row>
    <row r="33" spans="3:7" ht="12.75">
      <c r="C33" s="29"/>
      <c r="D33" s="29"/>
      <c r="E33" s="30"/>
      <c r="F33" s="30"/>
      <c r="G33" s="29"/>
    </row>
    <row r="34" spans="3:7" ht="12.75">
      <c r="C34" s="29"/>
      <c r="D34" s="125"/>
      <c r="E34" s="32"/>
      <c r="F34" s="29"/>
      <c r="G34" s="29"/>
    </row>
    <row r="35" spans="3:7" ht="10.5">
      <c r="C35" s="29"/>
      <c r="D35" s="29"/>
      <c r="E35" s="29"/>
      <c r="F35" s="29"/>
      <c r="G35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J1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61" customWidth="1"/>
    <col min="2" max="2" width="2.8515625" style="361" customWidth="1"/>
    <col min="3" max="3" width="69.7109375" style="361" customWidth="1"/>
    <col min="4" max="4" width="16.7109375" style="361" customWidth="1"/>
    <col min="5" max="5" width="13.421875" style="361" bestFit="1" customWidth="1"/>
    <col min="6" max="6" width="12.00390625" style="361" bestFit="1" customWidth="1"/>
    <col min="7" max="26" width="16.7109375" style="361" customWidth="1"/>
    <col min="27" max="27" width="16.57421875" style="377" customWidth="1"/>
    <col min="28" max="28" width="16.57421875" style="363" customWidth="1"/>
    <col min="29" max="29" width="16.57421875" style="377" customWidth="1"/>
    <col min="30" max="30" width="14.8515625" style="361" customWidth="1"/>
    <col min="31" max="32" width="6.57421875" style="361" customWidth="1"/>
    <col min="33" max="33" width="12.00390625" style="361" bestFit="1" customWidth="1"/>
    <col min="34" max="34" width="13.421875" style="361" bestFit="1" customWidth="1"/>
    <col min="35" max="35" width="12.8515625" style="361" bestFit="1" customWidth="1"/>
    <col min="36" max="16384" width="11.421875" style="361" customWidth="1"/>
  </cols>
  <sheetData>
    <row r="1" spans="27:30" ht="12">
      <c r="AA1" s="361"/>
      <c r="AC1" s="364"/>
      <c r="AD1" s="377"/>
    </row>
    <row r="2" spans="2:26" ht="18" customHeight="1">
      <c r="B2" s="540" t="s">
        <v>394</v>
      </c>
      <c r="C2" s="541"/>
      <c r="D2" s="537" t="s">
        <v>395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9"/>
      <c r="Z2" s="361">
        <v>710.16</v>
      </c>
    </row>
    <row r="3" spans="2:24" ht="12" customHeight="1">
      <c r="B3" s="520" t="s">
        <v>3</v>
      </c>
      <c r="C3" s="521"/>
      <c r="D3" s="522" t="s">
        <v>24</v>
      </c>
      <c r="E3" s="523"/>
      <c r="F3" s="524"/>
      <c r="G3" s="522" t="s">
        <v>10</v>
      </c>
      <c r="H3" s="523"/>
      <c r="I3" s="524"/>
      <c r="J3" s="522" t="s">
        <v>37</v>
      </c>
      <c r="K3" s="523"/>
      <c r="L3" s="524"/>
      <c r="M3" s="522" t="s">
        <v>14</v>
      </c>
      <c r="N3" s="523"/>
      <c r="O3" s="524"/>
      <c r="P3" s="522" t="s">
        <v>12</v>
      </c>
      <c r="Q3" s="523"/>
      <c r="R3" s="524"/>
      <c r="S3" s="522" t="s">
        <v>289</v>
      </c>
      <c r="T3" s="523"/>
      <c r="U3" s="524"/>
      <c r="V3" s="522" t="s">
        <v>290</v>
      </c>
      <c r="W3" s="523"/>
      <c r="X3" s="524"/>
    </row>
    <row r="4" spans="2:24" ht="12">
      <c r="B4" s="525" t="s">
        <v>291</v>
      </c>
      <c r="C4" s="534"/>
      <c r="D4" s="365">
        <v>42916</v>
      </c>
      <c r="E4" s="366">
        <v>42735</v>
      </c>
      <c r="F4" s="366">
        <v>42370</v>
      </c>
      <c r="G4" s="365">
        <v>42916</v>
      </c>
      <c r="H4" s="366">
        <v>42735</v>
      </c>
      <c r="I4" s="366">
        <v>42370</v>
      </c>
      <c r="J4" s="365">
        <v>42916</v>
      </c>
      <c r="K4" s="366">
        <v>42735</v>
      </c>
      <c r="L4" s="366">
        <v>42370</v>
      </c>
      <c r="M4" s="365">
        <v>42916</v>
      </c>
      <c r="N4" s="366">
        <v>42735</v>
      </c>
      <c r="O4" s="366">
        <v>42370</v>
      </c>
      <c r="P4" s="365">
        <v>42916</v>
      </c>
      <c r="Q4" s="366">
        <v>42735</v>
      </c>
      <c r="R4" s="366">
        <v>42370</v>
      </c>
      <c r="S4" s="365">
        <v>42916</v>
      </c>
      <c r="T4" s="366">
        <v>42735</v>
      </c>
      <c r="U4" s="366">
        <v>42370</v>
      </c>
      <c r="V4" s="365">
        <v>42916</v>
      </c>
      <c r="W4" s="366">
        <v>42735</v>
      </c>
      <c r="X4" s="366">
        <v>42370</v>
      </c>
    </row>
    <row r="5" spans="2:24" ht="12">
      <c r="B5" s="535"/>
      <c r="C5" s="536"/>
      <c r="D5" s="367" t="s">
        <v>260</v>
      </c>
      <c r="E5" s="368" t="s">
        <v>260</v>
      </c>
      <c r="F5" s="368" t="s">
        <v>260</v>
      </c>
      <c r="G5" s="367" t="s">
        <v>260</v>
      </c>
      <c r="H5" s="368" t="s">
        <v>260</v>
      </c>
      <c r="I5" s="368" t="s">
        <v>260</v>
      </c>
      <c r="J5" s="367" t="s">
        <v>260</v>
      </c>
      <c r="K5" s="368" t="s">
        <v>260</v>
      </c>
      <c r="L5" s="368" t="s">
        <v>260</v>
      </c>
      <c r="M5" s="367" t="s">
        <v>260</v>
      </c>
      <c r="N5" s="368" t="s">
        <v>260</v>
      </c>
      <c r="O5" s="368" t="s">
        <v>260</v>
      </c>
      <c r="P5" s="367" t="s">
        <v>260</v>
      </c>
      <c r="Q5" s="368" t="s">
        <v>260</v>
      </c>
      <c r="R5" s="368" t="s">
        <v>260</v>
      </c>
      <c r="S5" s="367" t="s">
        <v>260</v>
      </c>
      <c r="T5" s="368" t="s">
        <v>260</v>
      </c>
      <c r="U5" s="368" t="s">
        <v>260</v>
      </c>
      <c r="V5" s="367" t="s">
        <v>260</v>
      </c>
      <c r="W5" s="368" t="s">
        <v>260</v>
      </c>
      <c r="X5" s="368" t="s">
        <v>260</v>
      </c>
    </row>
    <row r="6" spans="2:36" ht="12">
      <c r="B6" s="369" t="s">
        <v>292</v>
      </c>
      <c r="C6" s="370"/>
      <c r="D6" s="371">
        <v>0</v>
      </c>
      <c r="E6" s="372">
        <v>0</v>
      </c>
      <c r="F6" s="372">
        <v>7344864</v>
      </c>
      <c r="G6" s="371">
        <v>226879</v>
      </c>
      <c r="H6" s="372">
        <v>227115</v>
      </c>
      <c r="I6" s="372">
        <v>202477</v>
      </c>
      <c r="J6" s="371">
        <v>321480</v>
      </c>
      <c r="K6" s="372">
        <v>261607</v>
      </c>
      <c r="L6" s="372">
        <v>154309</v>
      </c>
      <c r="M6" s="371">
        <v>135177</v>
      </c>
      <c r="N6" s="372">
        <v>289711</v>
      </c>
      <c r="O6" s="372">
        <v>243548</v>
      </c>
      <c r="P6" s="371">
        <v>356170</v>
      </c>
      <c r="Q6" s="372">
        <v>393618</v>
      </c>
      <c r="R6" s="372">
        <v>243308</v>
      </c>
      <c r="S6" s="371">
        <v>-62460</v>
      </c>
      <c r="T6" s="372">
        <v>-58095</v>
      </c>
      <c r="U6" s="372">
        <v>-2592146</v>
      </c>
      <c r="V6" s="376">
        <v>977246</v>
      </c>
      <c r="W6" s="373">
        <v>1113956</v>
      </c>
      <c r="X6" s="373">
        <v>5596360</v>
      </c>
      <c r="AA6" s="361"/>
      <c r="AG6" s="362"/>
      <c r="AH6" s="377"/>
      <c r="AI6" s="377"/>
      <c r="AJ6" s="377"/>
    </row>
    <row r="7" spans="2:28" ht="12">
      <c r="B7" s="374"/>
      <c r="C7" s="370" t="s">
        <v>293</v>
      </c>
      <c r="D7" s="371">
        <v>0</v>
      </c>
      <c r="E7" s="429">
        <v>0</v>
      </c>
      <c r="F7" s="429">
        <v>19328</v>
      </c>
      <c r="G7" s="371">
        <v>69480</v>
      </c>
      <c r="H7" s="429">
        <v>63552</v>
      </c>
      <c r="I7" s="429">
        <v>30295</v>
      </c>
      <c r="J7" s="371">
        <v>100804</v>
      </c>
      <c r="K7" s="429">
        <v>83978</v>
      </c>
      <c r="L7" s="429">
        <v>31311</v>
      </c>
      <c r="M7" s="371">
        <v>33870</v>
      </c>
      <c r="N7" s="429">
        <v>206192</v>
      </c>
      <c r="O7" s="429">
        <v>94260</v>
      </c>
      <c r="P7" s="371">
        <v>186648</v>
      </c>
      <c r="Q7" s="429">
        <v>236176</v>
      </c>
      <c r="R7" s="429">
        <v>47623</v>
      </c>
      <c r="S7" s="371">
        <v>0</v>
      </c>
      <c r="T7" s="429">
        <v>0</v>
      </c>
      <c r="U7" s="429">
        <v>0</v>
      </c>
      <c r="V7" s="376">
        <v>390802</v>
      </c>
      <c r="W7" s="373">
        <v>589898</v>
      </c>
      <c r="X7" s="373">
        <v>222817</v>
      </c>
      <c r="Y7" s="377"/>
      <c r="Z7" s="377">
        <v>0</v>
      </c>
      <c r="AA7" s="377">
        <v>0</v>
      </c>
      <c r="AB7" s="363">
        <v>0</v>
      </c>
    </row>
    <row r="8" spans="2:28" ht="12">
      <c r="B8" s="374"/>
      <c r="C8" s="370" t="s">
        <v>294</v>
      </c>
      <c r="D8" s="371">
        <v>0</v>
      </c>
      <c r="E8" s="429">
        <v>0</v>
      </c>
      <c r="F8" s="429">
        <v>3730</v>
      </c>
      <c r="G8" s="371">
        <v>0</v>
      </c>
      <c r="H8" s="429">
        <v>0</v>
      </c>
      <c r="I8" s="429">
        <v>0</v>
      </c>
      <c r="J8" s="371">
        <v>44273</v>
      </c>
      <c r="K8" s="429">
        <v>22053</v>
      </c>
      <c r="L8" s="429">
        <v>8201</v>
      </c>
      <c r="M8" s="371">
        <v>5085</v>
      </c>
      <c r="N8" s="429">
        <v>4318</v>
      </c>
      <c r="O8" s="429">
        <v>4216</v>
      </c>
      <c r="P8" s="371">
        <v>3</v>
      </c>
      <c r="Q8" s="429">
        <v>6</v>
      </c>
      <c r="R8" s="429">
        <v>0</v>
      </c>
      <c r="S8" s="371">
        <v>0</v>
      </c>
      <c r="T8" s="429">
        <v>0</v>
      </c>
      <c r="U8" s="429">
        <v>0</v>
      </c>
      <c r="V8" s="376">
        <v>49361</v>
      </c>
      <c r="W8" s="373">
        <v>26377</v>
      </c>
      <c r="X8" s="373">
        <v>16147</v>
      </c>
      <c r="Z8" s="377">
        <v>0</v>
      </c>
      <c r="AA8" s="377">
        <v>0</v>
      </c>
      <c r="AB8" s="363">
        <v>0</v>
      </c>
    </row>
    <row r="9" spans="2:28" ht="12">
      <c r="B9" s="374"/>
      <c r="C9" s="370" t="s">
        <v>295</v>
      </c>
      <c r="D9" s="371">
        <v>0</v>
      </c>
      <c r="E9" s="429">
        <v>0</v>
      </c>
      <c r="F9" s="429">
        <v>0</v>
      </c>
      <c r="G9" s="371">
        <v>1389</v>
      </c>
      <c r="H9" s="429">
        <v>2161</v>
      </c>
      <c r="I9" s="429">
        <v>2054</v>
      </c>
      <c r="J9" s="371">
        <v>11953</v>
      </c>
      <c r="K9" s="429">
        <v>10437</v>
      </c>
      <c r="L9" s="429">
        <v>16034</v>
      </c>
      <c r="M9" s="371">
        <v>6151</v>
      </c>
      <c r="N9" s="429">
        <v>3201</v>
      </c>
      <c r="O9" s="429">
        <v>11000</v>
      </c>
      <c r="P9" s="371">
        <v>5868</v>
      </c>
      <c r="Q9" s="429">
        <v>10818</v>
      </c>
      <c r="R9" s="429">
        <v>8784</v>
      </c>
      <c r="S9" s="371">
        <v>0</v>
      </c>
      <c r="T9" s="429">
        <v>0</v>
      </c>
      <c r="U9" s="429">
        <v>0</v>
      </c>
      <c r="V9" s="376">
        <v>25361</v>
      </c>
      <c r="W9" s="373">
        <v>26617</v>
      </c>
      <c r="X9" s="373">
        <v>37872</v>
      </c>
      <c r="Z9" s="377">
        <v>0</v>
      </c>
      <c r="AA9" s="377">
        <v>0</v>
      </c>
      <c r="AB9" s="363">
        <v>0</v>
      </c>
    </row>
    <row r="10" spans="2:28" ht="12">
      <c r="B10" s="374"/>
      <c r="C10" s="370" t="s">
        <v>296</v>
      </c>
      <c r="D10" s="371">
        <v>0</v>
      </c>
      <c r="E10" s="429">
        <v>0</v>
      </c>
      <c r="F10" s="429">
        <v>22</v>
      </c>
      <c r="G10" s="371">
        <v>119758</v>
      </c>
      <c r="H10" s="429">
        <v>118746</v>
      </c>
      <c r="I10" s="429">
        <v>129379</v>
      </c>
      <c r="J10" s="371">
        <v>94858</v>
      </c>
      <c r="K10" s="429">
        <v>77187</v>
      </c>
      <c r="L10" s="429">
        <v>39170</v>
      </c>
      <c r="M10" s="371">
        <v>70387</v>
      </c>
      <c r="N10" s="429">
        <v>61277</v>
      </c>
      <c r="O10" s="429">
        <v>112904</v>
      </c>
      <c r="P10" s="371">
        <v>69561</v>
      </c>
      <c r="Q10" s="429">
        <v>65034</v>
      </c>
      <c r="R10" s="429">
        <v>114667</v>
      </c>
      <c r="S10" s="371">
        <v>30</v>
      </c>
      <c r="T10" s="429">
        <v>-41</v>
      </c>
      <c r="U10" s="429">
        <v>295</v>
      </c>
      <c r="V10" s="376">
        <v>354594</v>
      </c>
      <c r="W10" s="373">
        <v>322203</v>
      </c>
      <c r="X10" s="373">
        <v>396437</v>
      </c>
      <c r="Z10" s="377">
        <v>0</v>
      </c>
      <c r="AA10" s="377">
        <v>0</v>
      </c>
      <c r="AB10" s="363">
        <v>0</v>
      </c>
    </row>
    <row r="11" spans="2:28" ht="12">
      <c r="B11" s="374"/>
      <c r="C11" s="370" t="s">
        <v>297</v>
      </c>
      <c r="D11" s="371">
        <v>0</v>
      </c>
      <c r="E11" s="429">
        <v>0</v>
      </c>
      <c r="F11" s="429">
        <v>40108</v>
      </c>
      <c r="G11" s="371">
        <v>32286</v>
      </c>
      <c r="H11" s="429">
        <v>35124</v>
      </c>
      <c r="I11" s="429">
        <v>34061</v>
      </c>
      <c r="J11" s="371">
        <v>67159</v>
      </c>
      <c r="K11" s="429">
        <v>63554</v>
      </c>
      <c r="L11" s="429">
        <v>57287</v>
      </c>
      <c r="M11" s="371">
        <v>142</v>
      </c>
      <c r="N11" s="429">
        <v>108</v>
      </c>
      <c r="O11" s="429">
        <v>10278</v>
      </c>
      <c r="P11" s="371">
        <v>63062</v>
      </c>
      <c r="Q11" s="429">
        <v>51740</v>
      </c>
      <c r="R11" s="429">
        <v>39430</v>
      </c>
      <c r="S11" s="371">
        <v>-62490</v>
      </c>
      <c r="T11" s="429">
        <v>-58054</v>
      </c>
      <c r="U11" s="429">
        <v>-83020</v>
      </c>
      <c r="V11" s="376">
        <v>100159</v>
      </c>
      <c r="W11" s="373">
        <v>92472</v>
      </c>
      <c r="X11" s="373">
        <v>98144</v>
      </c>
      <c r="Z11" s="377">
        <v>0</v>
      </c>
      <c r="AA11" s="377">
        <v>0</v>
      </c>
      <c r="AB11" s="363">
        <v>0</v>
      </c>
    </row>
    <row r="12" spans="2:28" ht="12">
      <c r="B12" s="374"/>
      <c r="C12" s="370" t="s">
        <v>298</v>
      </c>
      <c r="D12" s="371">
        <v>0</v>
      </c>
      <c r="E12" s="429">
        <v>0</v>
      </c>
      <c r="F12" s="429">
        <v>0</v>
      </c>
      <c r="G12" s="371">
        <v>3468</v>
      </c>
      <c r="H12" s="429">
        <v>3376</v>
      </c>
      <c r="I12" s="429">
        <v>3812</v>
      </c>
      <c r="J12" s="371">
        <v>477</v>
      </c>
      <c r="K12" s="429">
        <v>482</v>
      </c>
      <c r="L12" s="429">
        <v>27</v>
      </c>
      <c r="M12" s="371">
        <v>15677</v>
      </c>
      <c r="N12" s="429">
        <v>14615</v>
      </c>
      <c r="O12" s="429">
        <v>10882</v>
      </c>
      <c r="P12" s="371">
        <v>30965</v>
      </c>
      <c r="Q12" s="429">
        <v>29794</v>
      </c>
      <c r="R12" s="429">
        <v>32685</v>
      </c>
      <c r="S12" s="371">
        <v>0</v>
      </c>
      <c r="T12" s="429">
        <v>0</v>
      </c>
      <c r="U12" s="429">
        <v>0</v>
      </c>
      <c r="V12" s="376">
        <v>50587</v>
      </c>
      <c r="W12" s="373">
        <v>48267</v>
      </c>
      <c r="X12" s="373">
        <v>47406</v>
      </c>
      <c r="Z12" s="377">
        <v>0</v>
      </c>
      <c r="AA12" s="377">
        <v>0</v>
      </c>
      <c r="AB12" s="363">
        <v>0</v>
      </c>
    </row>
    <row r="13" spans="2:26" ht="12" hidden="1">
      <c r="B13" s="374"/>
      <c r="C13" s="370"/>
      <c r="D13" s="371"/>
      <c r="E13" s="429">
        <v>0</v>
      </c>
      <c r="F13" s="429">
        <v>0</v>
      </c>
      <c r="G13" s="371">
        <v>0</v>
      </c>
      <c r="H13" s="429">
        <v>0</v>
      </c>
      <c r="I13" s="429">
        <v>0</v>
      </c>
      <c r="J13" s="371">
        <v>0</v>
      </c>
      <c r="K13" s="429">
        <v>0</v>
      </c>
      <c r="L13" s="429">
        <v>0</v>
      </c>
      <c r="M13" s="371">
        <v>0</v>
      </c>
      <c r="N13" s="429">
        <v>0</v>
      </c>
      <c r="O13" s="429">
        <v>0</v>
      </c>
      <c r="P13" s="371">
        <v>0</v>
      </c>
      <c r="Q13" s="429">
        <v>0</v>
      </c>
      <c r="R13" s="429">
        <v>0</v>
      </c>
      <c r="S13" s="371">
        <v>0</v>
      </c>
      <c r="T13" s="429">
        <v>0</v>
      </c>
      <c r="U13" s="429">
        <v>0</v>
      </c>
      <c r="V13" s="376"/>
      <c r="W13" s="373"/>
      <c r="X13" s="373"/>
      <c r="Z13" s="377"/>
    </row>
    <row r="14" spans="2:28" ht="12">
      <c r="B14" s="374"/>
      <c r="C14" s="370" t="s">
        <v>299</v>
      </c>
      <c r="D14" s="371">
        <v>0</v>
      </c>
      <c r="E14" s="429">
        <v>0</v>
      </c>
      <c r="F14" s="429">
        <v>0</v>
      </c>
      <c r="G14" s="371">
        <v>498</v>
      </c>
      <c r="H14" s="429">
        <v>4156</v>
      </c>
      <c r="I14" s="429">
        <v>2876</v>
      </c>
      <c r="J14" s="371">
        <v>1956</v>
      </c>
      <c r="K14" s="429">
        <v>3916</v>
      </c>
      <c r="L14" s="429">
        <v>2279</v>
      </c>
      <c r="M14" s="371">
        <v>3865</v>
      </c>
      <c r="N14" s="429">
        <v>0</v>
      </c>
      <c r="O14" s="429">
        <v>8</v>
      </c>
      <c r="P14" s="371">
        <v>63</v>
      </c>
      <c r="Q14" s="429">
        <v>50</v>
      </c>
      <c r="R14" s="429">
        <v>119</v>
      </c>
      <c r="S14" s="371">
        <v>0</v>
      </c>
      <c r="T14" s="429">
        <v>0</v>
      </c>
      <c r="U14" s="429">
        <v>0</v>
      </c>
      <c r="V14" s="376">
        <v>6382</v>
      </c>
      <c r="W14" s="373">
        <v>8122</v>
      </c>
      <c r="X14" s="373">
        <v>5282</v>
      </c>
      <c r="Z14" s="377">
        <v>0</v>
      </c>
      <c r="AA14" s="377">
        <v>0</v>
      </c>
      <c r="AB14" s="363">
        <v>0</v>
      </c>
    </row>
    <row r="15" spans="4:24" ht="12"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9"/>
      <c r="X15" s="379"/>
    </row>
    <row r="16" spans="2:28" ht="24">
      <c r="B16" s="374"/>
      <c r="C16" s="380" t="s">
        <v>300</v>
      </c>
      <c r="D16" s="371">
        <v>0</v>
      </c>
      <c r="E16" s="429">
        <v>0</v>
      </c>
      <c r="F16" s="429">
        <v>7281676</v>
      </c>
      <c r="G16" s="371">
        <v>0</v>
      </c>
      <c r="H16" s="429">
        <v>0</v>
      </c>
      <c r="I16" s="429">
        <v>0</v>
      </c>
      <c r="J16" s="371">
        <v>0</v>
      </c>
      <c r="K16" s="429">
        <v>0</v>
      </c>
      <c r="L16" s="429">
        <v>0</v>
      </c>
      <c r="M16" s="371">
        <v>0</v>
      </c>
      <c r="N16" s="429">
        <v>0</v>
      </c>
      <c r="O16" s="429">
        <v>0</v>
      </c>
      <c r="P16" s="371">
        <v>0</v>
      </c>
      <c r="Q16" s="429">
        <v>0</v>
      </c>
      <c r="R16" s="429">
        <v>0</v>
      </c>
      <c r="S16" s="371">
        <v>0</v>
      </c>
      <c r="T16" s="429">
        <v>0</v>
      </c>
      <c r="U16" s="429">
        <v>-2509421</v>
      </c>
      <c r="V16" s="376">
        <v>0</v>
      </c>
      <c r="W16" s="373">
        <v>0</v>
      </c>
      <c r="X16" s="373">
        <v>4772255</v>
      </c>
      <c r="Z16" s="377">
        <v>0</v>
      </c>
      <c r="AA16" s="377">
        <v>0</v>
      </c>
      <c r="AB16" s="363">
        <v>0</v>
      </c>
    </row>
    <row r="17" spans="4:24" ht="12"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9"/>
      <c r="X17" s="379"/>
    </row>
    <row r="18" spans="2:36" ht="12">
      <c r="B18" s="369" t="s">
        <v>301</v>
      </c>
      <c r="C18" s="370"/>
      <c r="D18" s="371">
        <v>0</v>
      </c>
      <c r="E18" s="372">
        <v>0</v>
      </c>
      <c r="F18" s="372">
        <v>47</v>
      </c>
      <c r="G18" s="371">
        <v>633928</v>
      </c>
      <c r="H18" s="372">
        <v>697229</v>
      </c>
      <c r="I18" s="372">
        <v>724521</v>
      </c>
      <c r="J18" s="371">
        <v>619489</v>
      </c>
      <c r="K18" s="372">
        <v>627706</v>
      </c>
      <c r="L18" s="372">
        <v>531396</v>
      </c>
      <c r="M18" s="371">
        <v>2641653</v>
      </c>
      <c r="N18" s="372">
        <v>2719145</v>
      </c>
      <c r="O18" s="372">
        <v>2545665</v>
      </c>
      <c r="P18" s="371">
        <v>1262320</v>
      </c>
      <c r="Q18" s="372">
        <v>1278233</v>
      </c>
      <c r="R18" s="372">
        <v>1272007</v>
      </c>
      <c r="S18" s="371">
        <v>-35040</v>
      </c>
      <c r="T18" s="372">
        <v>-34834</v>
      </c>
      <c r="U18" s="372">
        <v>658764</v>
      </c>
      <c r="V18" s="376">
        <v>5122350</v>
      </c>
      <c r="W18" s="373">
        <v>5287479</v>
      </c>
      <c r="X18" s="373">
        <v>5732400</v>
      </c>
      <c r="AA18" s="361"/>
      <c r="AG18" s="362"/>
      <c r="AH18" s="377"/>
      <c r="AI18" s="377"/>
      <c r="AJ18" s="377"/>
    </row>
    <row r="19" spans="2:28" ht="12">
      <c r="B19" s="374"/>
      <c r="C19" s="370" t="s">
        <v>302</v>
      </c>
      <c r="D19" s="371">
        <v>0</v>
      </c>
      <c r="E19" s="429">
        <v>0</v>
      </c>
      <c r="F19" s="429">
        <v>0</v>
      </c>
      <c r="G19" s="371">
        <v>0</v>
      </c>
      <c r="H19" s="429">
        <v>0</v>
      </c>
      <c r="I19" s="429">
        <v>0</v>
      </c>
      <c r="J19" s="371">
        <v>3178</v>
      </c>
      <c r="K19" s="429">
        <v>0</v>
      </c>
      <c r="L19" s="429">
        <v>0</v>
      </c>
      <c r="M19" s="371">
        <v>1211</v>
      </c>
      <c r="N19" s="429">
        <v>1893</v>
      </c>
      <c r="O19" s="429">
        <v>863</v>
      </c>
      <c r="P19" s="371">
        <v>0</v>
      </c>
      <c r="Q19" s="429">
        <v>0</v>
      </c>
      <c r="R19" s="429">
        <v>18</v>
      </c>
      <c r="S19" s="371">
        <v>0</v>
      </c>
      <c r="T19" s="429">
        <v>0</v>
      </c>
      <c r="U19" s="429">
        <v>0</v>
      </c>
      <c r="V19" s="376">
        <v>4389</v>
      </c>
      <c r="W19" s="373">
        <v>1893</v>
      </c>
      <c r="X19" s="373">
        <v>881</v>
      </c>
      <c r="Z19" s="377">
        <v>0</v>
      </c>
      <c r="AA19" s="377">
        <v>0</v>
      </c>
      <c r="AB19" s="363">
        <v>0</v>
      </c>
    </row>
    <row r="20" spans="2:28" ht="12">
      <c r="B20" s="374"/>
      <c r="C20" s="370" t="s">
        <v>303</v>
      </c>
      <c r="D20" s="371">
        <v>0</v>
      </c>
      <c r="E20" s="429">
        <v>0</v>
      </c>
      <c r="F20" s="429">
        <v>0</v>
      </c>
      <c r="G20" s="371">
        <v>10</v>
      </c>
      <c r="H20" s="429">
        <v>2740</v>
      </c>
      <c r="I20" s="429">
        <v>5070</v>
      </c>
      <c r="J20" s="371">
        <v>7572</v>
      </c>
      <c r="K20" s="429">
        <v>7510</v>
      </c>
      <c r="L20" s="429">
        <v>7265</v>
      </c>
      <c r="M20" s="371">
        <v>1992</v>
      </c>
      <c r="N20" s="429">
        <v>2125</v>
      </c>
      <c r="O20" s="429">
        <v>1532</v>
      </c>
      <c r="P20" s="371">
        <v>0</v>
      </c>
      <c r="Q20" s="429">
        <v>0</v>
      </c>
      <c r="R20" s="429">
        <v>0</v>
      </c>
      <c r="S20" s="371">
        <v>0</v>
      </c>
      <c r="T20" s="429">
        <v>79</v>
      </c>
      <c r="U20" s="429">
        <v>0</v>
      </c>
      <c r="V20" s="376">
        <v>9574</v>
      </c>
      <c r="W20" s="373">
        <v>12454</v>
      </c>
      <c r="X20" s="373">
        <v>13867</v>
      </c>
      <c r="Z20" s="377">
        <v>0</v>
      </c>
      <c r="AA20" s="377">
        <v>0</v>
      </c>
      <c r="AB20" s="363">
        <v>0</v>
      </c>
    </row>
    <row r="21" spans="2:28" ht="12">
      <c r="B21" s="374"/>
      <c r="C21" s="370" t="s">
        <v>304</v>
      </c>
      <c r="D21" s="371">
        <v>0</v>
      </c>
      <c r="E21" s="429">
        <v>0</v>
      </c>
      <c r="F21" s="429">
        <v>0</v>
      </c>
      <c r="G21" s="371">
        <v>415278</v>
      </c>
      <c r="H21" s="429">
        <v>412885</v>
      </c>
      <c r="I21" s="429">
        <v>424015</v>
      </c>
      <c r="J21" s="371">
        <v>13496</v>
      </c>
      <c r="K21" s="429">
        <v>13633</v>
      </c>
      <c r="L21" s="429">
        <v>10407</v>
      </c>
      <c r="M21" s="371">
        <v>9119</v>
      </c>
      <c r="N21" s="429">
        <v>10392</v>
      </c>
      <c r="O21" s="429">
        <v>2735</v>
      </c>
      <c r="P21" s="371">
        <v>0</v>
      </c>
      <c r="Q21" s="429">
        <v>0</v>
      </c>
      <c r="R21" s="429">
        <v>0</v>
      </c>
      <c r="S21" s="371">
        <v>0</v>
      </c>
      <c r="T21" s="429">
        <v>0</v>
      </c>
      <c r="U21" s="429">
        <v>0</v>
      </c>
      <c r="V21" s="376">
        <v>437893</v>
      </c>
      <c r="W21" s="373">
        <v>436910</v>
      </c>
      <c r="X21" s="373">
        <v>437157</v>
      </c>
      <c r="Z21" s="377">
        <v>0</v>
      </c>
      <c r="AA21" s="377">
        <v>0</v>
      </c>
      <c r="AB21" s="363">
        <v>0</v>
      </c>
    </row>
    <row r="22" spans="2:28" ht="12">
      <c r="B22" s="374"/>
      <c r="C22" s="370" t="s">
        <v>305</v>
      </c>
      <c r="D22" s="371">
        <v>0</v>
      </c>
      <c r="E22" s="429">
        <v>0</v>
      </c>
      <c r="F22" s="429">
        <v>0</v>
      </c>
      <c r="G22" s="371">
        <v>0</v>
      </c>
      <c r="H22" s="429">
        <v>1570</v>
      </c>
      <c r="I22" s="429">
        <v>0</v>
      </c>
      <c r="J22" s="371">
        <v>38361</v>
      </c>
      <c r="K22" s="429">
        <v>33343</v>
      </c>
      <c r="L22" s="429">
        <v>34390</v>
      </c>
      <c r="M22" s="371">
        <v>0</v>
      </c>
      <c r="N22" s="429">
        <v>0</v>
      </c>
      <c r="O22" s="429">
        <v>0</v>
      </c>
      <c r="P22" s="371">
        <v>0</v>
      </c>
      <c r="Q22" s="429">
        <v>0</v>
      </c>
      <c r="R22" s="429">
        <v>0</v>
      </c>
      <c r="S22" s="371">
        <v>-35040</v>
      </c>
      <c r="T22" s="429">
        <v>-34913</v>
      </c>
      <c r="U22" s="429">
        <v>-34390</v>
      </c>
      <c r="V22" s="376">
        <v>3321</v>
      </c>
      <c r="W22" s="373">
        <v>0</v>
      </c>
      <c r="X22" s="373">
        <v>0</v>
      </c>
      <c r="Z22" s="377">
        <v>0</v>
      </c>
      <c r="AA22" s="377">
        <v>0</v>
      </c>
      <c r="AB22" s="363">
        <v>0</v>
      </c>
    </row>
    <row r="23" spans="2:28" ht="12">
      <c r="B23" s="374"/>
      <c r="C23" s="370" t="s">
        <v>306</v>
      </c>
      <c r="D23" s="371">
        <v>0</v>
      </c>
      <c r="E23" s="429">
        <v>0</v>
      </c>
      <c r="F23" s="429">
        <v>0</v>
      </c>
      <c r="G23" s="371">
        <v>-30332</v>
      </c>
      <c r="H23" s="429">
        <v>3986</v>
      </c>
      <c r="I23" s="429">
        <v>2934</v>
      </c>
      <c r="J23" s="371">
        <v>55092</v>
      </c>
      <c r="K23" s="429">
        <v>55716</v>
      </c>
      <c r="L23" s="429">
        <v>45807</v>
      </c>
      <c r="M23" s="371">
        <v>0</v>
      </c>
      <c r="N23" s="429">
        <v>0</v>
      </c>
      <c r="O23" s="429">
        <v>0</v>
      </c>
      <c r="P23" s="371">
        <v>52928</v>
      </c>
      <c r="Q23" s="429">
        <v>76850</v>
      </c>
      <c r="R23" s="429">
        <v>56560</v>
      </c>
      <c r="S23" s="371">
        <v>0</v>
      </c>
      <c r="T23" s="429">
        <v>0</v>
      </c>
      <c r="U23" s="429">
        <v>568296</v>
      </c>
      <c r="V23" s="376">
        <v>77688</v>
      </c>
      <c r="W23" s="373">
        <v>136552</v>
      </c>
      <c r="X23" s="373">
        <v>673597</v>
      </c>
      <c r="Z23" s="377">
        <v>0</v>
      </c>
      <c r="AA23" s="377">
        <v>0</v>
      </c>
      <c r="AB23" s="363">
        <v>0</v>
      </c>
    </row>
    <row r="24" spans="2:28" ht="12">
      <c r="B24" s="374"/>
      <c r="C24" s="370" t="s">
        <v>307</v>
      </c>
      <c r="D24" s="371">
        <v>0</v>
      </c>
      <c r="E24" s="429">
        <v>0</v>
      </c>
      <c r="F24" s="429">
        <v>0</v>
      </c>
      <c r="G24" s="371">
        <v>35</v>
      </c>
      <c r="H24" s="429">
        <v>41</v>
      </c>
      <c r="I24" s="429">
        <v>63</v>
      </c>
      <c r="J24" s="371">
        <v>5172</v>
      </c>
      <c r="K24" s="429">
        <v>4768</v>
      </c>
      <c r="L24" s="429">
        <v>3334</v>
      </c>
      <c r="M24" s="371">
        <v>32268</v>
      </c>
      <c r="N24" s="429">
        <v>33432</v>
      </c>
      <c r="O24" s="429">
        <v>28417</v>
      </c>
      <c r="P24" s="371">
        <v>16330</v>
      </c>
      <c r="Q24" s="429">
        <v>16127</v>
      </c>
      <c r="R24" s="429">
        <v>15592</v>
      </c>
      <c r="S24" s="371">
        <v>0</v>
      </c>
      <c r="T24" s="429">
        <v>0</v>
      </c>
      <c r="U24" s="429">
        <v>0</v>
      </c>
      <c r="V24" s="376">
        <v>53805</v>
      </c>
      <c r="W24" s="373">
        <v>54368</v>
      </c>
      <c r="X24" s="373">
        <v>47406</v>
      </c>
      <c r="Z24" s="377">
        <v>0</v>
      </c>
      <c r="AA24" s="377">
        <v>0</v>
      </c>
      <c r="AB24" s="363">
        <v>0</v>
      </c>
    </row>
    <row r="25" spans="2:28" ht="12">
      <c r="B25" s="374"/>
      <c r="C25" s="370" t="s">
        <v>308</v>
      </c>
      <c r="D25" s="371">
        <v>0</v>
      </c>
      <c r="E25" s="429">
        <v>0</v>
      </c>
      <c r="F25" s="429">
        <v>0</v>
      </c>
      <c r="G25" s="371">
        <v>1180</v>
      </c>
      <c r="H25" s="429">
        <v>1227</v>
      </c>
      <c r="I25" s="429">
        <v>1508</v>
      </c>
      <c r="J25" s="371">
        <v>0</v>
      </c>
      <c r="K25" s="429">
        <v>0</v>
      </c>
      <c r="L25" s="429">
        <v>0</v>
      </c>
      <c r="M25" s="371">
        <v>6288</v>
      </c>
      <c r="N25" s="429">
        <v>6368</v>
      </c>
      <c r="O25" s="429">
        <v>6034</v>
      </c>
      <c r="P25" s="371">
        <v>0</v>
      </c>
      <c r="Q25" s="429">
        <v>11434</v>
      </c>
      <c r="R25" s="429">
        <v>9400</v>
      </c>
      <c r="S25" s="371">
        <v>0</v>
      </c>
      <c r="T25" s="429">
        <v>0</v>
      </c>
      <c r="U25" s="429">
        <v>124858</v>
      </c>
      <c r="V25" s="376">
        <v>7468</v>
      </c>
      <c r="W25" s="373">
        <v>19029</v>
      </c>
      <c r="X25" s="373">
        <v>141800</v>
      </c>
      <c r="Z25" s="377">
        <v>0</v>
      </c>
      <c r="AA25" s="377">
        <v>0</v>
      </c>
      <c r="AB25" s="363">
        <v>0</v>
      </c>
    </row>
    <row r="26" spans="2:28" ht="12">
      <c r="B26" s="374"/>
      <c r="C26" s="370" t="s">
        <v>309</v>
      </c>
      <c r="D26" s="371">
        <v>0</v>
      </c>
      <c r="E26" s="429">
        <v>0</v>
      </c>
      <c r="F26" s="429">
        <v>0</v>
      </c>
      <c r="G26" s="371">
        <v>247754</v>
      </c>
      <c r="H26" s="429">
        <v>274780</v>
      </c>
      <c r="I26" s="429">
        <v>290058</v>
      </c>
      <c r="J26" s="371">
        <v>463776</v>
      </c>
      <c r="K26" s="429">
        <v>478268</v>
      </c>
      <c r="L26" s="429">
        <v>400387</v>
      </c>
      <c r="M26" s="371">
        <v>2589995</v>
      </c>
      <c r="N26" s="429">
        <v>2632654</v>
      </c>
      <c r="O26" s="429">
        <v>2480482</v>
      </c>
      <c r="P26" s="371">
        <v>1193062</v>
      </c>
      <c r="Q26" s="429">
        <v>1173822</v>
      </c>
      <c r="R26" s="429">
        <v>1190437</v>
      </c>
      <c r="S26" s="371">
        <v>0</v>
      </c>
      <c r="T26" s="429">
        <v>0</v>
      </c>
      <c r="U26" s="429">
        <v>0</v>
      </c>
      <c r="V26" s="376">
        <v>4494587</v>
      </c>
      <c r="W26" s="373">
        <v>4559524</v>
      </c>
      <c r="X26" s="373">
        <v>4361364</v>
      </c>
      <c r="Z26" s="377">
        <v>0</v>
      </c>
      <c r="AA26" s="377">
        <v>0</v>
      </c>
      <c r="AB26" s="363">
        <v>0</v>
      </c>
    </row>
    <row r="27" spans="2:26" ht="12" hidden="1">
      <c r="B27" s="374"/>
      <c r="C27" s="370"/>
      <c r="D27" s="371"/>
      <c r="E27" s="429">
        <v>0</v>
      </c>
      <c r="F27" s="429">
        <v>0</v>
      </c>
      <c r="G27" s="371">
        <v>0</v>
      </c>
      <c r="H27" s="429">
        <v>0</v>
      </c>
      <c r="I27" s="429">
        <v>0</v>
      </c>
      <c r="J27" s="371">
        <v>0</v>
      </c>
      <c r="K27" s="429">
        <v>0</v>
      </c>
      <c r="L27" s="429">
        <v>0</v>
      </c>
      <c r="M27" s="371">
        <v>0</v>
      </c>
      <c r="N27" s="429">
        <v>0</v>
      </c>
      <c r="O27" s="429">
        <v>0</v>
      </c>
      <c r="P27" s="371">
        <v>0</v>
      </c>
      <c r="Q27" s="429">
        <v>0</v>
      </c>
      <c r="R27" s="429">
        <v>0</v>
      </c>
      <c r="S27" s="371">
        <v>0</v>
      </c>
      <c r="T27" s="429">
        <v>0</v>
      </c>
      <c r="U27" s="429">
        <v>0</v>
      </c>
      <c r="V27" s="376"/>
      <c r="W27" s="373"/>
      <c r="X27" s="373"/>
      <c r="Z27" s="377"/>
    </row>
    <row r="28" spans="2:28" ht="12">
      <c r="B28" s="374"/>
      <c r="C28" s="370" t="s">
        <v>310</v>
      </c>
      <c r="D28" s="371">
        <v>0</v>
      </c>
      <c r="E28" s="429">
        <v>0</v>
      </c>
      <c r="F28" s="429">
        <v>0</v>
      </c>
      <c r="G28" s="371">
        <v>0</v>
      </c>
      <c r="H28" s="429">
        <v>0</v>
      </c>
      <c r="I28" s="429">
        <v>0</v>
      </c>
      <c r="J28" s="371">
        <v>0</v>
      </c>
      <c r="K28" s="429">
        <v>0</v>
      </c>
      <c r="L28" s="429">
        <v>0</v>
      </c>
      <c r="M28" s="371">
        <v>0</v>
      </c>
      <c r="N28" s="429">
        <v>0</v>
      </c>
      <c r="O28" s="429">
        <v>0</v>
      </c>
      <c r="P28" s="371">
        <v>0</v>
      </c>
      <c r="Q28" s="429">
        <v>0</v>
      </c>
      <c r="R28" s="429">
        <v>0</v>
      </c>
      <c r="S28" s="371">
        <v>0</v>
      </c>
      <c r="T28" s="429">
        <v>0</v>
      </c>
      <c r="U28" s="429">
        <v>0</v>
      </c>
      <c r="V28" s="376">
        <v>0</v>
      </c>
      <c r="W28" s="373">
        <v>0</v>
      </c>
      <c r="X28" s="373">
        <v>0</v>
      </c>
      <c r="Z28" s="377">
        <v>0</v>
      </c>
      <c r="AA28" s="377">
        <v>0</v>
      </c>
      <c r="AB28" s="363">
        <v>0</v>
      </c>
    </row>
    <row r="29" spans="2:28" ht="12">
      <c r="B29" s="374"/>
      <c r="C29" s="370" t="s">
        <v>311</v>
      </c>
      <c r="D29" s="371">
        <v>0</v>
      </c>
      <c r="E29" s="429">
        <v>0</v>
      </c>
      <c r="F29" s="429">
        <v>47</v>
      </c>
      <c r="G29" s="371">
        <v>3</v>
      </c>
      <c r="H29" s="429">
        <v>0</v>
      </c>
      <c r="I29" s="429">
        <v>873</v>
      </c>
      <c r="J29" s="371">
        <v>32842</v>
      </c>
      <c r="K29" s="429">
        <v>34468</v>
      </c>
      <c r="L29" s="429">
        <v>29806</v>
      </c>
      <c r="M29" s="371">
        <v>780</v>
      </c>
      <c r="N29" s="429">
        <v>32281</v>
      </c>
      <c r="O29" s="429">
        <v>25602</v>
      </c>
      <c r="P29" s="371">
        <v>0</v>
      </c>
      <c r="Q29" s="429">
        <v>0</v>
      </c>
      <c r="R29" s="429">
        <v>0</v>
      </c>
      <c r="S29" s="371">
        <v>0</v>
      </c>
      <c r="T29" s="429">
        <v>0</v>
      </c>
      <c r="U29" s="429">
        <v>0</v>
      </c>
      <c r="V29" s="376">
        <v>33625</v>
      </c>
      <c r="W29" s="373">
        <v>66749</v>
      </c>
      <c r="X29" s="373">
        <v>56328</v>
      </c>
      <c r="Z29" s="377">
        <v>0</v>
      </c>
      <c r="AA29" s="377">
        <v>0</v>
      </c>
      <c r="AB29" s="363">
        <v>0</v>
      </c>
    </row>
    <row r="30" spans="4:24" ht="12"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9"/>
      <c r="X30" s="379"/>
    </row>
    <row r="31" spans="2:24" ht="12">
      <c r="B31" s="381" t="s">
        <v>312</v>
      </c>
      <c r="C31" s="382"/>
      <c r="D31" s="376">
        <v>0</v>
      </c>
      <c r="E31" s="448">
        <v>0</v>
      </c>
      <c r="F31" s="448">
        <v>7344911</v>
      </c>
      <c r="G31" s="376">
        <v>860807</v>
      </c>
      <c r="H31" s="448">
        <v>924344</v>
      </c>
      <c r="I31" s="448">
        <v>926998</v>
      </c>
      <c r="J31" s="376">
        <v>940969</v>
      </c>
      <c r="K31" s="448">
        <v>889313</v>
      </c>
      <c r="L31" s="448">
        <v>685705</v>
      </c>
      <c r="M31" s="376">
        <v>2776830</v>
      </c>
      <c r="N31" s="448">
        <v>3008856</v>
      </c>
      <c r="O31" s="448">
        <v>2789213</v>
      </c>
      <c r="P31" s="376">
        <v>1618490</v>
      </c>
      <c r="Q31" s="448">
        <v>1671851</v>
      </c>
      <c r="R31" s="448">
        <v>1515315</v>
      </c>
      <c r="S31" s="376">
        <v>-97500</v>
      </c>
      <c r="T31" s="448">
        <v>-92929</v>
      </c>
      <c r="U31" s="448">
        <v>-1933382</v>
      </c>
      <c r="V31" s="376">
        <v>6099596</v>
      </c>
      <c r="W31" s="448">
        <v>6401435</v>
      </c>
      <c r="X31" s="448">
        <v>11328760</v>
      </c>
    </row>
    <row r="32" spans="4:24" ht="12"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</row>
    <row r="33" spans="4:24" ht="12"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</row>
    <row r="34" spans="4:24" ht="12"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</row>
    <row r="35" spans="2:24" ht="18" customHeight="1">
      <c r="B35" s="540" t="s">
        <v>394</v>
      </c>
      <c r="C35" s="541"/>
      <c r="D35" s="537" t="s">
        <v>395</v>
      </c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9"/>
    </row>
    <row r="36" spans="2:24" ht="12" customHeight="1">
      <c r="B36" s="520" t="s">
        <v>3</v>
      </c>
      <c r="C36" s="521"/>
      <c r="D36" s="522" t="s">
        <v>24</v>
      </c>
      <c r="E36" s="523"/>
      <c r="F36" s="524"/>
      <c r="G36" s="522" t="s">
        <v>10</v>
      </c>
      <c r="H36" s="523"/>
      <c r="I36" s="524"/>
      <c r="J36" s="522" t="s">
        <v>37</v>
      </c>
      <c r="K36" s="523"/>
      <c r="L36" s="524"/>
      <c r="M36" s="522" t="s">
        <v>14</v>
      </c>
      <c r="N36" s="523"/>
      <c r="O36" s="524"/>
      <c r="P36" s="522" t="s">
        <v>12</v>
      </c>
      <c r="Q36" s="523"/>
      <c r="R36" s="524"/>
      <c r="S36" s="522" t="s">
        <v>289</v>
      </c>
      <c r="T36" s="523"/>
      <c r="U36" s="524"/>
      <c r="V36" s="522" t="s">
        <v>290</v>
      </c>
      <c r="W36" s="523"/>
      <c r="X36" s="524"/>
    </row>
    <row r="37" spans="2:24" ht="12">
      <c r="B37" s="513" t="s">
        <v>313</v>
      </c>
      <c r="C37" s="517"/>
      <c r="D37" s="365">
        <v>42916</v>
      </c>
      <c r="E37" s="366">
        <v>42735</v>
      </c>
      <c r="F37" s="366">
        <v>42370</v>
      </c>
      <c r="G37" s="365">
        <v>42916</v>
      </c>
      <c r="H37" s="366">
        <v>42735</v>
      </c>
      <c r="I37" s="366">
        <v>42370</v>
      </c>
      <c r="J37" s="365">
        <v>42916</v>
      </c>
      <c r="K37" s="366">
        <v>42735</v>
      </c>
      <c r="L37" s="366">
        <v>42370</v>
      </c>
      <c r="M37" s="365">
        <v>42916</v>
      </c>
      <c r="N37" s="366">
        <v>42735</v>
      </c>
      <c r="O37" s="366">
        <v>42370</v>
      </c>
      <c r="P37" s="365">
        <v>42916</v>
      </c>
      <c r="Q37" s="366">
        <v>42735</v>
      </c>
      <c r="R37" s="366">
        <v>42370</v>
      </c>
      <c r="S37" s="365">
        <v>42916</v>
      </c>
      <c r="T37" s="366">
        <v>42735</v>
      </c>
      <c r="U37" s="366">
        <v>42370</v>
      </c>
      <c r="V37" s="365">
        <v>42916</v>
      </c>
      <c r="W37" s="366">
        <v>42735</v>
      </c>
      <c r="X37" s="366">
        <v>42370</v>
      </c>
    </row>
    <row r="38" spans="2:24" ht="12">
      <c r="B38" s="518"/>
      <c r="C38" s="519"/>
      <c r="D38" s="367" t="s">
        <v>260</v>
      </c>
      <c r="E38" s="368" t="s">
        <v>260</v>
      </c>
      <c r="F38" s="368" t="s">
        <v>260</v>
      </c>
      <c r="G38" s="367" t="s">
        <v>260</v>
      </c>
      <c r="H38" s="368" t="s">
        <v>260</v>
      </c>
      <c r="I38" s="368" t="s">
        <v>260</v>
      </c>
      <c r="J38" s="367" t="s">
        <v>260</v>
      </c>
      <c r="K38" s="368" t="s">
        <v>260</v>
      </c>
      <c r="L38" s="368" t="s">
        <v>260</v>
      </c>
      <c r="M38" s="367" t="s">
        <v>260</v>
      </c>
      <c r="N38" s="368" t="s">
        <v>260</v>
      </c>
      <c r="O38" s="368" t="s">
        <v>260</v>
      </c>
      <c r="P38" s="367" t="s">
        <v>260</v>
      </c>
      <c r="Q38" s="368" t="s">
        <v>260</v>
      </c>
      <c r="R38" s="368" t="s">
        <v>260</v>
      </c>
      <c r="S38" s="367" t="s">
        <v>260</v>
      </c>
      <c r="T38" s="368" t="s">
        <v>260</v>
      </c>
      <c r="U38" s="368" t="s">
        <v>260</v>
      </c>
      <c r="V38" s="367" t="s">
        <v>260</v>
      </c>
      <c r="W38" s="368" t="s">
        <v>260</v>
      </c>
      <c r="X38" s="368" t="s">
        <v>260</v>
      </c>
    </row>
    <row r="39" spans="2:36" ht="12">
      <c r="B39" s="369" t="s">
        <v>314</v>
      </c>
      <c r="C39" s="370"/>
      <c r="D39" s="371">
        <v>0</v>
      </c>
      <c r="E39" s="375">
        <v>0</v>
      </c>
      <c r="F39" s="375">
        <v>2574817</v>
      </c>
      <c r="G39" s="371">
        <v>201729</v>
      </c>
      <c r="H39" s="375">
        <v>276767</v>
      </c>
      <c r="I39" s="375">
        <v>308918</v>
      </c>
      <c r="J39" s="371">
        <v>214045</v>
      </c>
      <c r="K39" s="375">
        <v>241874</v>
      </c>
      <c r="L39" s="375">
        <v>178472</v>
      </c>
      <c r="M39" s="371">
        <v>272252</v>
      </c>
      <c r="N39" s="375">
        <v>422986</v>
      </c>
      <c r="O39" s="375">
        <v>492450</v>
      </c>
      <c r="P39" s="371">
        <v>223645</v>
      </c>
      <c r="Q39" s="375">
        <v>269797</v>
      </c>
      <c r="R39" s="375">
        <v>210586</v>
      </c>
      <c r="S39" s="371">
        <v>-31620</v>
      </c>
      <c r="T39" s="375">
        <v>-27378</v>
      </c>
      <c r="U39" s="375">
        <v>86167</v>
      </c>
      <c r="V39" s="376">
        <v>880051</v>
      </c>
      <c r="W39" s="373">
        <v>1184046</v>
      </c>
      <c r="X39" s="373">
        <v>3851410</v>
      </c>
      <c r="AA39" s="361"/>
      <c r="AG39" s="362"/>
      <c r="AH39" s="377"/>
      <c r="AI39" s="377"/>
      <c r="AJ39" s="377"/>
    </row>
    <row r="40" spans="2:28" ht="12">
      <c r="B40" s="374"/>
      <c r="C40" s="370" t="s">
        <v>315</v>
      </c>
      <c r="D40" s="371">
        <v>0</v>
      </c>
      <c r="E40" s="429">
        <v>0</v>
      </c>
      <c r="F40" s="429">
        <v>588</v>
      </c>
      <c r="G40" s="371">
        <v>3585</v>
      </c>
      <c r="H40" s="429">
        <v>4816</v>
      </c>
      <c r="I40" s="429">
        <v>42746</v>
      </c>
      <c r="J40" s="371">
        <v>3047</v>
      </c>
      <c r="K40" s="429">
        <v>2721</v>
      </c>
      <c r="L40" s="429">
        <v>2419</v>
      </c>
      <c r="M40" s="371">
        <v>68556</v>
      </c>
      <c r="N40" s="429">
        <v>154243</v>
      </c>
      <c r="O40" s="429">
        <v>190953</v>
      </c>
      <c r="P40" s="371">
        <v>44882</v>
      </c>
      <c r="Q40" s="429">
        <v>66748</v>
      </c>
      <c r="R40" s="429">
        <v>87545</v>
      </c>
      <c r="S40" s="371">
        <v>0</v>
      </c>
      <c r="T40" s="429">
        <v>0</v>
      </c>
      <c r="U40" s="429">
        <v>0</v>
      </c>
      <c r="V40" s="376">
        <v>120070</v>
      </c>
      <c r="W40" s="373">
        <v>228528</v>
      </c>
      <c r="X40" s="373">
        <v>324251</v>
      </c>
      <c r="Z40" s="377">
        <v>0</v>
      </c>
      <c r="AA40" s="377">
        <v>0</v>
      </c>
      <c r="AB40" s="363">
        <v>0</v>
      </c>
    </row>
    <row r="41" spans="2:28" ht="12">
      <c r="B41" s="374"/>
      <c r="C41" s="370" t="s">
        <v>316</v>
      </c>
      <c r="D41" s="371">
        <v>0</v>
      </c>
      <c r="E41" s="429">
        <v>0</v>
      </c>
      <c r="F41" s="429">
        <v>224</v>
      </c>
      <c r="G41" s="371">
        <v>140947</v>
      </c>
      <c r="H41" s="429">
        <v>161529</v>
      </c>
      <c r="I41" s="429">
        <v>171789</v>
      </c>
      <c r="J41" s="371">
        <v>131057</v>
      </c>
      <c r="K41" s="429">
        <v>111838</v>
      </c>
      <c r="L41" s="429">
        <v>66548</v>
      </c>
      <c r="M41" s="371">
        <v>121556</v>
      </c>
      <c r="N41" s="429">
        <v>154366</v>
      </c>
      <c r="O41" s="429">
        <v>125867</v>
      </c>
      <c r="P41" s="371">
        <v>140274</v>
      </c>
      <c r="Q41" s="429">
        <v>161838</v>
      </c>
      <c r="R41" s="429">
        <v>94434</v>
      </c>
      <c r="S41" s="371">
        <v>122</v>
      </c>
      <c r="T41" s="429">
        <v>-32</v>
      </c>
      <c r="U41" s="429">
        <v>23723</v>
      </c>
      <c r="V41" s="376">
        <v>533956</v>
      </c>
      <c r="W41" s="373">
        <v>589539</v>
      </c>
      <c r="X41" s="373">
        <v>482585</v>
      </c>
      <c r="Z41" s="377">
        <v>0</v>
      </c>
      <c r="AA41" s="377">
        <v>0</v>
      </c>
      <c r="AB41" s="363">
        <v>0</v>
      </c>
    </row>
    <row r="42" spans="2:28" ht="12">
      <c r="B42" s="374"/>
      <c r="C42" s="370" t="s">
        <v>317</v>
      </c>
      <c r="D42" s="371">
        <v>0</v>
      </c>
      <c r="E42" s="429">
        <v>0</v>
      </c>
      <c r="F42" s="429">
        <v>2</v>
      </c>
      <c r="G42" s="371">
        <v>43754</v>
      </c>
      <c r="H42" s="429">
        <v>36651</v>
      </c>
      <c r="I42" s="429">
        <v>32164</v>
      </c>
      <c r="J42" s="371">
        <v>54021</v>
      </c>
      <c r="K42" s="429">
        <v>74505</v>
      </c>
      <c r="L42" s="429">
        <v>81399</v>
      </c>
      <c r="M42" s="371">
        <v>57393</v>
      </c>
      <c r="N42" s="429">
        <v>38444</v>
      </c>
      <c r="O42" s="429">
        <v>32285</v>
      </c>
      <c r="P42" s="371">
        <v>14935</v>
      </c>
      <c r="Q42" s="429">
        <v>21962</v>
      </c>
      <c r="R42" s="429">
        <v>16574</v>
      </c>
      <c r="S42" s="371">
        <v>-31742</v>
      </c>
      <c r="T42" s="429">
        <v>-27346</v>
      </c>
      <c r="U42" s="429">
        <v>-15178</v>
      </c>
      <c r="V42" s="376">
        <v>138361</v>
      </c>
      <c r="W42" s="373">
        <v>144216</v>
      </c>
      <c r="X42" s="373">
        <v>147246</v>
      </c>
      <c r="Z42" s="377">
        <v>0</v>
      </c>
      <c r="AA42" s="377">
        <v>0</v>
      </c>
      <c r="AB42" s="363">
        <v>0</v>
      </c>
    </row>
    <row r="43" spans="2:28" ht="12">
      <c r="B43" s="374"/>
      <c r="C43" s="370" t="s">
        <v>318</v>
      </c>
      <c r="D43" s="371"/>
      <c r="E43" s="429">
        <v>0</v>
      </c>
      <c r="F43" s="429">
        <v>0</v>
      </c>
      <c r="G43" s="371">
        <v>0</v>
      </c>
      <c r="H43" s="429">
        <v>11060</v>
      </c>
      <c r="I43" s="429">
        <v>3864</v>
      </c>
      <c r="J43" s="371">
        <v>0</v>
      </c>
      <c r="K43" s="429">
        <v>0</v>
      </c>
      <c r="L43" s="429">
        <v>0</v>
      </c>
      <c r="M43" s="371">
        <v>24731</v>
      </c>
      <c r="N43" s="429">
        <v>27915</v>
      </c>
      <c r="O43" s="429">
        <v>101920</v>
      </c>
      <c r="P43" s="371">
        <v>15581</v>
      </c>
      <c r="Q43" s="429">
        <v>8440</v>
      </c>
      <c r="R43" s="429">
        <v>8865</v>
      </c>
      <c r="S43" s="371">
        <v>0</v>
      </c>
      <c r="T43" s="429">
        <v>0</v>
      </c>
      <c r="U43" s="429">
        <v>0</v>
      </c>
      <c r="V43" s="376">
        <v>40312</v>
      </c>
      <c r="W43" s="373">
        <v>47415</v>
      </c>
      <c r="X43" s="373">
        <v>114649</v>
      </c>
      <c r="Z43" s="377">
        <v>0</v>
      </c>
      <c r="AA43" s="377">
        <v>0</v>
      </c>
      <c r="AB43" s="363">
        <v>0</v>
      </c>
    </row>
    <row r="44" spans="2:28" ht="12">
      <c r="B44" s="374"/>
      <c r="C44" s="370" t="s">
        <v>319</v>
      </c>
      <c r="D44" s="371"/>
      <c r="E44" s="429">
        <v>0</v>
      </c>
      <c r="F44" s="429">
        <v>0</v>
      </c>
      <c r="G44" s="371">
        <v>13443</v>
      </c>
      <c r="H44" s="429">
        <v>62711</v>
      </c>
      <c r="I44" s="429">
        <v>58355</v>
      </c>
      <c r="J44" s="371">
        <v>25920</v>
      </c>
      <c r="K44" s="429">
        <v>48513</v>
      </c>
      <c r="L44" s="429">
        <v>28106</v>
      </c>
      <c r="M44" s="371">
        <v>16</v>
      </c>
      <c r="N44" s="429">
        <v>48018</v>
      </c>
      <c r="O44" s="429">
        <v>40221</v>
      </c>
      <c r="P44" s="371">
        <v>6961</v>
      </c>
      <c r="Q44" s="429">
        <v>9565</v>
      </c>
      <c r="R44" s="429">
        <v>1623</v>
      </c>
      <c r="S44" s="371">
        <v>0</v>
      </c>
      <c r="T44" s="429">
        <v>0</v>
      </c>
      <c r="U44" s="429">
        <v>0</v>
      </c>
      <c r="V44" s="376">
        <v>46340</v>
      </c>
      <c r="W44" s="373">
        <v>168807</v>
      </c>
      <c r="X44" s="373">
        <v>128305</v>
      </c>
      <c r="Z44" s="377">
        <v>0</v>
      </c>
      <c r="AA44" s="377">
        <v>0</v>
      </c>
      <c r="AB44" s="363">
        <v>0</v>
      </c>
    </row>
    <row r="45" spans="2:28" ht="12">
      <c r="B45" s="374"/>
      <c r="C45" s="370" t="s">
        <v>320</v>
      </c>
      <c r="D45" s="371"/>
      <c r="E45" s="429">
        <v>0</v>
      </c>
      <c r="F45" s="429">
        <v>0</v>
      </c>
      <c r="G45" s="371">
        <v>0</v>
      </c>
      <c r="H45" s="429">
        <v>0</v>
      </c>
      <c r="I45" s="429">
        <v>0</v>
      </c>
      <c r="J45" s="371">
        <v>0</v>
      </c>
      <c r="K45" s="429">
        <v>0</v>
      </c>
      <c r="L45" s="429">
        <v>0</v>
      </c>
      <c r="M45" s="371">
        <v>0</v>
      </c>
      <c r="N45" s="429">
        <v>0</v>
      </c>
      <c r="O45" s="429">
        <v>0</v>
      </c>
      <c r="P45" s="371">
        <v>0</v>
      </c>
      <c r="Q45" s="429">
        <v>0</v>
      </c>
      <c r="R45" s="429">
        <v>0</v>
      </c>
      <c r="S45" s="371">
        <v>0</v>
      </c>
      <c r="T45" s="429">
        <v>0</v>
      </c>
      <c r="U45" s="429">
        <v>0</v>
      </c>
      <c r="V45" s="376">
        <v>0</v>
      </c>
      <c r="W45" s="373">
        <v>0</v>
      </c>
      <c r="X45" s="373">
        <v>0</v>
      </c>
      <c r="Z45" s="377">
        <v>0</v>
      </c>
      <c r="AA45" s="377">
        <v>0</v>
      </c>
      <c r="AB45" s="363">
        <v>0</v>
      </c>
    </row>
    <row r="46" spans="2:28" ht="12">
      <c r="B46" s="374"/>
      <c r="C46" s="370" t="s">
        <v>321</v>
      </c>
      <c r="D46" s="371"/>
      <c r="E46" s="429">
        <v>0</v>
      </c>
      <c r="F46" s="429">
        <v>0</v>
      </c>
      <c r="G46" s="371">
        <v>0</v>
      </c>
      <c r="H46" s="429">
        <v>0</v>
      </c>
      <c r="I46" s="429">
        <v>0</v>
      </c>
      <c r="J46" s="371">
        <v>0</v>
      </c>
      <c r="K46" s="429">
        <v>4297</v>
      </c>
      <c r="L46" s="429">
        <v>0</v>
      </c>
      <c r="M46" s="371">
        <v>0</v>
      </c>
      <c r="N46" s="429">
        <v>0</v>
      </c>
      <c r="O46" s="429">
        <v>1204</v>
      </c>
      <c r="P46" s="371">
        <v>1012</v>
      </c>
      <c r="Q46" s="429">
        <v>1244</v>
      </c>
      <c r="R46" s="429">
        <v>1545</v>
      </c>
      <c r="S46" s="371">
        <v>0</v>
      </c>
      <c r="T46" s="429">
        <v>0</v>
      </c>
      <c r="U46" s="429">
        <v>0</v>
      </c>
      <c r="V46" s="376">
        <v>1012</v>
      </c>
      <c r="W46" s="373">
        <v>5541</v>
      </c>
      <c r="X46" s="373">
        <v>2749</v>
      </c>
      <c r="Z46" s="377">
        <v>0</v>
      </c>
      <c r="AA46" s="377">
        <v>0</v>
      </c>
      <c r="AB46" s="363">
        <v>0</v>
      </c>
    </row>
    <row r="47" spans="4:24" ht="12"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9"/>
      <c r="W47" s="379"/>
      <c r="X47" s="379"/>
    </row>
    <row r="48" spans="2:28" ht="24">
      <c r="B48" s="374"/>
      <c r="C48" s="380" t="s">
        <v>322</v>
      </c>
      <c r="D48" s="371">
        <v>0</v>
      </c>
      <c r="E48" s="429">
        <v>0</v>
      </c>
      <c r="F48" s="429">
        <v>2574003</v>
      </c>
      <c r="G48" s="371">
        <v>0</v>
      </c>
      <c r="H48" s="425">
        <v>0</v>
      </c>
      <c r="I48" s="425">
        <v>0</v>
      </c>
      <c r="J48" s="371">
        <v>0</v>
      </c>
      <c r="K48" s="425">
        <v>0</v>
      </c>
      <c r="L48" s="425">
        <v>0</v>
      </c>
      <c r="M48" s="371">
        <v>0</v>
      </c>
      <c r="N48" s="425">
        <v>0</v>
      </c>
      <c r="O48" s="425">
        <v>0</v>
      </c>
      <c r="P48" s="371">
        <v>0</v>
      </c>
      <c r="Q48" s="425">
        <v>0</v>
      </c>
      <c r="R48" s="425">
        <v>0</v>
      </c>
      <c r="S48" s="371">
        <v>0</v>
      </c>
      <c r="T48" s="429">
        <v>0</v>
      </c>
      <c r="U48" s="429">
        <v>77622</v>
      </c>
      <c r="V48" s="376">
        <v>0</v>
      </c>
      <c r="W48" s="373">
        <v>0</v>
      </c>
      <c r="X48" s="373">
        <v>2651625</v>
      </c>
      <c r="Z48" s="377">
        <v>0</v>
      </c>
      <c r="AA48" s="377">
        <v>0</v>
      </c>
      <c r="AB48" s="363">
        <v>0</v>
      </c>
    </row>
    <row r="49" spans="4:24" ht="12"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9"/>
      <c r="W49" s="379"/>
      <c r="X49" s="379"/>
    </row>
    <row r="50" spans="2:36" ht="12">
      <c r="B50" s="369" t="s">
        <v>323</v>
      </c>
      <c r="C50" s="370"/>
      <c r="D50" s="371">
        <v>0</v>
      </c>
      <c r="E50" s="372">
        <v>0</v>
      </c>
      <c r="F50" s="372">
        <v>281</v>
      </c>
      <c r="G50" s="371">
        <v>361258</v>
      </c>
      <c r="H50" s="375">
        <v>332784</v>
      </c>
      <c r="I50" s="375">
        <v>308340</v>
      </c>
      <c r="J50" s="371">
        <v>107329</v>
      </c>
      <c r="K50" s="375">
        <v>42108</v>
      </c>
      <c r="L50" s="375">
        <v>48131</v>
      </c>
      <c r="M50" s="371">
        <v>1388391</v>
      </c>
      <c r="N50" s="375">
        <v>1418041</v>
      </c>
      <c r="O50" s="375">
        <v>1170424</v>
      </c>
      <c r="P50" s="371">
        <v>367407</v>
      </c>
      <c r="Q50" s="375">
        <v>401876</v>
      </c>
      <c r="R50" s="375">
        <v>390451</v>
      </c>
      <c r="S50" s="371">
        <v>-65880</v>
      </c>
      <c r="T50" s="375">
        <v>-65551</v>
      </c>
      <c r="U50" s="375">
        <v>-68356</v>
      </c>
      <c r="V50" s="376">
        <v>2158505</v>
      </c>
      <c r="W50" s="373">
        <v>2129258</v>
      </c>
      <c r="X50" s="373">
        <v>1849271</v>
      </c>
      <c r="AA50" s="361"/>
      <c r="AG50" s="362"/>
      <c r="AH50" s="377"/>
      <c r="AI50" s="377"/>
      <c r="AJ50" s="377"/>
    </row>
    <row r="51" spans="2:28" ht="12">
      <c r="B51" s="374"/>
      <c r="C51" s="370" t="s">
        <v>324</v>
      </c>
      <c r="D51" s="371">
        <v>0</v>
      </c>
      <c r="E51" s="429">
        <v>0</v>
      </c>
      <c r="F51" s="429">
        <v>0</v>
      </c>
      <c r="G51" s="371">
        <v>49262</v>
      </c>
      <c r="H51" s="429">
        <v>47945</v>
      </c>
      <c r="I51" s="429">
        <v>54406</v>
      </c>
      <c r="J51" s="371">
        <v>63906</v>
      </c>
      <c r="K51" s="429">
        <v>4082</v>
      </c>
      <c r="L51" s="429">
        <v>4243</v>
      </c>
      <c r="M51" s="371">
        <v>1299830</v>
      </c>
      <c r="N51" s="429">
        <v>1323350</v>
      </c>
      <c r="O51" s="429">
        <v>1100457</v>
      </c>
      <c r="P51" s="371">
        <v>129542</v>
      </c>
      <c r="Q51" s="429">
        <v>160031</v>
      </c>
      <c r="R51" s="429">
        <v>167123</v>
      </c>
      <c r="S51" s="371">
        <v>0</v>
      </c>
      <c r="T51" s="429">
        <v>0</v>
      </c>
      <c r="U51" s="429">
        <v>0</v>
      </c>
      <c r="V51" s="376">
        <v>1542540</v>
      </c>
      <c r="W51" s="373">
        <v>1535408</v>
      </c>
      <c r="X51" s="373">
        <v>1326229</v>
      </c>
      <c r="Z51" s="377">
        <v>0</v>
      </c>
      <c r="AA51" s="377">
        <v>0</v>
      </c>
      <c r="AB51" s="363">
        <v>0</v>
      </c>
    </row>
    <row r="52" spans="2:28" ht="12">
      <c r="B52" s="374"/>
      <c r="C52" s="370" t="s">
        <v>325</v>
      </c>
      <c r="D52" s="371">
        <v>0</v>
      </c>
      <c r="E52" s="429">
        <v>0</v>
      </c>
      <c r="F52" s="429">
        <v>0</v>
      </c>
      <c r="G52" s="371">
        <v>193418</v>
      </c>
      <c r="H52" s="429">
        <v>169187</v>
      </c>
      <c r="I52" s="429">
        <v>133003</v>
      </c>
      <c r="J52" s="371">
        <v>2214</v>
      </c>
      <c r="K52" s="429">
        <v>624</v>
      </c>
      <c r="L52" s="429">
        <v>4100</v>
      </c>
      <c r="M52" s="371">
        <v>0</v>
      </c>
      <c r="N52" s="429">
        <v>0</v>
      </c>
      <c r="O52" s="429">
        <v>0</v>
      </c>
      <c r="P52" s="371">
        <v>0</v>
      </c>
      <c r="Q52" s="429">
        <v>0</v>
      </c>
      <c r="R52" s="429">
        <v>0</v>
      </c>
      <c r="S52" s="371">
        <v>0</v>
      </c>
      <c r="T52" s="429">
        <v>0</v>
      </c>
      <c r="U52" s="429">
        <v>0</v>
      </c>
      <c r="V52" s="376">
        <v>195632</v>
      </c>
      <c r="W52" s="373">
        <v>169811</v>
      </c>
      <c r="X52" s="373">
        <v>137103</v>
      </c>
      <c r="Z52" s="377">
        <v>0</v>
      </c>
      <c r="AA52" s="377">
        <v>0</v>
      </c>
      <c r="AB52" s="363">
        <v>0</v>
      </c>
    </row>
    <row r="53" spans="2:28" ht="12">
      <c r="B53" s="374"/>
      <c r="C53" s="370" t="s">
        <v>326</v>
      </c>
      <c r="D53" s="371">
        <v>0</v>
      </c>
      <c r="E53" s="429">
        <v>0</v>
      </c>
      <c r="F53" s="429">
        <v>0</v>
      </c>
      <c r="G53" s="371">
        <v>54967</v>
      </c>
      <c r="H53" s="429">
        <v>54643</v>
      </c>
      <c r="I53" s="429">
        <v>50173</v>
      </c>
      <c r="J53" s="371">
        <v>30814</v>
      </c>
      <c r="K53" s="429">
        <v>30686</v>
      </c>
      <c r="L53" s="429">
        <v>33230</v>
      </c>
      <c r="M53" s="371">
        <v>0</v>
      </c>
      <c r="N53" s="429">
        <v>0</v>
      </c>
      <c r="O53" s="429">
        <v>0</v>
      </c>
      <c r="P53" s="371">
        <v>0</v>
      </c>
      <c r="Q53" s="429">
        <v>0</v>
      </c>
      <c r="R53" s="429">
        <v>0</v>
      </c>
      <c r="S53" s="371">
        <v>-65880</v>
      </c>
      <c r="T53" s="429">
        <v>-65551</v>
      </c>
      <c r="U53" s="429">
        <v>-68356</v>
      </c>
      <c r="V53" s="376">
        <v>19901</v>
      </c>
      <c r="W53" s="373">
        <v>19778</v>
      </c>
      <c r="X53" s="373">
        <v>15047</v>
      </c>
      <c r="Z53" s="377">
        <v>0</v>
      </c>
      <c r="AA53" s="377">
        <v>0</v>
      </c>
      <c r="AB53" s="363">
        <v>0</v>
      </c>
    </row>
    <row r="54" spans="2:28" ht="12">
      <c r="B54" s="374"/>
      <c r="C54" s="370" t="s">
        <v>327</v>
      </c>
      <c r="D54" s="371">
        <v>0</v>
      </c>
      <c r="E54" s="429">
        <v>0</v>
      </c>
      <c r="F54" s="429">
        <v>0</v>
      </c>
      <c r="G54" s="371">
        <v>0</v>
      </c>
      <c r="H54" s="429">
        <v>0</v>
      </c>
      <c r="I54" s="429">
        <v>0</v>
      </c>
      <c r="J54" s="371">
        <v>6753</v>
      </c>
      <c r="K54" s="429">
        <v>6716</v>
      </c>
      <c r="L54" s="429">
        <v>6558</v>
      </c>
      <c r="M54" s="371">
        <v>60121</v>
      </c>
      <c r="N54" s="429">
        <v>65102</v>
      </c>
      <c r="O54" s="429">
        <v>46456</v>
      </c>
      <c r="P54" s="371">
        <v>6712</v>
      </c>
      <c r="Q54" s="429">
        <v>6303</v>
      </c>
      <c r="R54" s="429">
        <v>5963</v>
      </c>
      <c r="S54" s="371">
        <v>0</v>
      </c>
      <c r="T54" s="429">
        <v>0</v>
      </c>
      <c r="U54" s="429">
        <v>0</v>
      </c>
      <c r="V54" s="376">
        <v>73586</v>
      </c>
      <c r="W54" s="373">
        <v>78121</v>
      </c>
      <c r="X54" s="373">
        <v>58977</v>
      </c>
      <c r="Z54" s="377">
        <v>0</v>
      </c>
      <c r="AA54" s="377">
        <v>0</v>
      </c>
      <c r="AB54" s="363">
        <v>0</v>
      </c>
    </row>
    <row r="55" spans="2:28" ht="12">
      <c r="B55" s="374"/>
      <c r="C55" s="370" t="s">
        <v>328</v>
      </c>
      <c r="D55" s="371">
        <v>0</v>
      </c>
      <c r="E55" s="429">
        <v>0</v>
      </c>
      <c r="F55" s="429">
        <v>0</v>
      </c>
      <c r="G55" s="371">
        <v>58183</v>
      </c>
      <c r="H55" s="429">
        <v>55453</v>
      </c>
      <c r="I55" s="429">
        <v>65279</v>
      </c>
      <c r="J55" s="371">
        <v>0</v>
      </c>
      <c r="K55" s="429">
        <v>0</v>
      </c>
      <c r="L55" s="429">
        <v>0</v>
      </c>
      <c r="M55" s="371">
        <v>0</v>
      </c>
      <c r="N55" s="429">
        <v>0</v>
      </c>
      <c r="O55" s="429">
        <v>0</v>
      </c>
      <c r="P55" s="371">
        <v>203710</v>
      </c>
      <c r="Q55" s="429">
        <v>208545</v>
      </c>
      <c r="R55" s="429">
        <v>189963</v>
      </c>
      <c r="S55" s="371">
        <v>0</v>
      </c>
      <c r="T55" s="429">
        <v>0</v>
      </c>
      <c r="U55" s="429">
        <v>0</v>
      </c>
      <c r="V55" s="376">
        <v>261893</v>
      </c>
      <c r="W55" s="373">
        <v>263998</v>
      </c>
      <c r="X55" s="373">
        <v>255242</v>
      </c>
      <c r="Z55" s="377">
        <v>0</v>
      </c>
      <c r="AA55" s="377">
        <v>0</v>
      </c>
      <c r="AB55" s="363">
        <v>0</v>
      </c>
    </row>
    <row r="56" spans="2:28" ht="12">
      <c r="B56" s="374"/>
      <c r="C56" s="370" t="s">
        <v>329</v>
      </c>
      <c r="D56" s="371">
        <v>0</v>
      </c>
      <c r="E56" s="429">
        <v>0</v>
      </c>
      <c r="F56" s="429">
        <v>281</v>
      </c>
      <c r="G56" s="371">
        <v>5428</v>
      </c>
      <c r="H56" s="429">
        <v>5556</v>
      </c>
      <c r="I56" s="429">
        <v>5479</v>
      </c>
      <c r="J56" s="371">
        <v>0</v>
      </c>
      <c r="K56" s="429">
        <v>0</v>
      </c>
      <c r="L56" s="429">
        <v>0</v>
      </c>
      <c r="M56" s="371">
        <v>28440</v>
      </c>
      <c r="N56" s="429">
        <v>29589</v>
      </c>
      <c r="O56" s="429">
        <v>23511</v>
      </c>
      <c r="P56" s="371">
        <v>1356</v>
      </c>
      <c r="Q56" s="429">
        <v>1284</v>
      </c>
      <c r="R56" s="429">
        <v>1072</v>
      </c>
      <c r="S56" s="371">
        <v>0</v>
      </c>
      <c r="T56" s="429">
        <v>0</v>
      </c>
      <c r="U56" s="429">
        <v>0</v>
      </c>
      <c r="V56" s="376">
        <v>35224</v>
      </c>
      <c r="W56" s="373">
        <v>36429</v>
      </c>
      <c r="X56" s="373">
        <v>30343</v>
      </c>
      <c r="Z56" s="377">
        <v>0</v>
      </c>
      <c r="AA56" s="377">
        <v>0</v>
      </c>
      <c r="AB56" s="363">
        <v>0</v>
      </c>
    </row>
    <row r="57" spans="2:28" ht="12">
      <c r="B57" s="374"/>
      <c r="C57" s="370" t="s">
        <v>330</v>
      </c>
      <c r="D57" s="371">
        <v>0</v>
      </c>
      <c r="E57" s="429">
        <v>0</v>
      </c>
      <c r="F57" s="429">
        <v>0</v>
      </c>
      <c r="G57" s="371">
        <v>0</v>
      </c>
      <c r="H57" s="429">
        <v>0</v>
      </c>
      <c r="I57" s="429">
        <v>0</v>
      </c>
      <c r="J57" s="371">
        <v>3642</v>
      </c>
      <c r="K57" s="429">
        <v>0</v>
      </c>
      <c r="L57" s="429">
        <v>0</v>
      </c>
      <c r="M57" s="371">
        <v>0</v>
      </c>
      <c r="N57" s="429">
        <v>0</v>
      </c>
      <c r="O57" s="429">
        <v>0</v>
      </c>
      <c r="P57" s="371">
        <v>26087</v>
      </c>
      <c r="Q57" s="429">
        <v>25713</v>
      </c>
      <c r="R57" s="429">
        <v>26330</v>
      </c>
      <c r="S57" s="371">
        <v>0</v>
      </c>
      <c r="T57" s="429">
        <v>0</v>
      </c>
      <c r="U57" s="429">
        <v>0</v>
      </c>
      <c r="V57" s="376">
        <v>29729</v>
      </c>
      <c r="W57" s="373">
        <v>25713</v>
      </c>
      <c r="X57" s="373">
        <v>26330</v>
      </c>
      <c r="Z57" s="377">
        <v>0</v>
      </c>
      <c r="AA57" s="377">
        <v>0</v>
      </c>
      <c r="AB57" s="363">
        <v>0</v>
      </c>
    </row>
    <row r="58" spans="4:24" ht="12"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9"/>
      <c r="W58" s="379"/>
      <c r="X58" s="379"/>
    </row>
    <row r="59" spans="2:36" ht="12">
      <c r="B59" s="369" t="s">
        <v>331</v>
      </c>
      <c r="C59" s="370"/>
      <c r="D59" s="371">
        <v>0</v>
      </c>
      <c r="E59" s="372">
        <v>0</v>
      </c>
      <c r="F59" s="372">
        <v>4769813</v>
      </c>
      <c r="G59" s="371">
        <v>297820</v>
      </c>
      <c r="H59" s="375">
        <v>314793</v>
      </c>
      <c r="I59" s="375">
        <v>309740</v>
      </c>
      <c r="J59" s="371">
        <v>619595</v>
      </c>
      <c r="K59" s="375">
        <v>605331</v>
      </c>
      <c r="L59" s="375">
        <v>459102</v>
      </c>
      <c r="M59" s="371">
        <v>1116187</v>
      </c>
      <c r="N59" s="375">
        <v>1167829</v>
      </c>
      <c r="O59" s="375">
        <v>1126339</v>
      </c>
      <c r="P59" s="371">
        <v>1027438</v>
      </c>
      <c r="Q59" s="375">
        <v>1000178</v>
      </c>
      <c r="R59" s="375">
        <v>914278</v>
      </c>
      <c r="S59" s="371">
        <v>0</v>
      </c>
      <c r="T59" s="375">
        <v>0</v>
      </c>
      <c r="U59" s="375">
        <v>-1951193</v>
      </c>
      <c r="V59" s="376">
        <v>3061040</v>
      </c>
      <c r="W59" s="373">
        <v>3088131</v>
      </c>
      <c r="X59" s="373">
        <v>5628079</v>
      </c>
      <c r="AA59" s="361"/>
      <c r="AG59" s="362"/>
      <c r="AH59" s="377"/>
      <c r="AI59" s="377"/>
      <c r="AJ59" s="377"/>
    </row>
    <row r="60" spans="2:36" ht="12">
      <c r="B60" s="369" t="s">
        <v>332</v>
      </c>
      <c r="C60" s="370"/>
      <c r="D60" s="371">
        <v>0</v>
      </c>
      <c r="E60" s="429">
        <v>0</v>
      </c>
      <c r="F60" s="375">
        <v>4769813</v>
      </c>
      <c r="G60" s="371">
        <v>297820</v>
      </c>
      <c r="H60" s="375">
        <v>314793</v>
      </c>
      <c r="I60" s="375">
        <v>309740</v>
      </c>
      <c r="J60" s="371">
        <v>619595</v>
      </c>
      <c r="K60" s="375">
        <v>605331</v>
      </c>
      <c r="L60" s="375">
        <v>459102</v>
      </c>
      <c r="M60" s="371">
        <v>1116187</v>
      </c>
      <c r="N60" s="375">
        <v>1167829</v>
      </c>
      <c r="O60" s="375">
        <v>1126339</v>
      </c>
      <c r="P60" s="371">
        <v>1027438</v>
      </c>
      <c r="Q60" s="375">
        <v>1000178</v>
      </c>
      <c r="R60" s="375">
        <v>914278</v>
      </c>
      <c r="S60" s="371">
        <v>0</v>
      </c>
      <c r="T60" s="375">
        <v>0</v>
      </c>
      <c r="U60" s="375">
        <v>-1951193</v>
      </c>
      <c r="V60" s="376">
        <v>3061040</v>
      </c>
      <c r="W60" s="373">
        <v>3088131</v>
      </c>
      <c r="X60" s="373">
        <v>5628079</v>
      </c>
      <c r="AA60" s="361"/>
      <c r="AG60" s="362"/>
      <c r="AH60" s="377"/>
      <c r="AI60" s="377"/>
      <c r="AJ60" s="377"/>
    </row>
    <row r="61" spans="2:28" ht="12">
      <c r="B61" s="374"/>
      <c r="C61" s="370" t="s">
        <v>333</v>
      </c>
      <c r="D61" s="371">
        <v>0</v>
      </c>
      <c r="E61" s="429">
        <v>0</v>
      </c>
      <c r="F61" s="429">
        <v>2874877</v>
      </c>
      <c r="G61" s="371">
        <v>144630</v>
      </c>
      <c r="H61" s="429">
        <v>150473</v>
      </c>
      <c r="I61" s="429">
        <v>116686</v>
      </c>
      <c r="J61" s="371">
        <v>152714</v>
      </c>
      <c r="K61" s="429">
        <v>154444</v>
      </c>
      <c r="L61" s="429">
        <v>126975</v>
      </c>
      <c r="M61" s="371">
        <v>214951</v>
      </c>
      <c r="N61" s="429">
        <v>217682</v>
      </c>
      <c r="O61" s="429">
        <v>206288</v>
      </c>
      <c r="P61" s="371">
        <v>888</v>
      </c>
      <c r="Q61" s="429">
        <v>502535</v>
      </c>
      <c r="R61" s="429">
        <v>455147</v>
      </c>
      <c r="S61" s="371">
        <v>0</v>
      </c>
      <c r="T61" s="429">
        <v>0</v>
      </c>
      <c r="U61" s="429">
        <v>-1700550</v>
      </c>
      <c r="V61" s="376">
        <v>513183</v>
      </c>
      <c r="W61" s="373">
        <v>1025134</v>
      </c>
      <c r="X61" s="373">
        <v>2079423</v>
      </c>
      <c r="Z61" s="377">
        <v>0</v>
      </c>
      <c r="AA61" s="377">
        <v>0</v>
      </c>
      <c r="AB61" s="363">
        <v>0</v>
      </c>
    </row>
    <row r="62" spans="2:28" ht="12">
      <c r="B62" s="374"/>
      <c r="C62" s="370" t="s">
        <v>334</v>
      </c>
      <c r="D62" s="371">
        <v>0</v>
      </c>
      <c r="E62" s="429">
        <v>0</v>
      </c>
      <c r="F62" s="429">
        <v>2431339</v>
      </c>
      <c r="G62" s="371">
        <v>261138</v>
      </c>
      <c r="H62" s="429">
        <v>301881</v>
      </c>
      <c r="I62" s="429">
        <v>69257</v>
      </c>
      <c r="J62" s="371">
        <v>248969</v>
      </c>
      <c r="K62" s="429">
        <v>296140</v>
      </c>
      <c r="L62" s="429">
        <v>188942</v>
      </c>
      <c r="M62" s="371">
        <v>166271</v>
      </c>
      <c r="N62" s="429">
        <v>218813</v>
      </c>
      <c r="O62" s="429">
        <v>306914</v>
      </c>
      <c r="P62" s="371">
        <v>192577</v>
      </c>
      <c r="Q62" s="429">
        <v>53359</v>
      </c>
      <c r="R62" s="429">
        <v>68920</v>
      </c>
      <c r="S62" s="371">
        <v>0</v>
      </c>
      <c r="T62" s="429">
        <v>0</v>
      </c>
      <c r="U62" s="429">
        <v>255853</v>
      </c>
      <c r="V62" s="376">
        <v>868955</v>
      </c>
      <c r="W62" s="373">
        <v>870193</v>
      </c>
      <c r="X62" s="373">
        <v>3321225</v>
      </c>
      <c r="Z62" s="377">
        <v>0</v>
      </c>
      <c r="AA62" s="377">
        <v>0</v>
      </c>
      <c r="AB62" s="363">
        <v>0</v>
      </c>
    </row>
    <row r="63" spans="2:28" ht="12">
      <c r="B63" s="374"/>
      <c r="C63" s="370" t="s">
        <v>335</v>
      </c>
      <c r="D63" s="371">
        <v>0</v>
      </c>
      <c r="E63" s="429">
        <v>0</v>
      </c>
      <c r="F63" s="429">
        <v>290088</v>
      </c>
      <c r="G63" s="371">
        <v>0</v>
      </c>
      <c r="H63" s="429">
        <v>0</v>
      </c>
      <c r="I63" s="429">
        <v>0</v>
      </c>
      <c r="J63" s="371">
        <v>0</v>
      </c>
      <c r="K63" s="429">
        <v>0</v>
      </c>
      <c r="L63" s="429">
        <v>0</v>
      </c>
      <c r="M63" s="371">
        <v>37155</v>
      </c>
      <c r="N63" s="429">
        <v>37627</v>
      </c>
      <c r="O63" s="429">
        <v>0</v>
      </c>
      <c r="P63" s="371">
        <v>73</v>
      </c>
      <c r="Q63" s="429">
        <v>70</v>
      </c>
      <c r="R63" s="429">
        <v>69</v>
      </c>
      <c r="S63" s="371">
        <v>0</v>
      </c>
      <c r="T63" s="429">
        <v>0</v>
      </c>
      <c r="U63" s="429">
        <v>0</v>
      </c>
      <c r="V63" s="376">
        <v>37228</v>
      </c>
      <c r="W63" s="373">
        <v>37697</v>
      </c>
      <c r="X63" s="373">
        <v>290157</v>
      </c>
      <c r="Z63" s="377">
        <v>0</v>
      </c>
      <c r="AA63" s="377">
        <v>0</v>
      </c>
      <c r="AB63" s="363">
        <v>0</v>
      </c>
    </row>
    <row r="64" spans="2:28" ht="12">
      <c r="B64" s="374"/>
      <c r="C64" s="370" t="s">
        <v>336</v>
      </c>
      <c r="D64" s="371">
        <v>0</v>
      </c>
      <c r="E64" s="429">
        <v>0</v>
      </c>
      <c r="F64" s="429">
        <v>0</v>
      </c>
      <c r="G64" s="371">
        <v>0</v>
      </c>
      <c r="H64" s="429">
        <v>0</v>
      </c>
      <c r="I64" s="429">
        <v>0</v>
      </c>
      <c r="J64" s="371">
        <v>0</v>
      </c>
      <c r="K64" s="429">
        <v>0</v>
      </c>
      <c r="L64" s="429">
        <v>0</v>
      </c>
      <c r="M64" s="371">
        <v>0</v>
      </c>
      <c r="N64" s="429">
        <v>0</v>
      </c>
      <c r="O64" s="429">
        <v>0</v>
      </c>
      <c r="P64" s="371">
        <v>0</v>
      </c>
      <c r="Q64" s="429">
        <v>0</v>
      </c>
      <c r="R64" s="429">
        <v>0</v>
      </c>
      <c r="S64" s="371">
        <v>0</v>
      </c>
      <c r="T64" s="429">
        <v>0</v>
      </c>
      <c r="U64" s="429">
        <v>0</v>
      </c>
      <c r="V64" s="376">
        <v>0</v>
      </c>
      <c r="W64" s="373">
        <v>0</v>
      </c>
      <c r="X64" s="373">
        <v>0</v>
      </c>
      <c r="Z64" s="377">
        <v>0</v>
      </c>
      <c r="AA64" s="377">
        <v>0</v>
      </c>
      <c r="AB64" s="363">
        <v>0</v>
      </c>
    </row>
    <row r="65" spans="2:28" ht="12">
      <c r="B65" s="374"/>
      <c r="C65" s="370" t="s">
        <v>337</v>
      </c>
      <c r="D65" s="371">
        <v>0</v>
      </c>
      <c r="E65" s="429">
        <v>0</v>
      </c>
      <c r="F65" s="429">
        <v>0</v>
      </c>
      <c r="G65" s="371">
        <v>0</v>
      </c>
      <c r="H65" s="429">
        <v>0</v>
      </c>
      <c r="I65" s="429">
        <v>0</v>
      </c>
      <c r="J65" s="371">
        <v>0</v>
      </c>
      <c r="K65" s="429">
        <v>0</v>
      </c>
      <c r="L65" s="429">
        <v>0</v>
      </c>
      <c r="M65" s="371">
        <v>0</v>
      </c>
      <c r="N65" s="429">
        <v>0</v>
      </c>
      <c r="O65" s="429">
        <v>0</v>
      </c>
      <c r="P65" s="371">
        <v>0</v>
      </c>
      <c r="Q65" s="429">
        <v>0</v>
      </c>
      <c r="R65" s="429">
        <v>0</v>
      </c>
      <c r="S65" s="371">
        <v>0</v>
      </c>
      <c r="T65" s="429">
        <v>0</v>
      </c>
      <c r="U65" s="429">
        <v>0</v>
      </c>
      <c r="V65" s="376">
        <v>0</v>
      </c>
      <c r="W65" s="373">
        <v>0</v>
      </c>
      <c r="X65" s="373">
        <v>0</v>
      </c>
      <c r="Z65" s="377">
        <v>0</v>
      </c>
      <c r="AA65" s="377">
        <v>0</v>
      </c>
      <c r="AB65" s="363">
        <v>0</v>
      </c>
    </row>
    <row r="66" spans="2:28" ht="12">
      <c r="B66" s="374"/>
      <c r="C66" s="370" t="s">
        <v>338</v>
      </c>
      <c r="D66" s="371">
        <v>0</v>
      </c>
      <c r="E66" s="429">
        <v>0</v>
      </c>
      <c r="F66" s="429">
        <v>-826491</v>
      </c>
      <c r="G66" s="371">
        <v>-107948</v>
      </c>
      <c r="H66" s="429">
        <v>-137561</v>
      </c>
      <c r="I66" s="429">
        <v>123797</v>
      </c>
      <c r="J66" s="371">
        <v>217912</v>
      </c>
      <c r="K66" s="429">
        <v>154747</v>
      </c>
      <c r="L66" s="429">
        <v>143185</v>
      </c>
      <c r="M66" s="371">
        <v>697810</v>
      </c>
      <c r="N66" s="429">
        <v>693707</v>
      </c>
      <c r="O66" s="429">
        <v>613137</v>
      </c>
      <c r="P66" s="371">
        <v>833900</v>
      </c>
      <c r="Q66" s="429">
        <v>444214</v>
      </c>
      <c r="R66" s="429">
        <v>390142</v>
      </c>
      <c r="S66" s="371">
        <v>0</v>
      </c>
      <c r="T66" s="429">
        <v>0</v>
      </c>
      <c r="U66" s="429">
        <v>-506496</v>
      </c>
      <c r="V66" s="376">
        <v>1641674</v>
      </c>
      <c r="W66" s="373">
        <v>1155107</v>
      </c>
      <c r="X66" s="373">
        <v>-62726</v>
      </c>
      <c r="Z66" s="377">
        <v>0</v>
      </c>
      <c r="AA66" s="377">
        <v>0</v>
      </c>
      <c r="AB66" s="363">
        <v>0</v>
      </c>
    </row>
    <row r="67" spans="4:24" ht="12"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</row>
    <row r="68" spans="2:28" ht="12">
      <c r="B68" s="381" t="s">
        <v>339</v>
      </c>
      <c r="C68" s="370"/>
      <c r="D68" s="371">
        <v>0</v>
      </c>
      <c r="E68" s="425">
        <v>0</v>
      </c>
      <c r="F68" s="425">
        <v>0</v>
      </c>
      <c r="G68" s="371">
        <v>0</v>
      </c>
      <c r="H68" s="425">
        <v>0</v>
      </c>
      <c r="I68" s="425">
        <v>0</v>
      </c>
      <c r="J68" s="371">
        <v>0</v>
      </c>
      <c r="K68" s="425"/>
      <c r="L68" s="425"/>
      <c r="M68" s="371">
        <v>0</v>
      </c>
      <c r="N68" s="425"/>
      <c r="O68" s="425"/>
      <c r="P68" s="371">
        <v>0</v>
      </c>
      <c r="Q68" s="425">
        <v>0</v>
      </c>
      <c r="R68" s="425">
        <v>0</v>
      </c>
      <c r="S68" s="371">
        <v>0</v>
      </c>
      <c r="T68" s="425">
        <v>0</v>
      </c>
      <c r="U68" s="425">
        <v>0</v>
      </c>
      <c r="V68" s="376">
        <v>0</v>
      </c>
      <c r="W68" s="373">
        <v>0</v>
      </c>
      <c r="X68" s="373">
        <v>0</v>
      </c>
      <c r="Z68" s="377">
        <v>0</v>
      </c>
      <c r="AA68" s="377">
        <v>0</v>
      </c>
      <c r="AB68" s="363">
        <v>0</v>
      </c>
    </row>
    <row r="69" spans="4:24" ht="12"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9"/>
      <c r="W69" s="379"/>
      <c r="X69" s="379"/>
    </row>
    <row r="70" spans="2:28" ht="12">
      <c r="B70" s="369" t="s">
        <v>340</v>
      </c>
      <c r="C70" s="382"/>
      <c r="D70" s="376">
        <v>0</v>
      </c>
      <c r="E70" s="373">
        <v>0</v>
      </c>
      <c r="F70" s="373">
        <v>7344911</v>
      </c>
      <c r="G70" s="376">
        <v>860807</v>
      </c>
      <c r="H70" s="373">
        <v>924344</v>
      </c>
      <c r="I70" s="373">
        <v>926998</v>
      </c>
      <c r="J70" s="376">
        <v>940969</v>
      </c>
      <c r="K70" s="373">
        <v>889313</v>
      </c>
      <c r="L70" s="373">
        <v>685705</v>
      </c>
      <c r="M70" s="376">
        <v>2776830</v>
      </c>
      <c r="N70" s="373">
        <v>3008856</v>
      </c>
      <c r="O70" s="373">
        <v>2789213</v>
      </c>
      <c r="P70" s="376">
        <v>1618490</v>
      </c>
      <c r="Q70" s="373">
        <v>1671851</v>
      </c>
      <c r="R70" s="373">
        <v>1515315</v>
      </c>
      <c r="S70" s="376">
        <v>-97500</v>
      </c>
      <c r="T70" s="373">
        <v>-92929</v>
      </c>
      <c r="U70" s="373">
        <v>-1933382</v>
      </c>
      <c r="V70" s="376">
        <v>6099596</v>
      </c>
      <c r="W70" s="373">
        <v>6401435</v>
      </c>
      <c r="X70" s="373">
        <v>11328760</v>
      </c>
      <c r="Z70" s="377">
        <v>0</v>
      </c>
      <c r="AA70" s="377">
        <v>0</v>
      </c>
      <c r="AB70" s="363">
        <v>0</v>
      </c>
    </row>
    <row r="71" spans="4:24" ht="12">
      <c r="D71" s="377">
        <v>0</v>
      </c>
      <c r="E71" s="377">
        <v>0</v>
      </c>
      <c r="F71" s="363">
        <v>0</v>
      </c>
      <c r="G71" s="377">
        <v>0</v>
      </c>
      <c r="H71" s="377">
        <v>0</v>
      </c>
      <c r="I71" s="377">
        <v>0</v>
      </c>
      <c r="J71" s="377">
        <v>0</v>
      </c>
      <c r="K71" s="377">
        <v>0</v>
      </c>
      <c r="L71" s="377">
        <v>0</v>
      </c>
      <c r="M71" s="377">
        <v>0</v>
      </c>
      <c r="N71" s="377">
        <v>0</v>
      </c>
      <c r="O71" s="377">
        <v>0</v>
      </c>
      <c r="P71" s="377">
        <v>0</v>
      </c>
      <c r="Q71" s="377">
        <v>0</v>
      </c>
      <c r="R71" s="377">
        <v>0</v>
      </c>
      <c r="S71" s="377">
        <v>0</v>
      </c>
      <c r="T71" s="377">
        <v>0</v>
      </c>
      <c r="U71" s="377">
        <v>0</v>
      </c>
      <c r="V71" s="377">
        <v>0</v>
      </c>
      <c r="W71" s="377">
        <v>0</v>
      </c>
      <c r="X71" s="377">
        <v>0</v>
      </c>
    </row>
    <row r="72" spans="7:30" ht="12">
      <c r="G72" s="449">
        <v>689.2221345910841</v>
      </c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D72" s="377"/>
    </row>
    <row r="73" spans="4:29" ht="18" customHeight="1">
      <c r="D73" s="537" t="s">
        <v>395</v>
      </c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8"/>
      <c r="Q73" s="539"/>
      <c r="AA73" s="361"/>
      <c r="AC73" s="361"/>
    </row>
    <row r="74" spans="2:29" ht="12">
      <c r="B74" s="520" t="s">
        <v>3</v>
      </c>
      <c r="C74" s="521"/>
      <c r="D74" s="522" t="s">
        <v>24</v>
      </c>
      <c r="E74" s="524"/>
      <c r="F74" s="522" t="s">
        <v>10</v>
      </c>
      <c r="G74" s="524"/>
      <c r="H74" s="522" t="s">
        <v>37</v>
      </c>
      <c r="I74" s="524"/>
      <c r="J74" s="522" t="s">
        <v>14</v>
      </c>
      <c r="K74" s="524"/>
      <c r="L74" s="522" t="s">
        <v>12</v>
      </c>
      <c r="M74" s="524"/>
      <c r="N74" s="522" t="s">
        <v>289</v>
      </c>
      <c r="O74" s="524"/>
      <c r="P74" s="522" t="s">
        <v>290</v>
      </c>
      <c r="Q74" s="524"/>
      <c r="AA74" s="361"/>
      <c r="AC74" s="361"/>
    </row>
    <row r="75" spans="2:29" ht="12">
      <c r="B75" s="513" t="s">
        <v>341</v>
      </c>
      <c r="C75" s="517"/>
      <c r="D75" s="365">
        <v>42916</v>
      </c>
      <c r="E75" s="366">
        <v>42551</v>
      </c>
      <c r="F75" s="365">
        <v>42916</v>
      </c>
      <c r="G75" s="366">
        <v>42551</v>
      </c>
      <c r="H75" s="365">
        <v>42916</v>
      </c>
      <c r="I75" s="366">
        <v>42551</v>
      </c>
      <c r="J75" s="365">
        <v>42916</v>
      </c>
      <c r="K75" s="366">
        <v>42551</v>
      </c>
      <c r="L75" s="365">
        <v>42916</v>
      </c>
      <c r="M75" s="366">
        <v>42916</v>
      </c>
      <c r="N75" s="365">
        <v>42916</v>
      </c>
      <c r="O75" s="366">
        <v>42916</v>
      </c>
      <c r="P75" s="365">
        <v>42916</v>
      </c>
      <c r="Q75" s="366">
        <v>42916</v>
      </c>
      <c r="AA75" s="361"/>
      <c r="AC75" s="361"/>
    </row>
    <row r="76" spans="2:29" ht="12">
      <c r="B76" s="518"/>
      <c r="C76" s="519"/>
      <c r="D76" s="367" t="s">
        <v>260</v>
      </c>
      <c r="E76" s="368" t="s">
        <v>260</v>
      </c>
      <c r="F76" s="367" t="s">
        <v>260</v>
      </c>
      <c r="G76" s="368" t="s">
        <v>260</v>
      </c>
      <c r="H76" s="367" t="s">
        <v>260</v>
      </c>
      <c r="I76" s="368" t="s">
        <v>260</v>
      </c>
      <c r="J76" s="367" t="s">
        <v>260</v>
      </c>
      <c r="K76" s="368" t="s">
        <v>260</v>
      </c>
      <c r="L76" s="367" t="s">
        <v>260</v>
      </c>
      <c r="M76" s="368" t="s">
        <v>260</v>
      </c>
      <c r="N76" s="367" t="s">
        <v>260</v>
      </c>
      <c r="O76" s="368" t="s">
        <v>260</v>
      </c>
      <c r="P76" s="367" t="s">
        <v>260</v>
      </c>
      <c r="Q76" s="368" t="s">
        <v>260</v>
      </c>
      <c r="AA76" s="361"/>
      <c r="AC76" s="361"/>
    </row>
    <row r="77" spans="2:29" ht="12">
      <c r="B77" s="369" t="s">
        <v>342</v>
      </c>
      <c r="C77" s="400"/>
      <c r="D77" s="423">
        <v>0</v>
      </c>
      <c r="E77" s="403">
        <v>0</v>
      </c>
      <c r="F77" s="401">
        <v>125342</v>
      </c>
      <c r="G77" s="402">
        <v>170554</v>
      </c>
      <c r="H77" s="401">
        <v>370440</v>
      </c>
      <c r="I77" s="402">
        <v>257246</v>
      </c>
      <c r="J77" s="401">
        <v>549902</v>
      </c>
      <c r="K77" s="402">
        <v>628243</v>
      </c>
      <c r="L77" s="401">
        <v>344680</v>
      </c>
      <c r="M77" s="402">
        <v>350267</v>
      </c>
      <c r="N77" s="401">
        <v>0</v>
      </c>
      <c r="O77" s="402">
        <v>0</v>
      </c>
      <c r="P77" s="401">
        <v>1390364</v>
      </c>
      <c r="Q77" s="402">
        <v>1406310</v>
      </c>
      <c r="T77" s="377">
        <v>0</v>
      </c>
      <c r="U77" s="377">
        <v>0</v>
      </c>
      <c r="V77" s="377"/>
      <c r="AA77" s="361"/>
      <c r="AC77" s="361"/>
    </row>
    <row r="78" spans="2:29" ht="12">
      <c r="B78" s="404"/>
      <c r="C78" s="380" t="s">
        <v>343</v>
      </c>
      <c r="D78" s="423">
        <v>0</v>
      </c>
      <c r="E78" s="403">
        <v>0</v>
      </c>
      <c r="F78" s="401">
        <v>122244</v>
      </c>
      <c r="G78" s="402">
        <v>128827</v>
      </c>
      <c r="H78" s="401">
        <v>349535</v>
      </c>
      <c r="I78" s="402">
        <v>244289</v>
      </c>
      <c r="J78" s="401">
        <v>543336</v>
      </c>
      <c r="K78" s="402">
        <v>621461</v>
      </c>
      <c r="L78" s="401">
        <v>333826</v>
      </c>
      <c r="M78" s="402">
        <v>349158</v>
      </c>
      <c r="N78" s="401">
        <v>0</v>
      </c>
      <c r="O78" s="402">
        <v>0</v>
      </c>
      <c r="P78" s="401">
        <v>1348941</v>
      </c>
      <c r="Q78" s="402">
        <v>1343735</v>
      </c>
      <c r="T78" s="377">
        <v>0</v>
      </c>
      <c r="U78" s="377">
        <v>0</v>
      </c>
      <c r="V78" s="377"/>
      <c r="AA78" s="361"/>
      <c r="AC78" s="361"/>
    </row>
    <row r="79" spans="2:29" ht="12">
      <c r="B79" s="404"/>
      <c r="C79" s="405" t="s">
        <v>344</v>
      </c>
      <c r="D79" s="406">
        <v>0</v>
      </c>
      <c r="E79" s="409"/>
      <c r="F79" s="406">
        <v>122048</v>
      </c>
      <c r="G79" s="409">
        <v>72337</v>
      </c>
      <c r="H79" s="406">
        <v>305155</v>
      </c>
      <c r="I79" s="409">
        <v>210056</v>
      </c>
      <c r="J79" s="406">
        <v>533254</v>
      </c>
      <c r="K79" s="409">
        <v>614176</v>
      </c>
      <c r="L79" s="406">
        <v>246413</v>
      </c>
      <c r="M79" s="409">
        <v>275676</v>
      </c>
      <c r="N79" s="406">
        <v>0</v>
      </c>
      <c r="O79" s="409">
        <v>0</v>
      </c>
      <c r="P79" s="406">
        <v>1206870</v>
      </c>
      <c r="Q79" s="409">
        <v>1172245</v>
      </c>
      <c r="T79" s="377">
        <v>0</v>
      </c>
      <c r="U79" s="377">
        <v>0</v>
      </c>
      <c r="V79" s="377"/>
      <c r="AA79" s="361"/>
      <c r="AC79" s="361"/>
    </row>
    <row r="80" spans="2:29" ht="12">
      <c r="B80" s="404"/>
      <c r="C80" s="405" t="s">
        <v>345</v>
      </c>
      <c r="D80" s="406">
        <v>0</v>
      </c>
      <c r="E80" s="409"/>
      <c r="F80" s="406">
        <v>0</v>
      </c>
      <c r="G80" s="409">
        <v>0</v>
      </c>
      <c r="H80" s="406">
        <v>0</v>
      </c>
      <c r="I80" s="409">
        <v>0</v>
      </c>
      <c r="J80" s="406">
        <v>9998</v>
      </c>
      <c r="K80" s="409">
        <v>7220</v>
      </c>
      <c r="L80" s="406">
        <v>9780</v>
      </c>
      <c r="M80" s="409">
        <v>12068</v>
      </c>
      <c r="N80" s="406">
        <v>0</v>
      </c>
      <c r="O80" s="409">
        <v>0</v>
      </c>
      <c r="P80" s="406">
        <v>19778</v>
      </c>
      <c r="Q80" s="409">
        <v>19288</v>
      </c>
      <c r="T80" s="377">
        <v>0</v>
      </c>
      <c r="U80" s="377">
        <v>0</v>
      </c>
      <c r="V80" s="377"/>
      <c r="AA80" s="361"/>
      <c r="AC80" s="361"/>
    </row>
    <row r="81" spans="2:29" ht="12">
      <c r="B81" s="404"/>
      <c r="C81" s="405" t="s">
        <v>346</v>
      </c>
      <c r="D81" s="406">
        <v>0</v>
      </c>
      <c r="E81" s="409"/>
      <c r="F81" s="406">
        <v>196</v>
      </c>
      <c r="G81" s="409">
        <v>56490</v>
      </c>
      <c r="H81" s="406">
        <v>44380</v>
      </c>
      <c r="I81" s="409">
        <v>34233</v>
      </c>
      <c r="J81" s="406">
        <v>84</v>
      </c>
      <c r="K81" s="409">
        <v>65</v>
      </c>
      <c r="L81" s="406">
        <v>77633</v>
      </c>
      <c r="M81" s="409">
        <v>61414</v>
      </c>
      <c r="N81" s="406">
        <v>0</v>
      </c>
      <c r="O81" s="409">
        <v>0</v>
      </c>
      <c r="P81" s="406">
        <v>122293</v>
      </c>
      <c r="Q81" s="409">
        <v>152202</v>
      </c>
      <c r="T81" s="377">
        <v>0</v>
      </c>
      <c r="U81" s="377">
        <v>0</v>
      </c>
      <c r="V81" s="377"/>
      <c r="AA81" s="361"/>
      <c r="AC81" s="361"/>
    </row>
    <row r="82" spans="2:29" ht="12" hidden="1">
      <c r="B82" s="404"/>
      <c r="C82" s="405"/>
      <c r="D82" s="406"/>
      <c r="E82" s="409">
        <v>0</v>
      </c>
      <c r="F82" s="406"/>
      <c r="G82" s="409">
        <v>0</v>
      </c>
      <c r="H82" s="406"/>
      <c r="I82" s="409">
        <v>0</v>
      </c>
      <c r="J82" s="406"/>
      <c r="K82" s="409">
        <v>0</v>
      </c>
      <c r="L82" s="406"/>
      <c r="M82" s="409">
        <v>0</v>
      </c>
      <c r="N82" s="406"/>
      <c r="O82" s="409">
        <v>0</v>
      </c>
      <c r="P82" s="406"/>
      <c r="Q82" s="409"/>
      <c r="T82" s="377"/>
      <c r="U82" s="377"/>
      <c r="V82" s="377"/>
      <c r="AA82" s="361"/>
      <c r="AC82" s="361"/>
    </row>
    <row r="83" spans="2:29" ht="12">
      <c r="B83" s="404"/>
      <c r="C83" s="380" t="s">
        <v>347</v>
      </c>
      <c r="D83" s="406">
        <v>0</v>
      </c>
      <c r="E83" s="409">
        <v>0</v>
      </c>
      <c r="F83" s="406">
        <v>3098</v>
      </c>
      <c r="G83" s="409">
        <v>41727</v>
      </c>
      <c r="H83" s="406">
        <v>20905</v>
      </c>
      <c r="I83" s="409">
        <v>12957</v>
      </c>
      <c r="J83" s="406">
        <v>6566</v>
      </c>
      <c r="K83" s="409">
        <v>6782</v>
      </c>
      <c r="L83" s="406">
        <v>10854</v>
      </c>
      <c r="M83" s="409">
        <v>1109</v>
      </c>
      <c r="N83" s="406">
        <v>0</v>
      </c>
      <c r="O83" s="409">
        <v>0</v>
      </c>
      <c r="P83" s="406">
        <v>41423</v>
      </c>
      <c r="Q83" s="409">
        <v>62575</v>
      </c>
      <c r="T83" s="377">
        <v>0</v>
      </c>
      <c r="U83" s="377">
        <v>0</v>
      </c>
      <c r="V83" s="377"/>
      <c r="AA83" s="361"/>
      <c r="AC83" s="361"/>
    </row>
    <row r="84" spans="4:29" ht="12"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T84" s="377">
        <v>0</v>
      </c>
      <c r="U84" s="377">
        <v>0</v>
      </c>
      <c r="V84" s="377"/>
      <c r="AA84" s="361"/>
      <c r="AC84" s="361"/>
    </row>
    <row r="85" spans="2:29" ht="12">
      <c r="B85" s="369" t="s">
        <v>348</v>
      </c>
      <c r="C85" s="411"/>
      <c r="D85" s="423">
        <v>0</v>
      </c>
      <c r="E85" s="403">
        <v>0</v>
      </c>
      <c r="F85" s="401">
        <v>-12128</v>
      </c>
      <c r="G85" s="402">
        <v>-63414</v>
      </c>
      <c r="H85" s="401">
        <v>-183863</v>
      </c>
      <c r="I85" s="402">
        <v>-111025</v>
      </c>
      <c r="J85" s="401">
        <v>-179116</v>
      </c>
      <c r="K85" s="402">
        <v>-248814</v>
      </c>
      <c r="L85" s="401">
        <v>-157848</v>
      </c>
      <c r="M85" s="402">
        <v>-151550</v>
      </c>
      <c r="N85" s="401">
        <v>0</v>
      </c>
      <c r="O85" s="402">
        <v>0</v>
      </c>
      <c r="P85" s="401">
        <v>-532955</v>
      </c>
      <c r="Q85" s="402">
        <v>-574803</v>
      </c>
      <c r="T85" s="377">
        <v>0</v>
      </c>
      <c r="U85" s="377">
        <v>0</v>
      </c>
      <c r="V85" s="377"/>
      <c r="AA85" s="361"/>
      <c r="AC85" s="361"/>
    </row>
    <row r="86" spans="2:29" ht="12">
      <c r="B86" s="404"/>
      <c r="C86" s="405" t="s">
        <v>349</v>
      </c>
      <c r="D86" s="406">
        <v>0</v>
      </c>
      <c r="E86" s="450"/>
      <c r="F86" s="406">
        <v>-666</v>
      </c>
      <c r="G86" s="409">
        <v>-696</v>
      </c>
      <c r="H86" s="406">
        <v>-131928</v>
      </c>
      <c r="I86" s="409">
        <v>-55987</v>
      </c>
      <c r="J86" s="406">
        <v>-61962</v>
      </c>
      <c r="K86" s="409">
        <v>-121583</v>
      </c>
      <c r="L86" s="406">
        <v>-44541</v>
      </c>
      <c r="M86" s="409">
        <v>-22057</v>
      </c>
      <c r="N86" s="406">
        <v>1390</v>
      </c>
      <c r="O86" s="409">
        <v>1481</v>
      </c>
      <c r="P86" s="406">
        <v>-237707</v>
      </c>
      <c r="Q86" s="409">
        <v>-198842</v>
      </c>
      <c r="T86" s="377">
        <v>0</v>
      </c>
      <c r="U86" s="377">
        <v>0</v>
      </c>
      <c r="V86" s="377"/>
      <c r="AA86" s="361"/>
      <c r="AC86" s="361"/>
    </row>
    <row r="87" spans="2:29" ht="12">
      <c r="B87" s="404"/>
      <c r="C87" s="405" t="s">
        <v>350</v>
      </c>
      <c r="D87" s="406">
        <v>0</v>
      </c>
      <c r="E87" s="450"/>
      <c r="F87" s="406">
        <v>-2734</v>
      </c>
      <c r="G87" s="409">
        <v>-56421</v>
      </c>
      <c r="H87" s="406">
        <v>-39169</v>
      </c>
      <c r="I87" s="409">
        <v>-39581</v>
      </c>
      <c r="J87" s="406">
        <v>-17538</v>
      </c>
      <c r="K87" s="409">
        <v>-51247</v>
      </c>
      <c r="L87" s="406">
        <v>-52775</v>
      </c>
      <c r="M87" s="409">
        <v>-76922</v>
      </c>
      <c r="N87" s="406">
        <v>0</v>
      </c>
      <c r="O87" s="409">
        <v>0</v>
      </c>
      <c r="P87" s="406">
        <v>-112216</v>
      </c>
      <c r="Q87" s="409">
        <v>-224171</v>
      </c>
      <c r="T87" s="377">
        <v>0</v>
      </c>
      <c r="U87" s="377">
        <v>0</v>
      </c>
      <c r="V87" s="377"/>
      <c r="AA87" s="361"/>
      <c r="AC87" s="361"/>
    </row>
    <row r="88" spans="2:29" ht="12">
      <c r="B88" s="404"/>
      <c r="C88" s="405" t="s">
        <v>351</v>
      </c>
      <c r="D88" s="406">
        <v>0</v>
      </c>
      <c r="E88" s="450"/>
      <c r="F88" s="406">
        <v>-3004</v>
      </c>
      <c r="G88" s="409">
        <v>-1044</v>
      </c>
      <c r="H88" s="406">
        <v>-12712</v>
      </c>
      <c r="I88" s="409">
        <v>-9092</v>
      </c>
      <c r="J88" s="406">
        <v>-63739</v>
      </c>
      <c r="K88" s="409">
        <v>-51377</v>
      </c>
      <c r="L88" s="406">
        <v>-43816</v>
      </c>
      <c r="M88" s="409">
        <v>-34891</v>
      </c>
      <c r="N88" s="406">
        <v>-1390</v>
      </c>
      <c r="O88" s="409">
        <v>-1481</v>
      </c>
      <c r="P88" s="406">
        <v>-124661</v>
      </c>
      <c r="Q88" s="409">
        <v>-97885</v>
      </c>
      <c r="T88" s="377">
        <v>0</v>
      </c>
      <c r="U88" s="377">
        <v>0</v>
      </c>
      <c r="V88" s="377"/>
      <c r="AA88" s="361"/>
      <c r="AC88" s="361"/>
    </row>
    <row r="89" spans="2:29" ht="12">
      <c r="B89" s="404"/>
      <c r="C89" s="405" t="s">
        <v>352</v>
      </c>
      <c r="D89" s="406">
        <v>0</v>
      </c>
      <c r="E89" s="450"/>
      <c r="F89" s="406">
        <v>-5724</v>
      </c>
      <c r="G89" s="409">
        <v>-5253</v>
      </c>
      <c r="H89" s="406">
        <v>-54</v>
      </c>
      <c r="I89" s="409">
        <v>-6365</v>
      </c>
      <c r="J89" s="406">
        <v>-35877</v>
      </c>
      <c r="K89" s="409">
        <v>-24607</v>
      </c>
      <c r="L89" s="406">
        <v>-16716</v>
      </c>
      <c r="M89" s="409">
        <v>-17680</v>
      </c>
      <c r="N89" s="406">
        <v>0</v>
      </c>
      <c r="O89" s="409">
        <v>0</v>
      </c>
      <c r="P89" s="406">
        <v>-58371</v>
      </c>
      <c r="Q89" s="409">
        <v>-53905</v>
      </c>
      <c r="T89" s="377">
        <v>0</v>
      </c>
      <c r="U89" s="377">
        <v>0</v>
      </c>
      <c r="V89" s="377"/>
      <c r="AA89" s="361"/>
      <c r="AC89" s="361"/>
    </row>
    <row r="90" spans="4:29" ht="12"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T90" s="377">
        <v>0</v>
      </c>
      <c r="U90" s="377">
        <v>0</v>
      </c>
      <c r="V90" s="377"/>
      <c r="AA90" s="361"/>
      <c r="AC90" s="361"/>
    </row>
    <row r="91" spans="2:29" ht="12">
      <c r="B91" s="369" t="s">
        <v>353</v>
      </c>
      <c r="C91" s="400"/>
      <c r="D91" s="423">
        <v>0</v>
      </c>
      <c r="E91" s="403">
        <v>0</v>
      </c>
      <c r="F91" s="401">
        <v>113214</v>
      </c>
      <c r="G91" s="402">
        <v>107140</v>
      </c>
      <c r="H91" s="401">
        <v>186577</v>
      </c>
      <c r="I91" s="402">
        <v>146221</v>
      </c>
      <c r="J91" s="401">
        <v>370786</v>
      </c>
      <c r="K91" s="402">
        <v>379429</v>
      </c>
      <c r="L91" s="401">
        <v>186832</v>
      </c>
      <c r="M91" s="402">
        <v>198717</v>
      </c>
      <c r="N91" s="401">
        <v>0</v>
      </c>
      <c r="O91" s="402">
        <v>0</v>
      </c>
      <c r="P91" s="401">
        <v>857409</v>
      </c>
      <c r="Q91" s="402">
        <v>831507</v>
      </c>
      <c r="T91" s="377">
        <v>0</v>
      </c>
      <c r="U91" s="377">
        <v>0</v>
      </c>
      <c r="V91" s="377"/>
      <c r="AA91" s="361"/>
      <c r="AC91" s="361"/>
    </row>
    <row r="92" spans="4:29" ht="12"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T92" s="377">
        <v>0</v>
      </c>
      <c r="U92" s="377">
        <v>0</v>
      </c>
      <c r="V92" s="377"/>
      <c r="AA92" s="361"/>
      <c r="AC92" s="361"/>
    </row>
    <row r="93" spans="2:29" ht="12">
      <c r="B93" s="374"/>
      <c r="C93" s="380" t="s">
        <v>354</v>
      </c>
      <c r="D93" s="406">
        <v>0</v>
      </c>
      <c r="E93" s="409"/>
      <c r="F93" s="406">
        <v>1006</v>
      </c>
      <c r="G93" s="409">
        <v>2760</v>
      </c>
      <c r="H93" s="406">
        <v>448</v>
      </c>
      <c r="I93" s="409">
        <v>489</v>
      </c>
      <c r="J93" s="406">
        <v>328</v>
      </c>
      <c r="K93" s="409">
        <v>360</v>
      </c>
      <c r="L93" s="406">
        <v>174</v>
      </c>
      <c r="M93" s="409">
        <v>0</v>
      </c>
      <c r="N93" s="406">
        <v>0</v>
      </c>
      <c r="O93" s="409">
        <v>0</v>
      </c>
      <c r="P93" s="406">
        <v>1956</v>
      </c>
      <c r="Q93" s="409">
        <v>3609</v>
      </c>
      <c r="T93" s="377">
        <v>0</v>
      </c>
      <c r="U93" s="377">
        <v>0</v>
      </c>
      <c r="V93" s="377"/>
      <c r="AA93" s="361"/>
      <c r="AC93" s="361"/>
    </row>
    <row r="94" spans="2:29" ht="12">
      <c r="B94" s="374"/>
      <c r="C94" s="380" t="s">
        <v>355</v>
      </c>
      <c r="D94" s="406">
        <v>0</v>
      </c>
      <c r="E94" s="409"/>
      <c r="F94" s="406">
        <v>-34725</v>
      </c>
      <c r="G94" s="409">
        <v>-33496</v>
      </c>
      <c r="H94" s="406">
        <v>-9054</v>
      </c>
      <c r="I94" s="409">
        <v>-7050</v>
      </c>
      <c r="J94" s="406">
        <v>-13855</v>
      </c>
      <c r="K94" s="409">
        <v>-12107</v>
      </c>
      <c r="L94" s="406">
        <v>-16254</v>
      </c>
      <c r="M94" s="409">
        <v>-15551</v>
      </c>
      <c r="N94" s="406">
        <v>0</v>
      </c>
      <c r="O94" s="409">
        <v>0</v>
      </c>
      <c r="P94" s="406">
        <v>-73888</v>
      </c>
      <c r="Q94" s="409">
        <v>-68204</v>
      </c>
      <c r="T94" s="377">
        <v>0</v>
      </c>
      <c r="U94" s="377">
        <v>0</v>
      </c>
      <c r="V94" s="377"/>
      <c r="AA94" s="361"/>
      <c r="AC94" s="361"/>
    </row>
    <row r="95" spans="2:29" ht="12">
      <c r="B95" s="374"/>
      <c r="C95" s="380" t="s">
        <v>356</v>
      </c>
      <c r="D95" s="406">
        <v>0</v>
      </c>
      <c r="E95" s="409"/>
      <c r="F95" s="406">
        <v>-16849</v>
      </c>
      <c r="G95" s="409">
        <v>-16076</v>
      </c>
      <c r="H95" s="406">
        <v>-7972</v>
      </c>
      <c r="I95" s="409">
        <v>-8298</v>
      </c>
      <c r="J95" s="406">
        <v>-22722</v>
      </c>
      <c r="K95" s="409">
        <v>-28946</v>
      </c>
      <c r="L95" s="406">
        <v>-21482</v>
      </c>
      <c r="M95" s="409">
        <v>-19589</v>
      </c>
      <c r="N95" s="406">
        <v>0</v>
      </c>
      <c r="O95" s="409">
        <v>0</v>
      </c>
      <c r="P95" s="406">
        <v>-69025</v>
      </c>
      <c r="Q95" s="409">
        <v>-72909</v>
      </c>
      <c r="T95" s="377">
        <v>0</v>
      </c>
      <c r="U95" s="377">
        <v>0</v>
      </c>
      <c r="V95" s="377"/>
      <c r="AA95" s="361"/>
      <c r="AC95" s="361"/>
    </row>
    <row r="96" spans="4:29" ht="12"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T96" s="377">
        <v>0</v>
      </c>
      <c r="U96" s="377">
        <v>0</v>
      </c>
      <c r="V96" s="377"/>
      <c r="AA96" s="361"/>
      <c r="AC96" s="361"/>
    </row>
    <row r="97" spans="2:29" ht="12">
      <c r="B97" s="369" t="s">
        <v>357</v>
      </c>
      <c r="C97" s="400"/>
      <c r="D97" s="423">
        <v>0</v>
      </c>
      <c r="E97" s="403">
        <v>0</v>
      </c>
      <c r="F97" s="401">
        <v>62646</v>
      </c>
      <c r="G97" s="402">
        <v>60328</v>
      </c>
      <c r="H97" s="401">
        <v>169999</v>
      </c>
      <c r="I97" s="402">
        <v>131362</v>
      </c>
      <c r="J97" s="401">
        <v>334537</v>
      </c>
      <c r="K97" s="402">
        <v>338736</v>
      </c>
      <c r="L97" s="401">
        <v>149270</v>
      </c>
      <c r="M97" s="402">
        <v>163577</v>
      </c>
      <c r="N97" s="401">
        <v>0</v>
      </c>
      <c r="O97" s="402">
        <v>0</v>
      </c>
      <c r="P97" s="401">
        <v>716452</v>
      </c>
      <c r="Q97" s="402">
        <v>694003</v>
      </c>
      <c r="T97" s="377">
        <v>0</v>
      </c>
      <c r="U97" s="377">
        <v>0</v>
      </c>
      <c r="V97" s="377"/>
      <c r="AA97" s="361"/>
      <c r="AC97" s="361"/>
    </row>
    <row r="98" spans="4:29" ht="12"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T98" s="377">
        <v>0</v>
      </c>
      <c r="U98" s="377">
        <v>0</v>
      </c>
      <c r="V98" s="377"/>
      <c r="AA98" s="361"/>
      <c r="AC98" s="361"/>
    </row>
    <row r="99" spans="2:29" ht="12">
      <c r="B99" s="404"/>
      <c r="C99" s="380" t="s">
        <v>358</v>
      </c>
      <c r="D99" s="406">
        <v>0</v>
      </c>
      <c r="E99" s="409"/>
      <c r="F99" s="406">
        <v>-28986</v>
      </c>
      <c r="G99" s="409">
        <v>-23065</v>
      </c>
      <c r="H99" s="406">
        <v>-17500</v>
      </c>
      <c r="I99" s="409">
        <v>-14213</v>
      </c>
      <c r="J99" s="406">
        <v>-36173</v>
      </c>
      <c r="K99" s="409">
        <v>-30117</v>
      </c>
      <c r="L99" s="406">
        <v>-34691</v>
      </c>
      <c r="M99" s="409">
        <v>-35601</v>
      </c>
      <c r="N99" s="406">
        <v>0</v>
      </c>
      <c r="O99" s="409">
        <v>0</v>
      </c>
      <c r="P99" s="406">
        <v>-117350</v>
      </c>
      <c r="Q99" s="409">
        <v>-102996</v>
      </c>
      <c r="T99" s="377">
        <v>0</v>
      </c>
      <c r="U99" s="377">
        <v>0</v>
      </c>
      <c r="V99" s="377"/>
      <c r="AA99" s="361"/>
      <c r="AC99" s="361"/>
    </row>
    <row r="100" spans="2:29" ht="24">
      <c r="B100" s="404"/>
      <c r="C100" s="380" t="s">
        <v>359</v>
      </c>
      <c r="D100" s="406">
        <v>0</v>
      </c>
      <c r="E100" s="409"/>
      <c r="F100" s="406">
        <v>0</v>
      </c>
      <c r="G100" s="409">
        <v>-32</v>
      </c>
      <c r="H100" s="406">
        <v>-1843</v>
      </c>
      <c r="I100" s="409">
        <v>-280</v>
      </c>
      <c r="J100" s="406">
        <v>125</v>
      </c>
      <c r="K100" s="409">
        <v>-1149</v>
      </c>
      <c r="L100" s="406">
        <v>-10192</v>
      </c>
      <c r="M100" s="409">
        <v>0</v>
      </c>
      <c r="N100" s="406">
        <v>0</v>
      </c>
      <c r="O100" s="409">
        <v>0</v>
      </c>
      <c r="P100" s="406">
        <v>-11910</v>
      </c>
      <c r="Q100" s="409">
        <v>-1461</v>
      </c>
      <c r="T100" s="377">
        <v>0</v>
      </c>
      <c r="U100" s="377">
        <v>0</v>
      </c>
      <c r="V100" s="377"/>
      <c r="AA100" s="361"/>
      <c r="AC100" s="361"/>
    </row>
    <row r="101" spans="4:29" ht="12"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T101" s="377">
        <v>0</v>
      </c>
      <c r="U101" s="377">
        <v>0</v>
      </c>
      <c r="V101" s="377"/>
      <c r="AA101" s="361"/>
      <c r="AC101" s="361"/>
    </row>
    <row r="102" spans="2:29" ht="12">
      <c r="B102" s="369" t="s">
        <v>360</v>
      </c>
      <c r="C102" s="400"/>
      <c r="D102" s="423">
        <v>0</v>
      </c>
      <c r="E102" s="403">
        <v>0</v>
      </c>
      <c r="F102" s="401">
        <v>33660</v>
      </c>
      <c r="G102" s="402">
        <v>37231</v>
      </c>
      <c r="H102" s="401">
        <v>150656</v>
      </c>
      <c r="I102" s="402">
        <v>116869</v>
      </c>
      <c r="J102" s="401">
        <v>298489</v>
      </c>
      <c r="K102" s="402">
        <v>307470</v>
      </c>
      <c r="L102" s="401">
        <v>104387</v>
      </c>
      <c r="M102" s="402">
        <v>127976</v>
      </c>
      <c r="N102" s="401">
        <v>0</v>
      </c>
      <c r="O102" s="402">
        <v>0</v>
      </c>
      <c r="P102" s="401">
        <v>587192</v>
      </c>
      <c r="Q102" s="402">
        <v>589546</v>
      </c>
      <c r="T102" s="377">
        <v>0</v>
      </c>
      <c r="U102" s="377">
        <v>0</v>
      </c>
      <c r="V102" s="377"/>
      <c r="AA102" s="361"/>
      <c r="AC102" s="361"/>
    </row>
    <row r="103" spans="2:29" ht="12" hidden="1">
      <c r="B103" s="451"/>
      <c r="C103" s="452"/>
      <c r="D103" s="453"/>
      <c r="E103" s="435"/>
      <c r="F103" s="453"/>
      <c r="G103" s="435"/>
      <c r="H103" s="453"/>
      <c r="I103" s="435"/>
      <c r="J103" s="453"/>
      <c r="K103" s="435"/>
      <c r="L103" s="453"/>
      <c r="M103" s="435"/>
      <c r="N103" s="453"/>
      <c r="O103" s="435"/>
      <c r="P103" s="453"/>
      <c r="Q103" s="435"/>
      <c r="T103" s="377"/>
      <c r="U103" s="377"/>
      <c r="V103" s="377"/>
      <c r="AA103" s="361"/>
      <c r="AC103" s="361"/>
    </row>
    <row r="104" spans="2:29" ht="12">
      <c r="B104" s="441"/>
      <c r="C104" s="454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T104" s="377">
        <v>0</v>
      </c>
      <c r="U104" s="377">
        <v>0</v>
      </c>
      <c r="V104" s="377"/>
      <c r="AA104" s="361"/>
      <c r="AC104" s="361"/>
    </row>
    <row r="105" spans="2:29" ht="12">
      <c r="B105" s="369" t="s">
        <v>361</v>
      </c>
      <c r="C105" s="400"/>
      <c r="D105" s="423">
        <v>0</v>
      </c>
      <c r="E105" s="403">
        <v>0</v>
      </c>
      <c r="F105" s="401">
        <v>2088</v>
      </c>
      <c r="G105" s="402">
        <v>11673</v>
      </c>
      <c r="H105" s="401">
        <v>5684</v>
      </c>
      <c r="I105" s="402">
        <v>-3189</v>
      </c>
      <c r="J105" s="401">
        <v>-58122</v>
      </c>
      <c r="K105" s="402">
        <v>-70813</v>
      </c>
      <c r="L105" s="401">
        <v>-7667</v>
      </c>
      <c r="M105" s="402">
        <v>-7235</v>
      </c>
      <c r="N105" s="401">
        <v>0</v>
      </c>
      <c r="O105" s="402">
        <v>0</v>
      </c>
      <c r="P105" s="401">
        <v>-58017</v>
      </c>
      <c r="Q105" s="402">
        <v>-69564</v>
      </c>
      <c r="T105" s="377">
        <v>0</v>
      </c>
      <c r="U105" s="377">
        <v>0</v>
      </c>
      <c r="V105" s="377"/>
      <c r="AA105" s="361"/>
      <c r="AC105" s="361"/>
    </row>
    <row r="106" spans="2:29" ht="12">
      <c r="B106" s="369"/>
      <c r="C106" s="400" t="s">
        <v>362</v>
      </c>
      <c r="D106" s="423">
        <v>0</v>
      </c>
      <c r="E106" s="403">
        <v>0</v>
      </c>
      <c r="F106" s="401">
        <v>16427</v>
      </c>
      <c r="G106" s="409">
        <v>16282</v>
      </c>
      <c r="H106" s="401">
        <v>11183</v>
      </c>
      <c r="I106" s="409">
        <v>6660</v>
      </c>
      <c r="J106" s="401">
        <v>5398</v>
      </c>
      <c r="K106" s="409">
        <v>7412</v>
      </c>
      <c r="L106" s="401">
        <v>3008</v>
      </c>
      <c r="M106" s="409">
        <v>996</v>
      </c>
      <c r="N106" s="401">
        <v>-4150</v>
      </c>
      <c r="O106" s="409">
        <v>-968</v>
      </c>
      <c r="P106" s="406">
        <v>31866</v>
      </c>
      <c r="Q106" s="409">
        <v>30382</v>
      </c>
      <c r="T106" s="377">
        <v>0</v>
      </c>
      <c r="U106" s="377">
        <v>0</v>
      </c>
      <c r="V106" s="377"/>
      <c r="AA106" s="361"/>
      <c r="AC106" s="361"/>
    </row>
    <row r="107" spans="2:29" ht="12">
      <c r="B107" s="374"/>
      <c r="C107" s="380" t="s">
        <v>363</v>
      </c>
      <c r="D107" s="406">
        <v>0</v>
      </c>
      <c r="E107" s="409">
        <v>0</v>
      </c>
      <c r="F107" s="406">
        <v>16011</v>
      </c>
      <c r="G107" s="409">
        <v>15844</v>
      </c>
      <c r="H107" s="406">
        <v>6330</v>
      </c>
      <c r="I107" s="409">
        <v>3387</v>
      </c>
      <c r="J107" s="406">
        <v>4669</v>
      </c>
      <c r="K107" s="409">
        <v>6751</v>
      </c>
      <c r="L107" s="406">
        <v>1980</v>
      </c>
      <c r="M107" s="409">
        <v>524</v>
      </c>
      <c r="N107" s="406">
        <v>0</v>
      </c>
      <c r="O107" s="409">
        <v>0</v>
      </c>
      <c r="P107" s="406">
        <v>28990</v>
      </c>
      <c r="Q107" s="409">
        <v>26506</v>
      </c>
      <c r="T107" s="377">
        <v>0</v>
      </c>
      <c r="U107" s="377">
        <v>0</v>
      </c>
      <c r="V107" s="377"/>
      <c r="AA107" s="361"/>
      <c r="AC107" s="361"/>
    </row>
    <row r="108" spans="2:29" ht="12">
      <c r="B108" s="374"/>
      <c r="C108" s="380" t="s">
        <v>364</v>
      </c>
      <c r="D108" s="406">
        <v>0</v>
      </c>
      <c r="E108" s="409">
        <v>0</v>
      </c>
      <c r="F108" s="406">
        <v>416</v>
      </c>
      <c r="G108" s="409">
        <v>438</v>
      </c>
      <c r="H108" s="406">
        <v>4853</v>
      </c>
      <c r="I108" s="409">
        <v>3273</v>
      </c>
      <c r="J108" s="406">
        <v>729</v>
      </c>
      <c r="K108" s="409">
        <v>661</v>
      </c>
      <c r="L108" s="406">
        <v>1028</v>
      </c>
      <c r="M108" s="409">
        <v>472</v>
      </c>
      <c r="N108" s="406">
        <v>-4150</v>
      </c>
      <c r="O108" s="409">
        <v>-968</v>
      </c>
      <c r="P108" s="406">
        <v>2876</v>
      </c>
      <c r="Q108" s="409">
        <v>3876</v>
      </c>
      <c r="T108" s="377">
        <v>0</v>
      </c>
      <c r="U108" s="377">
        <v>0</v>
      </c>
      <c r="V108" s="377"/>
      <c r="AA108" s="361"/>
      <c r="AC108" s="361"/>
    </row>
    <row r="109" spans="2:29" ht="12">
      <c r="B109" s="369"/>
      <c r="C109" s="411" t="s">
        <v>365</v>
      </c>
      <c r="D109" s="401">
        <v>0</v>
      </c>
      <c r="E109" s="402">
        <v>0</v>
      </c>
      <c r="F109" s="401">
        <v>-22579</v>
      </c>
      <c r="G109" s="409">
        <v>-29568</v>
      </c>
      <c r="H109" s="401">
        <v>-4589</v>
      </c>
      <c r="I109" s="409">
        <v>-8789</v>
      </c>
      <c r="J109" s="401">
        <v>-63653</v>
      </c>
      <c r="K109" s="409">
        <v>-79043</v>
      </c>
      <c r="L109" s="401">
        <v>-8600</v>
      </c>
      <c r="M109" s="409">
        <v>-6371</v>
      </c>
      <c r="N109" s="401">
        <v>4150</v>
      </c>
      <c r="O109" s="409">
        <v>968</v>
      </c>
      <c r="P109" s="401">
        <v>-95271</v>
      </c>
      <c r="Q109" s="402">
        <v>-122803</v>
      </c>
      <c r="S109" s="377"/>
      <c r="T109" s="377">
        <v>0</v>
      </c>
      <c r="U109" s="377">
        <v>0</v>
      </c>
      <c r="V109" s="377"/>
      <c r="AA109" s="361"/>
      <c r="AC109" s="361"/>
    </row>
    <row r="110" spans="2:29" ht="12">
      <c r="B110" s="374"/>
      <c r="C110" s="380" t="s">
        <v>366</v>
      </c>
      <c r="D110" s="406">
        <v>0</v>
      </c>
      <c r="E110" s="409">
        <v>0</v>
      </c>
      <c r="F110" s="406">
        <v>-127</v>
      </c>
      <c r="G110" s="409">
        <v>-1827</v>
      </c>
      <c r="H110" s="406">
        <v>-622</v>
      </c>
      <c r="I110" s="409">
        <v>-290</v>
      </c>
      <c r="J110" s="406">
        <v>-6072</v>
      </c>
      <c r="K110" s="409">
        <v>-9014</v>
      </c>
      <c r="L110" s="406">
        <v>-2604</v>
      </c>
      <c r="M110" s="409">
        <v>-2313</v>
      </c>
      <c r="N110" s="406">
        <v>0</v>
      </c>
      <c r="O110" s="409">
        <v>0</v>
      </c>
      <c r="P110" s="406">
        <v>-9425</v>
      </c>
      <c r="Q110" s="409">
        <v>-13444</v>
      </c>
      <c r="T110" s="377">
        <v>0</v>
      </c>
      <c r="U110" s="377">
        <v>0</v>
      </c>
      <c r="V110" s="377"/>
      <c r="AA110" s="361"/>
      <c r="AC110" s="361"/>
    </row>
    <row r="111" spans="2:29" ht="12">
      <c r="B111" s="374"/>
      <c r="C111" s="380" t="s">
        <v>367</v>
      </c>
      <c r="D111" s="406">
        <v>0</v>
      </c>
      <c r="E111" s="409">
        <v>0</v>
      </c>
      <c r="F111" s="406">
        <v>0</v>
      </c>
      <c r="G111" s="409">
        <v>0</v>
      </c>
      <c r="H111" s="406">
        <v>0</v>
      </c>
      <c r="I111" s="409">
        <v>0</v>
      </c>
      <c r="J111" s="406">
        <v>-53805</v>
      </c>
      <c r="K111" s="409">
        <v>-66601</v>
      </c>
      <c r="L111" s="406">
        <v>-1727</v>
      </c>
      <c r="M111" s="409">
        <v>-2348</v>
      </c>
      <c r="N111" s="406">
        <v>0</v>
      </c>
      <c r="O111" s="409">
        <v>0</v>
      </c>
      <c r="P111" s="406">
        <v>-55532</v>
      </c>
      <c r="Q111" s="409">
        <v>-68949</v>
      </c>
      <c r="T111" s="377">
        <v>0</v>
      </c>
      <c r="U111" s="377">
        <v>0</v>
      </c>
      <c r="V111" s="377"/>
      <c r="AA111" s="361"/>
      <c r="AC111" s="361"/>
    </row>
    <row r="112" spans="2:29" ht="12">
      <c r="B112" s="374"/>
      <c r="C112" s="380" t="s">
        <v>368</v>
      </c>
      <c r="D112" s="406">
        <v>0</v>
      </c>
      <c r="E112" s="409">
        <v>0</v>
      </c>
      <c r="F112" s="406">
        <v>-22452</v>
      </c>
      <c r="G112" s="409">
        <v>-27741</v>
      </c>
      <c r="H112" s="406">
        <v>-3967</v>
      </c>
      <c r="I112" s="409">
        <v>-8499</v>
      </c>
      <c r="J112" s="406">
        <v>-3776</v>
      </c>
      <c r="K112" s="409">
        <v>-3428</v>
      </c>
      <c r="L112" s="406">
        <v>-4269</v>
      </c>
      <c r="M112" s="409">
        <v>-1710</v>
      </c>
      <c r="N112" s="406">
        <v>4150</v>
      </c>
      <c r="O112" s="409">
        <v>968</v>
      </c>
      <c r="P112" s="406">
        <v>-30314</v>
      </c>
      <c r="Q112" s="409">
        <v>-40410</v>
      </c>
      <c r="T112" s="377">
        <v>0</v>
      </c>
      <c r="U112" s="377">
        <v>0</v>
      </c>
      <c r="V112" s="377"/>
      <c r="AA112" s="361"/>
      <c r="AC112" s="361"/>
    </row>
    <row r="113" spans="2:29" ht="12">
      <c r="B113" s="404"/>
      <c r="C113" s="380" t="s">
        <v>369</v>
      </c>
      <c r="D113" s="406">
        <v>0</v>
      </c>
      <c r="E113" s="409"/>
      <c r="F113" s="406">
        <v>0</v>
      </c>
      <c r="G113" s="409">
        <v>0</v>
      </c>
      <c r="H113" s="406">
        <v>0</v>
      </c>
      <c r="I113" s="409">
        <v>0</v>
      </c>
      <c r="J113" s="406">
        <v>0</v>
      </c>
      <c r="K113" s="409">
        <v>0</v>
      </c>
      <c r="L113" s="406">
        <v>0</v>
      </c>
      <c r="M113" s="409">
        <v>0</v>
      </c>
      <c r="N113" s="406">
        <v>0</v>
      </c>
      <c r="O113" s="409">
        <v>0</v>
      </c>
      <c r="P113" s="406">
        <v>0</v>
      </c>
      <c r="Q113" s="409">
        <v>0</v>
      </c>
      <c r="T113" s="377">
        <v>0</v>
      </c>
      <c r="U113" s="377">
        <v>0</v>
      </c>
      <c r="V113" s="377"/>
      <c r="AA113" s="361"/>
      <c r="AC113" s="361"/>
    </row>
    <row r="114" spans="2:29" ht="12">
      <c r="B114" s="369"/>
      <c r="C114" s="400" t="s">
        <v>370</v>
      </c>
      <c r="D114" s="423">
        <v>0</v>
      </c>
      <c r="E114" s="403">
        <v>0</v>
      </c>
      <c r="F114" s="401">
        <v>8240</v>
      </c>
      <c r="G114" s="402">
        <v>24959</v>
      </c>
      <c r="H114" s="401">
        <v>-910</v>
      </c>
      <c r="I114" s="402">
        <v>-1060</v>
      </c>
      <c r="J114" s="401">
        <v>133</v>
      </c>
      <c r="K114" s="402">
        <v>818</v>
      </c>
      <c r="L114" s="401">
        <v>-2075</v>
      </c>
      <c r="M114" s="402">
        <v>-1860</v>
      </c>
      <c r="N114" s="401">
        <v>0</v>
      </c>
      <c r="O114" s="402">
        <v>0</v>
      </c>
      <c r="P114" s="401">
        <v>5388</v>
      </c>
      <c r="Q114" s="402">
        <v>22857</v>
      </c>
      <c r="T114" s="377">
        <v>0</v>
      </c>
      <c r="U114" s="377">
        <v>0</v>
      </c>
      <c r="V114" s="377"/>
      <c r="AA114" s="361"/>
      <c r="AC114" s="361"/>
    </row>
    <row r="115" spans="2:29" ht="12">
      <c r="B115" s="404"/>
      <c r="C115" s="405" t="s">
        <v>371</v>
      </c>
      <c r="D115" s="406">
        <v>0</v>
      </c>
      <c r="E115" s="409"/>
      <c r="F115" s="406">
        <v>19153</v>
      </c>
      <c r="G115" s="409">
        <v>57959</v>
      </c>
      <c r="H115" s="406">
        <v>7227</v>
      </c>
      <c r="I115" s="409">
        <v>17213</v>
      </c>
      <c r="J115" s="406">
        <v>2867</v>
      </c>
      <c r="K115" s="409">
        <v>2857</v>
      </c>
      <c r="L115" s="406">
        <v>7798</v>
      </c>
      <c r="M115" s="409">
        <v>21386</v>
      </c>
      <c r="N115" s="406">
        <v>-6022</v>
      </c>
      <c r="O115" s="409">
        <v>-5036</v>
      </c>
      <c r="P115" s="406">
        <v>31023</v>
      </c>
      <c r="Q115" s="409">
        <v>94379</v>
      </c>
      <c r="T115" s="377">
        <v>0</v>
      </c>
      <c r="U115" s="377">
        <v>0</v>
      </c>
      <c r="V115" s="377"/>
      <c r="AA115" s="361"/>
      <c r="AC115" s="361"/>
    </row>
    <row r="116" spans="2:29" ht="12">
      <c r="B116" s="404"/>
      <c r="C116" s="405" t="s">
        <v>372</v>
      </c>
      <c r="D116" s="406">
        <v>0</v>
      </c>
      <c r="E116" s="409"/>
      <c r="F116" s="406">
        <v>-10913</v>
      </c>
      <c r="G116" s="409">
        <v>-33000</v>
      </c>
      <c r="H116" s="406">
        <v>-8137</v>
      </c>
      <c r="I116" s="409">
        <v>-18273</v>
      </c>
      <c r="J116" s="406">
        <v>-2734</v>
      </c>
      <c r="K116" s="409">
        <v>-2039</v>
      </c>
      <c r="L116" s="406">
        <v>-9873</v>
      </c>
      <c r="M116" s="409">
        <v>-23246</v>
      </c>
      <c r="N116" s="406">
        <v>6022</v>
      </c>
      <c r="O116" s="409">
        <v>5036</v>
      </c>
      <c r="P116" s="406">
        <v>-25635</v>
      </c>
      <c r="Q116" s="409">
        <v>-71522</v>
      </c>
      <c r="T116" s="377">
        <v>0</v>
      </c>
      <c r="U116" s="377">
        <v>0</v>
      </c>
      <c r="V116" s="377"/>
      <c r="AA116" s="361"/>
      <c r="AC116" s="361"/>
    </row>
    <row r="117" spans="4:29" ht="6.75" customHeight="1"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T117" s="377">
        <v>0</v>
      </c>
      <c r="U117" s="377">
        <v>0</v>
      </c>
      <c r="V117" s="377"/>
      <c r="AA117" s="361"/>
      <c r="AC117" s="361"/>
    </row>
    <row r="118" spans="2:29" ht="24">
      <c r="B118" s="421"/>
      <c r="C118" s="380" t="s">
        <v>373</v>
      </c>
      <c r="D118" s="406">
        <v>0</v>
      </c>
      <c r="E118" s="409"/>
      <c r="F118" s="406">
        <v>2776</v>
      </c>
      <c r="G118" s="409">
        <v>991</v>
      </c>
      <c r="H118" s="406">
        <v>0</v>
      </c>
      <c r="I118" s="409">
        <v>0</v>
      </c>
      <c r="J118" s="406">
        <v>0</v>
      </c>
      <c r="K118" s="409">
        <v>0</v>
      </c>
      <c r="L118" s="406">
        <v>0</v>
      </c>
      <c r="M118" s="409">
        <v>0</v>
      </c>
      <c r="N118" s="406">
        <v>0</v>
      </c>
      <c r="O118" s="409">
        <v>0</v>
      </c>
      <c r="P118" s="406">
        <v>2776</v>
      </c>
      <c r="Q118" s="409">
        <v>991</v>
      </c>
      <c r="T118" s="377">
        <v>0</v>
      </c>
      <c r="U118" s="377">
        <v>0</v>
      </c>
      <c r="V118" s="377"/>
      <c r="AA118" s="361"/>
      <c r="AC118" s="361"/>
    </row>
    <row r="119" spans="2:29" ht="12">
      <c r="B119" s="369"/>
      <c r="C119" s="400" t="s">
        <v>374</v>
      </c>
      <c r="D119" s="423">
        <v>0</v>
      </c>
      <c r="E119" s="403">
        <v>0</v>
      </c>
      <c r="F119" s="401">
        <v>56</v>
      </c>
      <c r="G119" s="402">
        <v>104</v>
      </c>
      <c r="H119" s="401">
        <v>0</v>
      </c>
      <c r="I119" s="402">
        <v>0</v>
      </c>
      <c r="J119" s="401">
        <v>201</v>
      </c>
      <c r="K119" s="402">
        <v>61</v>
      </c>
      <c r="L119" s="401">
        <v>45</v>
      </c>
      <c r="M119" s="402">
        <v>218</v>
      </c>
      <c r="N119" s="401">
        <v>0</v>
      </c>
      <c r="O119" s="402">
        <v>0</v>
      </c>
      <c r="P119" s="401">
        <v>302</v>
      </c>
      <c r="Q119" s="402">
        <v>383</v>
      </c>
      <c r="T119" s="377">
        <v>0</v>
      </c>
      <c r="U119" s="377">
        <v>0</v>
      </c>
      <c r="V119" s="377"/>
      <c r="AA119" s="361"/>
      <c r="AC119" s="361"/>
    </row>
    <row r="120" spans="2:29" ht="12">
      <c r="B120" s="369"/>
      <c r="C120" s="405" t="s">
        <v>375</v>
      </c>
      <c r="D120" s="406"/>
      <c r="E120" s="409"/>
      <c r="F120" s="406">
        <v>56</v>
      </c>
      <c r="G120" s="409">
        <v>79</v>
      </c>
      <c r="H120" s="406">
        <v>0</v>
      </c>
      <c r="I120" s="409">
        <v>0</v>
      </c>
      <c r="J120" s="406">
        <v>0</v>
      </c>
      <c r="K120" s="409">
        <v>0</v>
      </c>
      <c r="L120" s="406">
        <v>17</v>
      </c>
      <c r="M120" s="409">
        <v>0</v>
      </c>
      <c r="N120" s="406">
        <v>0</v>
      </c>
      <c r="O120" s="409">
        <v>0</v>
      </c>
      <c r="P120" s="406">
        <v>73</v>
      </c>
      <c r="Q120" s="409">
        <v>79</v>
      </c>
      <c r="T120" s="377">
        <v>0</v>
      </c>
      <c r="U120" s="377">
        <v>0</v>
      </c>
      <c r="V120" s="377"/>
      <c r="AA120" s="361"/>
      <c r="AC120" s="361"/>
    </row>
    <row r="121" spans="2:29" ht="12">
      <c r="B121" s="369"/>
      <c r="C121" s="405" t="s">
        <v>376</v>
      </c>
      <c r="D121" s="406">
        <v>0</v>
      </c>
      <c r="E121" s="409"/>
      <c r="F121" s="406">
        <v>0</v>
      </c>
      <c r="G121" s="409">
        <v>25</v>
      </c>
      <c r="H121" s="406">
        <v>0</v>
      </c>
      <c r="I121" s="409">
        <v>0</v>
      </c>
      <c r="J121" s="406">
        <v>201</v>
      </c>
      <c r="K121" s="409">
        <v>61</v>
      </c>
      <c r="L121" s="406">
        <v>28</v>
      </c>
      <c r="M121" s="409">
        <v>218</v>
      </c>
      <c r="N121" s="406">
        <v>0</v>
      </c>
      <c r="O121" s="409">
        <v>0</v>
      </c>
      <c r="P121" s="406">
        <v>229</v>
      </c>
      <c r="Q121" s="409">
        <v>304</v>
      </c>
      <c r="T121" s="377">
        <v>0</v>
      </c>
      <c r="U121" s="377">
        <v>0</v>
      </c>
      <c r="V121" s="377"/>
      <c r="AA121" s="361"/>
      <c r="AC121" s="361"/>
    </row>
    <row r="122" spans="4:29" ht="6" customHeight="1"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T122" s="377">
        <v>0</v>
      </c>
      <c r="U122" s="377">
        <v>0</v>
      </c>
      <c r="V122" s="377"/>
      <c r="AA122" s="361"/>
      <c r="AC122" s="361"/>
    </row>
    <row r="123" spans="2:29" ht="12">
      <c r="B123" s="369" t="s">
        <v>377</v>
      </c>
      <c r="C123" s="400"/>
      <c r="D123" s="423">
        <v>0</v>
      </c>
      <c r="E123" s="403">
        <v>0</v>
      </c>
      <c r="F123" s="401">
        <v>38580</v>
      </c>
      <c r="G123" s="402">
        <v>49999</v>
      </c>
      <c r="H123" s="401">
        <v>156340</v>
      </c>
      <c r="I123" s="402">
        <v>113680</v>
      </c>
      <c r="J123" s="401">
        <v>240568</v>
      </c>
      <c r="K123" s="402">
        <v>236718</v>
      </c>
      <c r="L123" s="401">
        <v>96765</v>
      </c>
      <c r="M123" s="402">
        <v>120959</v>
      </c>
      <c r="N123" s="401">
        <v>0</v>
      </c>
      <c r="O123" s="402">
        <v>0</v>
      </c>
      <c r="P123" s="401">
        <v>532253</v>
      </c>
      <c r="Q123" s="402">
        <v>521356</v>
      </c>
      <c r="T123" s="377">
        <v>0</v>
      </c>
      <c r="U123" s="377">
        <v>0</v>
      </c>
      <c r="V123" s="377"/>
      <c r="AA123" s="361"/>
      <c r="AC123" s="361"/>
    </row>
    <row r="124" spans="4:29" ht="3.75" customHeight="1"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T124" s="377">
        <v>0</v>
      </c>
      <c r="U124" s="377">
        <v>0</v>
      </c>
      <c r="V124" s="377"/>
      <c r="AA124" s="361"/>
      <c r="AC124" s="361"/>
    </row>
    <row r="125" spans="2:29" ht="12">
      <c r="B125" s="404"/>
      <c r="C125" s="380" t="s">
        <v>378</v>
      </c>
      <c r="D125" s="406">
        <v>0</v>
      </c>
      <c r="E125" s="409"/>
      <c r="F125" s="406">
        <v>6926</v>
      </c>
      <c r="G125" s="409">
        <v>-19863</v>
      </c>
      <c r="H125" s="406">
        <v>-52684</v>
      </c>
      <c r="I125" s="409">
        <v>-39215</v>
      </c>
      <c r="J125" s="406">
        <v>-96743</v>
      </c>
      <c r="K125" s="409">
        <v>-97279</v>
      </c>
      <c r="L125" s="406">
        <v>-30397</v>
      </c>
      <c r="M125" s="409">
        <v>-35409</v>
      </c>
      <c r="N125" s="406">
        <v>0</v>
      </c>
      <c r="O125" s="409">
        <v>0</v>
      </c>
      <c r="P125" s="406">
        <v>-172898</v>
      </c>
      <c r="Q125" s="409">
        <v>-191766</v>
      </c>
      <c r="T125" s="377">
        <v>0</v>
      </c>
      <c r="U125" s="377">
        <v>0</v>
      </c>
      <c r="V125" s="377"/>
      <c r="AA125" s="361"/>
      <c r="AC125" s="361"/>
    </row>
    <row r="126" spans="4:29" ht="4.5" customHeight="1"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T126" s="377">
        <v>0</v>
      </c>
      <c r="U126" s="377">
        <v>0</v>
      </c>
      <c r="V126" s="377"/>
      <c r="AA126" s="361"/>
      <c r="AC126" s="361"/>
    </row>
    <row r="127" spans="2:29" ht="12">
      <c r="B127" s="369" t="s">
        <v>379</v>
      </c>
      <c r="C127" s="400"/>
      <c r="D127" s="423">
        <v>0</v>
      </c>
      <c r="E127" s="403">
        <v>0</v>
      </c>
      <c r="F127" s="401">
        <v>45506</v>
      </c>
      <c r="G127" s="402">
        <v>30136</v>
      </c>
      <c r="H127" s="401">
        <v>103656</v>
      </c>
      <c r="I127" s="402">
        <v>74465</v>
      </c>
      <c r="J127" s="401">
        <v>143825</v>
      </c>
      <c r="K127" s="402">
        <v>139439</v>
      </c>
      <c r="L127" s="401">
        <v>66368</v>
      </c>
      <c r="M127" s="402">
        <v>85550</v>
      </c>
      <c r="N127" s="401">
        <v>0</v>
      </c>
      <c r="O127" s="402">
        <v>0</v>
      </c>
      <c r="P127" s="401">
        <v>359355</v>
      </c>
      <c r="Q127" s="402">
        <v>329590</v>
      </c>
      <c r="T127" s="377">
        <v>0</v>
      </c>
      <c r="U127" s="377">
        <v>0</v>
      </c>
      <c r="V127" s="377"/>
      <c r="AA127" s="361"/>
      <c r="AC127" s="361"/>
    </row>
    <row r="128" spans="2:29" ht="12">
      <c r="B128" s="404"/>
      <c r="C128" s="380" t="s">
        <v>380</v>
      </c>
      <c r="D128" s="406">
        <v>0</v>
      </c>
      <c r="E128" s="409"/>
      <c r="F128" s="406">
        <v>0</v>
      </c>
      <c r="G128" s="409">
        <v>0</v>
      </c>
      <c r="H128" s="406">
        <v>0</v>
      </c>
      <c r="I128" s="409">
        <v>0</v>
      </c>
      <c r="J128" s="406">
        <v>0</v>
      </c>
      <c r="K128" s="409">
        <v>0</v>
      </c>
      <c r="L128" s="406">
        <v>0</v>
      </c>
      <c r="M128" s="409">
        <v>0</v>
      </c>
      <c r="N128" s="406">
        <v>0</v>
      </c>
      <c r="O128" s="409">
        <v>0</v>
      </c>
      <c r="P128" s="406">
        <v>0</v>
      </c>
      <c r="Q128" s="409">
        <v>0</v>
      </c>
      <c r="T128" s="377">
        <v>0</v>
      </c>
      <c r="U128" s="377">
        <v>0</v>
      </c>
      <c r="V128" s="377"/>
      <c r="AA128" s="361"/>
      <c r="AC128" s="361"/>
    </row>
    <row r="129" spans="2:29" ht="12">
      <c r="B129" s="369" t="s">
        <v>381</v>
      </c>
      <c r="C129" s="400"/>
      <c r="D129" s="423">
        <v>0</v>
      </c>
      <c r="E129" s="403">
        <v>0</v>
      </c>
      <c r="F129" s="401">
        <v>45506</v>
      </c>
      <c r="G129" s="402">
        <v>30136</v>
      </c>
      <c r="H129" s="401">
        <v>103656</v>
      </c>
      <c r="I129" s="402">
        <v>74465</v>
      </c>
      <c r="J129" s="401">
        <v>143825</v>
      </c>
      <c r="K129" s="402">
        <v>139439</v>
      </c>
      <c r="L129" s="401">
        <v>66368</v>
      </c>
      <c r="M129" s="402">
        <v>85550</v>
      </c>
      <c r="N129" s="401">
        <v>0</v>
      </c>
      <c r="O129" s="402">
        <v>0</v>
      </c>
      <c r="P129" s="401">
        <v>359355</v>
      </c>
      <c r="Q129" s="402">
        <v>329590</v>
      </c>
      <c r="T129" s="377">
        <v>0</v>
      </c>
      <c r="U129" s="377">
        <v>0</v>
      </c>
      <c r="V129" s="377"/>
      <c r="AA129" s="361"/>
      <c r="AC129" s="361"/>
    </row>
    <row r="130" spans="4:29" ht="6" customHeight="1"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T130" s="377">
        <v>0</v>
      </c>
      <c r="U130" s="377">
        <v>0</v>
      </c>
      <c r="V130" s="377"/>
      <c r="AA130" s="361"/>
      <c r="AC130" s="361"/>
    </row>
    <row r="131" spans="2:29" ht="12" hidden="1">
      <c r="B131" s="369"/>
      <c r="C131" s="380" t="s">
        <v>382</v>
      </c>
      <c r="D131" s="401">
        <v>0</v>
      </c>
      <c r="E131" s="402">
        <v>0</v>
      </c>
      <c r="F131" s="401">
        <v>45506</v>
      </c>
      <c r="G131" s="402">
        <v>30136</v>
      </c>
      <c r="H131" s="401">
        <v>103656</v>
      </c>
      <c r="I131" s="402"/>
      <c r="J131" s="401">
        <v>143825</v>
      </c>
      <c r="K131" s="402"/>
      <c r="L131" s="401">
        <v>66368</v>
      </c>
      <c r="M131" s="402"/>
      <c r="N131" s="401">
        <v>0</v>
      </c>
      <c r="O131" s="402"/>
      <c r="P131" s="401">
        <v>359355</v>
      </c>
      <c r="Q131" s="402">
        <v>329590</v>
      </c>
      <c r="T131" s="377">
        <v>0</v>
      </c>
      <c r="U131" s="377">
        <v>0</v>
      </c>
      <c r="V131" s="377"/>
      <c r="AA131" s="361"/>
      <c r="AC131" s="361"/>
    </row>
    <row r="132" spans="2:29" ht="12" hidden="1">
      <c r="B132" s="404"/>
      <c r="C132" s="411" t="s">
        <v>383</v>
      </c>
      <c r="D132" s="401"/>
      <c r="E132" s="409"/>
      <c r="F132" s="401"/>
      <c r="G132" s="409"/>
      <c r="H132" s="401"/>
      <c r="I132" s="402"/>
      <c r="J132" s="401"/>
      <c r="K132" s="402"/>
      <c r="L132" s="401"/>
      <c r="M132" s="402"/>
      <c r="N132" s="401"/>
      <c r="O132" s="402"/>
      <c r="P132" s="401"/>
      <c r="Q132" s="402"/>
      <c r="T132" s="377"/>
      <c r="U132" s="377"/>
      <c r="V132" s="377"/>
      <c r="AA132" s="361"/>
      <c r="AC132" s="361"/>
    </row>
    <row r="133" spans="2:29" ht="12" hidden="1">
      <c r="B133" s="404"/>
      <c r="C133" s="411" t="s">
        <v>384</v>
      </c>
      <c r="D133" s="401"/>
      <c r="E133" s="409"/>
      <c r="F133" s="401"/>
      <c r="G133" s="409"/>
      <c r="H133" s="401"/>
      <c r="I133" s="402"/>
      <c r="J133" s="401"/>
      <c r="K133" s="402"/>
      <c r="L133" s="401"/>
      <c r="M133" s="402"/>
      <c r="N133" s="401"/>
      <c r="O133" s="402"/>
      <c r="P133" s="401"/>
      <c r="Q133" s="402"/>
      <c r="T133" s="377"/>
      <c r="U133" s="377"/>
      <c r="V133" s="377"/>
      <c r="AA133" s="361"/>
      <c r="AC133" s="361"/>
    </row>
    <row r="134" spans="4:29" ht="12" hidden="1">
      <c r="D134" s="377">
        <v>0</v>
      </c>
      <c r="E134" s="377">
        <v>0</v>
      </c>
      <c r="F134" s="377">
        <v>0</v>
      </c>
      <c r="G134" s="377">
        <v>0</v>
      </c>
      <c r="H134" s="377">
        <v>0</v>
      </c>
      <c r="I134" s="377"/>
      <c r="J134" s="377">
        <v>0</v>
      </c>
      <c r="K134" s="377"/>
      <c r="L134" s="377">
        <v>0</v>
      </c>
      <c r="M134" s="377"/>
      <c r="N134" s="377">
        <v>0</v>
      </c>
      <c r="O134" s="377"/>
      <c r="P134" s="377">
        <v>0</v>
      </c>
      <c r="Q134" s="377"/>
      <c r="T134" s="377"/>
      <c r="V134" s="377"/>
      <c r="AA134" s="361"/>
      <c r="AC134" s="361"/>
    </row>
    <row r="135" spans="4:29" ht="12"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T135" s="377"/>
      <c r="AA135" s="361"/>
      <c r="AC135" s="361"/>
    </row>
    <row r="136" spans="4:29" ht="12"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T136" s="377"/>
      <c r="AA136" s="361"/>
      <c r="AC136" s="361"/>
    </row>
    <row r="137" spans="16:29" ht="12">
      <c r="P137" s="377"/>
      <c r="Q137" s="377"/>
      <c r="T137" s="377"/>
      <c r="AA137" s="361"/>
      <c r="AC137" s="361"/>
    </row>
    <row r="138" spans="16:29" ht="12">
      <c r="P138" s="377"/>
      <c r="Q138" s="377"/>
      <c r="T138" s="377"/>
      <c r="AA138" s="361"/>
      <c r="AC138" s="361"/>
    </row>
    <row r="139" spans="2:29" ht="12" customHeight="1">
      <c r="B139" s="520" t="s">
        <v>3</v>
      </c>
      <c r="C139" s="521"/>
      <c r="D139" s="522" t="s">
        <v>24</v>
      </c>
      <c r="E139" s="524"/>
      <c r="F139" s="522" t="s">
        <v>10</v>
      </c>
      <c r="G139" s="524"/>
      <c r="H139" s="522" t="s">
        <v>37</v>
      </c>
      <c r="I139" s="524"/>
      <c r="J139" s="522" t="s">
        <v>14</v>
      </c>
      <c r="K139" s="524"/>
      <c r="L139" s="522" t="s">
        <v>12</v>
      </c>
      <c r="M139" s="524"/>
      <c r="N139" s="522" t="s">
        <v>289</v>
      </c>
      <c r="O139" s="524"/>
      <c r="P139" s="522" t="s">
        <v>290</v>
      </c>
      <c r="Q139" s="524"/>
      <c r="R139" s="377"/>
      <c r="AA139" s="361"/>
      <c r="AC139" s="361"/>
    </row>
    <row r="140" spans="2:29" ht="12">
      <c r="B140" s="513" t="s">
        <v>385</v>
      </c>
      <c r="C140" s="514"/>
      <c r="D140" s="365">
        <v>42916</v>
      </c>
      <c r="E140" s="366">
        <v>42551</v>
      </c>
      <c r="F140" s="365">
        <v>42916</v>
      </c>
      <c r="G140" s="366">
        <v>42551</v>
      </c>
      <c r="H140" s="365">
        <v>42916</v>
      </c>
      <c r="I140" s="366">
        <v>42551</v>
      </c>
      <c r="J140" s="365">
        <v>42916</v>
      </c>
      <c r="K140" s="366">
        <v>42551</v>
      </c>
      <c r="L140" s="365">
        <v>42916</v>
      </c>
      <c r="M140" s="366">
        <v>42551</v>
      </c>
      <c r="N140" s="365">
        <v>42916</v>
      </c>
      <c r="O140" s="366">
        <v>42551</v>
      </c>
      <c r="P140" s="365">
        <v>42916</v>
      </c>
      <c r="Q140" s="366">
        <v>42551</v>
      </c>
      <c r="R140" s="377"/>
      <c r="AA140" s="361"/>
      <c r="AC140" s="361"/>
    </row>
    <row r="141" spans="2:29" ht="12">
      <c r="B141" s="515"/>
      <c r="C141" s="516"/>
      <c r="D141" s="367" t="s">
        <v>260</v>
      </c>
      <c r="E141" s="368" t="s">
        <v>260</v>
      </c>
      <c r="F141" s="367" t="s">
        <v>260</v>
      </c>
      <c r="G141" s="368" t="s">
        <v>260</v>
      </c>
      <c r="H141" s="367" t="s">
        <v>260</v>
      </c>
      <c r="I141" s="368" t="s">
        <v>260</v>
      </c>
      <c r="J141" s="367" t="s">
        <v>260</v>
      </c>
      <c r="K141" s="368" t="s">
        <v>260</v>
      </c>
      <c r="L141" s="367" t="s">
        <v>260</v>
      </c>
      <c r="M141" s="368" t="s">
        <v>260</v>
      </c>
      <c r="N141" s="367" t="s">
        <v>260</v>
      </c>
      <c r="O141" s="368" t="s">
        <v>260</v>
      </c>
      <c r="P141" s="367" t="s">
        <v>260</v>
      </c>
      <c r="Q141" s="368" t="s">
        <v>260</v>
      </c>
      <c r="AA141" s="361"/>
      <c r="AC141" s="361"/>
    </row>
    <row r="142" spans="13:29" ht="12">
      <c r="M142" s="425"/>
      <c r="T142" s="377"/>
      <c r="AA142" s="361"/>
      <c r="AC142" s="361"/>
    </row>
    <row r="143" spans="2:29" ht="12">
      <c r="B143" s="369"/>
      <c r="C143" s="405" t="s">
        <v>386</v>
      </c>
      <c r="D143" s="406"/>
      <c r="E143" s="409">
        <v>214333</v>
      </c>
      <c r="F143" s="406">
        <v>21850</v>
      </c>
      <c r="G143" s="409">
        <v>41164</v>
      </c>
      <c r="H143" s="406">
        <v>91537</v>
      </c>
      <c r="I143" s="409">
        <v>95852</v>
      </c>
      <c r="J143" s="406">
        <v>181996</v>
      </c>
      <c r="K143" s="409">
        <v>210339</v>
      </c>
      <c r="L143" s="406">
        <v>90471</v>
      </c>
      <c r="M143" s="409">
        <v>51811</v>
      </c>
      <c r="N143" s="406"/>
      <c r="O143" s="409">
        <v>-72</v>
      </c>
      <c r="P143" s="406">
        <v>385854</v>
      </c>
      <c r="Q143" s="425">
        <v>613427</v>
      </c>
      <c r="T143" s="377">
        <v>0</v>
      </c>
      <c r="U143" s="377">
        <v>0</v>
      </c>
      <c r="V143" s="377"/>
      <c r="AA143" s="361"/>
      <c r="AC143" s="361"/>
    </row>
    <row r="144" spans="2:29" ht="12">
      <c r="B144" s="369"/>
      <c r="C144" s="405" t="s">
        <v>387</v>
      </c>
      <c r="D144" s="406"/>
      <c r="E144" s="409">
        <v>-65967</v>
      </c>
      <c r="F144" s="406">
        <v>-10197</v>
      </c>
      <c r="G144" s="409">
        <v>-17726</v>
      </c>
      <c r="H144" s="406">
        <v>-23224</v>
      </c>
      <c r="I144" s="409">
        <v>-3856</v>
      </c>
      <c r="J144" s="406">
        <v>-65439</v>
      </c>
      <c r="K144" s="409">
        <v>-60217</v>
      </c>
      <c r="L144" s="406">
        <v>-43141</v>
      </c>
      <c r="M144" s="409">
        <v>-20700</v>
      </c>
      <c r="N144" s="406"/>
      <c r="O144" s="409">
        <v>0</v>
      </c>
      <c r="P144" s="406">
        <v>-142001</v>
      </c>
      <c r="Q144" s="425">
        <v>-168466</v>
      </c>
      <c r="T144" s="377">
        <v>0</v>
      </c>
      <c r="U144" s="377">
        <v>0</v>
      </c>
      <c r="V144" s="377"/>
      <c r="AA144" s="361"/>
      <c r="AC144" s="361"/>
    </row>
    <row r="145" spans="2:29" ht="12">
      <c r="B145" s="369"/>
      <c r="C145" s="405" t="s">
        <v>388</v>
      </c>
      <c r="D145" s="406"/>
      <c r="E145" s="409">
        <v>-221275</v>
      </c>
      <c r="F145" s="406">
        <v>-3093</v>
      </c>
      <c r="G145" s="409">
        <v>-9004</v>
      </c>
      <c r="H145" s="406">
        <v>-47834</v>
      </c>
      <c r="I145" s="409">
        <v>-61605</v>
      </c>
      <c r="J145" s="406">
        <v>-291125</v>
      </c>
      <c r="K145" s="409">
        <v>-128156</v>
      </c>
      <c r="L145" s="406">
        <v>-102869</v>
      </c>
      <c r="M145" s="409">
        <v>-44457</v>
      </c>
      <c r="N145" s="406"/>
      <c r="O145" s="409">
        <v>0</v>
      </c>
      <c r="P145" s="406">
        <v>-444921</v>
      </c>
      <c r="Q145" s="425">
        <v>-464497</v>
      </c>
      <c r="T145" s="377">
        <v>0</v>
      </c>
      <c r="U145" s="377">
        <v>0</v>
      </c>
      <c r="V145" s="377"/>
      <c r="AA145" s="361"/>
      <c r="AC145" s="361"/>
    </row>
    <row r="146" spans="22:29" ht="12">
      <c r="V146" s="377"/>
      <c r="W146" s="377"/>
      <c r="X146" s="377"/>
      <c r="AA146" s="361"/>
      <c r="AC146" s="361"/>
    </row>
    <row r="147" spans="22:29" ht="12">
      <c r="V147" s="377"/>
      <c r="W147" s="377"/>
      <c r="X147" s="377"/>
      <c r="AA147" s="361"/>
      <c r="AC147" s="361"/>
    </row>
    <row r="148" spans="22:29" ht="12">
      <c r="V148" s="377"/>
      <c r="W148" s="377"/>
      <c r="X148" s="377"/>
      <c r="AA148" s="361"/>
      <c r="AC148" s="361"/>
    </row>
    <row r="149" spans="22:29" ht="12">
      <c r="V149" s="377"/>
      <c r="W149" s="377"/>
      <c r="X149" s="377"/>
      <c r="AA149" s="361"/>
      <c r="AC149" s="361"/>
    </row>
    <row r="150" spans="22:29" ht="12">
      <c r="V150" s="377"/>
      <c r="W150" s="377"/>
      <c r="X150" s="377"/>
      <c r="AA150" s="361"/>
      <c r="AC150" s="361"/>
    </row>
    <row r="151" spans="22:29" ht="12">
      <c r="V151" s="377"/>
      <c r="W151" s="377"/>
      <c r="X151" s="377"/>
      <c r="AA151" s="361"/>
      <c r="AC151" s="361"/>
    </row>
    <row r="152" spans="22:29" ht="12">
      <c r="V152" s="377"/>
      <c r="W152" s="377"/>
      <c r="X152" s="377"/>
      <c r="AA152" s="361"/>
      <c r="AC152" s="361"/>
    </row>
    <row r="153" spans="4:29" ht="12" hidden="1">
      <c r="D153" s="377">
        <v>0</v>
      </c>
      <c r="E153" s="377">
        <v>0</v>
      </c>
      <c r="F153" s="377"/>
      <c r="G153" s="377"/>
      <c r="H153" s="377"/>
      <c r="I153" s="377"/>
      <c r="J153" s="377"/>
      <c r="K153" s="377"/>
      <c r="L153" s="377"/>
      <c r="M153" s="377">
        <v>-251413</v>
      </c>
      <c r="N153" s="377">
        <v>-320773</v>
      </c>
      <c r="O153" s="377"/>
      <c r="P153" s="377">
        <v>-240293</v>
      </c>
      <c r="Q153" s="377">
        <v>-222291</v>
      </c>
      <c r="R153" s="377"/>
      <c r="S153" s="377">
        <v>0</v>
      </c>
      <c r="T153" s="377">
        <v>0</v>
      </c>
      <c r="U153" s="377"/>
      <c r="V153" s="377">
        <v>-803172</v>
      </c>
      <c r="W153" s="377" t="e">
        <v>#REF!</v>
      </c>
      <c r="X153" s="377"/>
      <c r="AA153" s="361"/>
      <c r="AC153" s="361"/>
    </row>
    <row r="154" spans="26:29" ht="12" hidden="1">
      <c r="Z154" s="377"/>
      <c r="AC154" s="361"/>
    </row>
    <row r="155" ht="12" hidden="1"/>
  </sheetData>
  <sheetProtection/>
  <mergeCells count="41">
    <mergeCell ref="V3:X3"/>
    <mergeCell ref="S36:U36"/>
    <mergeCell ref="B2:C2"/>
    <mergeCell ref="D2:X2"/>
    <mergeCell ref="B3:C3"/>
    <mergeCell ref="D3:F3"/>
    <mergeCell ref="G3:I3"/>
    <mergeCell ref="J3:L3"/>
    <mergeCell ref="S3:U3"/>
    <mergeCell ref="N74:O74"/>
    <mergeCell ref="B4:C5"/>
    <mergeCell ref="B35:C35"/>
    <mergeCell ref="D35:X35"/>
    <mergeCell ref="B36:C36"/>
    <mergeCell ref="D36:F36"/>
    <mergeCell ref="G36:I36"/>
    <mergeCell ref="P3:R3"/>
    <mergeCell ref="M36:O36"/>
    <mergeCell ref="B37:C38"/>
    <mergeCell ref="D73:Q73"/>
    <mergeCell ref="B74:C74"/>
    <mergeCell ref="D74:E74"/>
    <mergeCell ref="F74:G74"/>
    <mergeCell ref="M3:O3"/>
    <mergeCell ref="J74:K74"/>
    <mergeCell ref="H139:I139"/>
    <mergeCell ref="J36:L36"/>
    <mergeCell ref="L139:M139"/>
    <mergeCell ref="P36:R36"/>
    <mergeCell ref="P139:Q139"/>
    <mergeCell ref="V36:X36"/>
    <mergeCell ref="J139:K139"/>
    <mergeCell ref="H74:I74"/>
    <mergeCell ref="N139:O139"/>
    <mergeCell ref="L74:M74"/>
    <mergeCell ref="B140:C141"/>
    <mergeCell ref="P74:Q74"/>
    <mergeCell ref="B75:C76"/>
    <mergeCell ref="B139:C139"/>
    <mergeCell ref="D139:E139"/>
    <mergeCell ref="F139:G13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J1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61" customWidth="1"/>
    <col min="2" max="2" width="6.00390625" style="361" customWidth="1"/>
    <col min="3" max="3" width="70.140625" style="361" customWidth="1"/>
    <col min="4" max="33" width="14.8515625" style="361" customWidth="1"/>
    <col min="34" max="35" width="12.00390625" style="361" bestFit="1" customWidth="1"/>
    <col min="36" max="36" width="11.421875" style="361" bestFit="1" customWidth="1"/>
    <col min="37" max="37" width="16.421875" style="361" bestFit="1" customWidth="1"/>
    <col min="38" max="38" width="16.421875" style="361" customWidth="1"/>
    <col min="39" max="39" width="13.421875" style="361" bestFit="1" customWidth="1"/>
    <col min="40" max="40" width="11.421875" style="361" customWidth="1"/>
    <col min="41" max="41" width="15.8515625" style="361" bestFit="1" customWidth="1"/>
    <col min="42" max="16384" width="11.421875" style="361" customWidth="1"/>
  </cols>
  <sheetData>
    <row r="1" spans="18:19" ht="12">
      <c r="R1" s="377"/>
      <c r="S1" s="377"/>
    </row>
    <row r="2" spans="2:26" ht="18" customHeight="1">
      <c r="B2" s="369" t="s">
        <v>394</v>
      </c>
      <c r="C2" s="455"/>
      <c r="D2" s="537" t="s">
        <v>23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9"/>
      <c r="Y2" s="377"/>
      <c r="Z2" s="361">
        <v>710.16</v>
      </c>
    </row>
    <row r="3" spans="2:26" ht="12" customHeight="1">
      <c r="B3" s="421" t="s">
        <v>3</v>
      </c>
      <c r="C3" s="411"/>
      <c r="D3" s="522" t="s">
        <v>24</v>
      </c>
      <c r="E3" s="523"/>
      <c r="F3" s="524"/>
      <c r="G3" s="522" t="s">
        <v>10</v>
      </c>
      <c r="H3" s="523"/>
      <c r="I3" s="524"/>
      <c r="J3" s="522" t="s">
        <v>37</v>
      </c>
      <c r="K3" s="523"/>
      <c r="L3" s="524"/>
      <c r="M3" s="522" t="s">
        <v>14</v>
      </c>
      <c r="N3" s="523"/>
      <c r="O3" s="524"/>
      <c r="P3" s="522" t="s">
        <v>12</v>
      </c>
      <c r="Q3" s="523"/>
      <c r="R3" s="524"/>
      <c r="S3" s="522" t="s">
        <v>289</v>
      </c>
      <c r="T3" s="523"/>
      <c r="U3" s="524"/>
      <c r="V3" s="522" t="s">
        <v>290</v>
      </c>
      <c r="W3" s="523"/>
      <c r="X3" s="524"/>
      <c r="Y3" s="377"/>
      <c r="Z3" s="377"/>
    </row>
    <row r="4" spans="2:26" ht="12" customHeight="1">
      <c r="B4" s="525" t="s">
        <v>291</v>
      </c>
      <c r="C4" s="526"/>
      <c r="D4" s="365">
        <v>42916</v>
      </c>
      <c r="E4" s="366">
        <v>42735</v>
      </c>
      <c r="F4" s="366">
        <v>42370</v>
      </c>
      <c r="G4" s="365">
        <v>42916</v>
      </c>
      <c r="H4" s="366">
        <v>42735</v>
      </c>
      <c r="I4" s="366">
        <v>42370</v>
      </c>
      <c r="J4" s="365">
        <v>42916</v>
      </c>
      <c r="K4" s="366">
        <v>42735</v>
      </c>
      <c r="L4" s="366">
        <v>42370</v>
      </c>
      <c r="M4" s="365">
        <v>42916</v>
      </c>
      <c r="N4" s="366">
        <v>42735</v>
      </c>
      <c r="O4" s="366">
        <v>42370</v>
      </c>
      <c r="P4" s="365">
        <v>42916</v>
      </c>
      <c r="Q4" s="366">
        <v>42735</v>
      </c>
      <c r="R4" s="366">
        <v>42370</v>
      </c>
      <c r="S4" s="365">
        <v>42916</v>
      </c>
      <c r="T4" s="366">
        <v>42735</v>
      </c>
      <c r="U4" s="366">
        <v>42370</v>
      </c>
      <c r="V4" s="365">
        <v>42916</v>
      </c>
      <c r="W4" s="366">
        <v>42735</v>
      </c>
      <c r="X4" s="366">
        <v>42370</v>
      </c>
      <c r="Y4" s="377"/>
      <c r="Z4" s="377"/>
    </row>
    <row r="5" spans="2:26" ht="12">
      <c r="B5" s="527"/>
      <c r="C5" s="528"/>
      <c r="D5" s="367" t="s">
        <v>260</v>
      </c>
      <c r="E5" s="368" t="s">
        <v>260</v>
      </c>
      <c r="F5" s="368" t="s">
        <v>260</v>
      </c>
      <c r="G5" s="367" t="s">
        <v>260</v>
      </c>
      <c r="H5" s="368" t="s">
        <v>260</v>
      </c>
      <c r="I5" s="368" t="s">
        <v>260</v>
      </c>
      <c r="J5" s="367" t="s">
        <v>260</v>
      </c>
      <c r="K5" s="368" t="s">
        <v>260</v>
      </c>
      <c r="L5" s="368" t="s">
        <v>260</v>
      </c>
      <c r="M5" s="367" t="s">
        <v>260</v>
      </c>
      <c r="N5" s="368" t="s">
        <v>260</v>
      </c>
      <c r="O5" s="368" t="s">
        <v>260</v>
      </c>
      <c r="P5" s="367" t="s">
        <v>260</v>
      </c>
      <c r="Q5" s="368" t="s">
        <v>260</v>
      </c>
      <c r="R5" s="368" t="s">
        <v>260</v>
      </c>
      <c r="S5" s="367" t="s">
        <v>260</v>
      </c>
      <c r="T5" s="368" t="s">
        <v>260</v>
      </c>
      <c r="U5" s="368" t="s">
        <v>260</v>
      </c>
      <c r="V5" s="367" t="s">
        <v>260</v>
      </c>
      <c r="W5" s="368" t="s">
        <v>260</v>
      </c>
      <c r="X5" s="368" t="s">
        <v>260</v>
      </c>
      <c r="Y5" s="377"/>
      <c r="Z5" s="377"/>
    </row>
    <row r="6" spans="2:29" ht="12">
      <c r="B6" s="369" t="s">
        <v>292</v>
      </c>
      <c r="C6" s="370"/>
      <c r="D6" s="371">
        <v>0</v>
      </c>
      <c r="E6" s="456">
        <v>0</v>
      </c>
      <c r="F6" s="429">
        <v>1505236</v>
      </c>
      <c r="G6" s="371">
        <v>389001</v>
      </c>
      <c r="H6" s="429">
        <v>378240</v>
      </c>
      <c r="I6" s="429">
        <v>269575</v>
      </c>
      <c r="J6" s="371">
        <v>1386270</v>
      </c>
      <c r="K6" s="429">
        <v>1014800</v>
      </c>
      <c r="L6" s="429">
        <v>919994</v>
      </c>
      <c r="M6" s="371">
        <v>338800</v>
      </c>
      <c r="N6" s="429">
        <v>411323</v>
      </c>
      <c r="O6" s="429">
        <v>292262</v>
      </c>
      <c r="P6" s="371">
        <v>153274</v>
      </c>
      <c r="Q6" s="429">
        <v>197936</v>
      </c>
      <c r="R6" s="429">
        <v>163867</v>
      </c>
      <c r="S6" s="371">
        <v>0</v>
      </c>
      <c r="T6" s="429">
        <v>-2994</v>
      </c>
      <c r="U6" s="429">
        <v>-6221</v>
      </c>
      <c r="V6" s="376">
        <v>2267345</v>
      </c>
      <c r="W6" s="379">
        <v>1999305</v>
      </c>
      <c r="X6" s="373">
        <v>3144713</v>
      </c>
      <c r="Y6" s="377"/>
      <c r="Z6" s="377"/>
      <c r="AA6" s="377">
        <v>0</v>
      </c>
      <c r="AB6" s="377">
        <v>0</v>
      </c>
      <c r="AC6" s="377">
        <v>0</v>
      </c>
    </row>
    <row r="7" spans="2:29" ht="12">
      <c r="B7" s="374"/>
      <c r="C7" s="370" t="s">
        <v>293</v>
      </c>
      <c r="D7" s="371">
        <v>0</v>
      </c>
      <c r="E7" s="456">
        <v>0</v>
      </c>
      <c r="F7" s="429">
        <v>15060</v>
      </c>
      <c r="G7" s="371">
        <v>110138</v>
      </c>
      <c r="H7" s="429">
        <v>154626</v>
      </c>
      <c r="I7" s="429">
        <v>34732</v>
      </c>
      <c r="J7" s="371">
        <v>72632</v>
      </c>
      <c r="K7" s="429">
        <v>128761</v>
      </c>
      <c r="L7" s="429">
        <v>48290</v>
      </c>
      <c r="M7" s="371">
        <v>132320</v>
      </c>
      <c r="N7" s="429">
        <v>205864</v>
      </c>
      <c r="O7" s="429">
        <v>126714</v>
      </c>
      <c r="P7" s="371">
        <v>24774</v>
      </c>
      <c r="Q7" s="429">
        <v>67388</v>
      </c>
      <c r="R7" s="429">
        <v>20865</v>
      </c>
      <c r="S7" s="371">
        <v>0</v>
      </c>
      <c r="T7" s="429">
        <v>0</v>
      </c>
      <c r="U7" s="429">
        <v>0</v>
      </c>
      <c r="V7" s="376">
        <v>339864</v>
      </c>
      <c r="W7" s="373">
        <v>556639</v>
      </c>
      <c r="X7" s="373">
        <v>245661</v>
      </c>
      <c r="Y7" s="377"/>
      <c r="Z7" s="377"/>
      <c r="AA7" s="377">
        <v>0</v>
      </c>
      <c r="AB7" s="377">
        <v>0</v>
      </c>
      <c r="AC7" s="377">
        <v>0</v>
      </c>
    </row>
    <row r="8" spans="2:29" ht="12">
      <c r="B8" s="374"/>
      <c r="C8" s="370" t="s">
        <v>294</v>
      </c>
      <c r="D8" s="371">
        <v>0</v>
      </c>
      <c r="E8" s="456">
        <v>0</v>
      </c>
      <c r="F8" s="429">
        <v>266</v>
      </c>
      <c r="G8" s="371">
        <v>1424</v>
      </c>
      <c r="H8" s="429">
        <v>1502</v>
      </c>
      <c r="I8" s="429">
        <v>977</v>
      </c>
      <c r="J8" s="371">
        <v>49702</v>
      </c>
      <c r="K8" s="429">
        <v>50687</v>
      </c>
      <c r="L8" s="429">
        <v>46812</v>
      </c>
      <c r="M8" s="371">
        <v>38</v>
      </c>
      <c r="N8" s="429">
        <v>77</v>
      </c>
      <c r="O8" s="429">
        <v>63</v>
      </c>
      <c r="P8" s="371">
        <v>0</v>
      </c>
      <c r="Q8" s="429">
        <v>0</v>
      </c>
      <c r="R8" s="429">
        <v>0</v>
      </c>
      <c r="S8" s="371">
        <v>0</v>
      </c>
      <c r="T8" s="429">
        <v>0</v>
      </c>
      <c r="U8" s="429">
        <v>0</v>
      </c>
      <c r="V8" s="376">
        <v>51164</v>
      </c>
      <c r="W8" s="373">
        <v>52266</v>
      </c>
      <c r="X8" s="373">
        <v>48118</v>
      </c>
      <c r="Y8" s="377"/>
      <c r="Z8" s="377"/>
      <c r="AA8" s="377">
        <v>0</v>
      </c>
      <c r="AB8" s="377">
        <v>0</v>
      </c>
      <c r="AC8" s="377">
        <v>0</v>
      </c>
    </row>
    <row r="9" spans="2:29" ht="12">
      <c r="B9" s="374"/>
      <c r="C9" s="370" t="s">
        <v>295</v>
      </c>
      <c r="D9" s="371">
        <v>0</v>
      </c>
      <c r="E9" s="456">
        <v>0</v>
      </c>
      <c r="F9" s="429">
        <v>0</v>
      </c>
      <c r="G9" s="371">
        <v>8693</v>
      </c>
      <c r="H9" s="429">
        <v>4955</v>
      </c>
      <c r="I9" s="429">
        <v>1776</v>
      </c>
      <c r="J9" s="371">
        <v>217059</v>
      </c>
      <c r="K9" s="429">
        <v>100707</v>
      </c>
      <c r="L9" s="429">
        <v>92878</v>
      </c>
      <c r="M9" s="371">
        <v>7912</v>
      </c>
      <c r="N9" s="429">
        <v>4048</v>
      </c>
      <c r="O9" s="429">
        <v>2693</v>
      </c>
      <c r="P9" s="371">
        <v>4348</v>
      </c>
      <c r="Q9" s="429">
        <v>4864</v>
      </c>
      <c r="R9" s="429">
        <v>4146</v>
      </c>
      <c r="S9" s="371">
        <v>0</v>
      </c>
      <c r="T9" s="429">
        <v>0</v>
      </c>
      <c r="U9" s="429">
        <v>0</v>
      </c>
      <c r="V9" s="376">
        <v>238012</v>
      </c>
      <c r="W9" s="373">
        <v>114574</v>
      </c>
      <c r="X9" s="373">
        <v>101493</v>
      </c>
      <c r="Y9" s="377"/>
      <c r="Z9" s="377"/>
      <c r="AA9" s="377">
        <v>0</v>
      </c>
      <c r="AB9" s="377">
        <v>0</v>
      </c>
      <c r="AC9" s="377">
        <v>0</v>
      </c>
    </row>
    <row r="10" spans="2:29" ht="12">
      <c r="B10" s="374"/>
      <c r="C10" s="370" t="s">
        <v>296</v>
      </c>
      <c r="D10" s="371">
        <v>0</v>
      </c>
      <c r="E10" s="456">
        <v>0</v>
      </c>
      <c r="F10" s="429">
        <v>0</v>
      </c>
      <c r="G10" s="371">
        <v>250329</v>
      </c>
      <c r="H10" s="429">
        <v>203070</v>
      </c>
      <c r="I10" s="429">
        <v>175542</v>
      </c>
      <c r="J10" s="371">
        <v>1026996</v>
      </c>
      <c r="K10" s="429">
        <v>724459</v>
      </c>
      <c r="L10" s="429">
        <v>716125</v>
      </c>
      <c r="M10" s="371">
        <v>155867</v>
      </c>
      <c r="N10" s="429">
        <v>170280</v>
      </c>
      <c r="O10" s="429">
        <v>139581</v>
      </c>
      <c r="P10" s="371">
        <v>114732</v>
      </c>
      <c r="Q10" s="429">
        <v>108073</v>
      </c>
      <c r="R10" s="429">
        <v>98405</v>
      </c>
      <c r="S10" s="371">
        <v>0</v>
      </c>
      <c r="T10" s="429">
        <v>-1</v>
      </c>
      <c r="U10" s="429">
        <v>74</v>
      </c>
      <c r="V10" s="376">
        <v>1547924</v>
      </c>
      <c r="W10" s="373">
        <v>1205881</v>
      </c>
      <c r="X10" s="373">
        <v>1129727</v>
      </c>
      <c r="Y10" s="377"/>
      <c r="Z10" s="377"/>
      <c r="AA10" s="377">
        <v>0</v>
      </c>
      <c r="AB10" s="377">
        <v>0</v>
      </c>
      <c r="AC10" s="377">
        <v>0</v>
      </c>
    </row>
    <row r="11" spans="2:29" ht="12">
      <c r="B11" s="374"/>
      <c r="C11" s="370" t="s">
        <v>297</v>
      </c>
      <c r="D11" s="371">
        <v>0</v>
      </c>
      <c r="E11" s="456">
        <v>0</v>
      </c>
      <c r="F11" s="429">
        <v>11559</v>
      </c>
      <c r="G11" s="371">
        <v>1456</v>
      </c>
      <c r="H11" s="429">
        <v>1185</v>
      </c>
      <c r="I11" s="429">
        <v>338</v>
      </c>
      <c r="J11" s="371">
        <v>814</v>
      </c>
      <c r="K11" s="429">
        <v>779</v>
      </c>
      <c r="L11" s="429">
        <v>2203</v>
      </c>
      <c r="M11" s="371">
        <v>4746</v>
      </c>
      <c r="N11" s="429">
        <v>4081</v>
      </c>
      <c r="O11" s="429">
        <v>3984</v>
      </c>
      <c r="P11" s="371">
        <v>1331</v>
      </c>
      <c r="Q11" s="429">
        <v>8475</v>
      </c>
      <c r="R11" s="429">
        <v>27181</v>
      </c>
      <c r="S11" s="371">
        <v>0</v>
      </c>
      <c r="T11" s="429">
        <v>-2993</v>
      </c>
      <c r="U11" s="429">
        <v>-6292</v>
      </c>
      <c r="V11" s="376">
        <v>8347</v>
      </c>
      <c r="W11" s="373">
        <v>11527</v>
      </c>
      <c r="X11" s="373">
        <v>38973</v>
      </c>
      <c r="Y11" s="377"/>
      <c r="Z11" s="377"/>
      <c r="AA11" s="377">
        <v>0</v>
      </c>
      <c r="AB11" s="377">
        <v>0</v>
      </c>
      <c r="AC11" s="377">
        <v>0</v>
      </c>
    </row>
    <row r="12" spans="2:29" ht="12">
      <c r="B12" s="374"/>
      <c r="C12" s="370" t="s">
        <v>298</v>
      </c>
      <c r="D12" s="371">
        <v>0</v>
      </c>
      <c r="E12" s="456">
        <v>0</v>
      </c>
      <c r="F12" s="429">
        <v>0</v>
      </c>
      <c r="G12" s="371">
        <v>16961</v>
      </c>
      <c r="H12" s="429">
        <v>12902</v>
      </c>
      <c r="I12" s="429">
        <v>52721</v>
      </c>
      <c r="J12" s="371">
        <v>7513</v>
      </c>
      <c r="K12" s="429">
        <v>1194</v>
      </c>
      <c r="L12" s="429">
        <v>949</v>
      </c>
      <c r="M12" s="371">
        <v>33861</v>
      </c>
      <c r="N12" s="429">
        <v>26973</v>
      </c>
      <c r="O12" s="429">
        <v>19227</v>
      </c>
      <c r="P12" s="371">
        <v>8089</v>
      </c>
      <c r="Q12" s="429">
        <v>9008</v>
      </c>
      <c r="R12" s="429">
        <v>13260</v>
      </c>
      <c r="S12" s="371">
        <v>0</v>
      </c>
      <c r="T12" s="429">
        <v>0</v>
      </c>
      <c r="U12" s="429">
        <v>0</v>
      </c>
      <c r="V12" s="376">
        <v>66424</v>
      </c>
      <c r="W12" s="373">
        <v>50077</v>
      </c>
      <c r="X12" s="373">
        <v>86157</v>
      </c>
      <c r="Y12" s="377"/>
      <c r="Z12" s="377"/>
      <c r="AA12" s="377">
        <v>0</v>
      </c>
      <c r="AB12" s="377">
        <v>0</v>
      </c>
      <c r="AC12" s="377">
        <v>0</v>
      </c>
    </row>
    <row r="13" spans="2:29" ht="12" hidden="1">
      <c r="B13" s="374"/>
      <c r="C13" s="370"/>
      <c r="D13" s="371"/>
      <c r="E13" s="456">
        <v>0</v>
      </c>
      <c r="F13" s="429">
        <v>0</v>
      </c>
      <c r="G13" s="371">
        <v>0</v>
      </c>
      <c r="H13" s="429">
        <v>0</v>
      </c>
      <c r="I13" s="429">
        <v>0</v>
      </c>
      <c r="J13" s="371">
        <v>0</v>
      </c>
      <c r="K13" s="429">
        <v>0</v>
      </c>
      <c r="L13" s="429">
        <v>0</v>
      </c>
      <c r="M13" s="371">
        <v>0</v>
      </c>
      <c r="N13" s="429">
        <v>0</v>
      </c>
      <c r="O13" s="429">
        <v>0</v>
      </c>
      <c r="P13" s="371">
        <v>0</v>
      </c>
      <c r="Q13" s="429">
        <v>0</v>
      </c>
      <c r="R13" s="429">
        <v>0</v>
      </c>
      <c r="S13" s="371">
        <v>0</v>
      </c>
      <c r="T13" s="429">
        <v>0</v>
      </c>
      <c r="U13" s="429">
        <v>0</v>
      </c>
      <c r="V13" s="376"/>
      <c r="W13" s="373">
        <v>0</v>
      </c>
      <c r="X13" s="373">
        <v>0</v>
      </c>
      <c r="Y13" s="377"/>
      <c r="Z13" s="377"/>
      <c r="AA13" s="377"/>
      <c r="AB13" s="377"/>
      <c r="AC13" s="377"/>
    </row>
    <row r="14" spans="2:29" ht="12">
      <c r="B14" s="374"/>
      <c r="C14" s="370" t="s">
        <v>299</v>
      </c>
      <c r="D14" s="371">
        <v>0</v>
      </c>
      <c r="E14" s="456">
        <v>0</v>
      </c>
      <c r="F14" s="429">
        <v>608</v>
      </c>
      <c r="G14" s="371">
        <v>0</v>
      </c>
      <c r="H14" s="429">
        <v>0</v>
      </c>
      <c r="I14" s="429">
        <v>3489</v>
      </c>
      <c r="J14" s="371">
        <v>11554</v>
      </c>
      <c r="K14" s="429">
        <v>8213</v>
      </c>
      <c r="L14" s="429">
        <v>12737</v>
      </c>
      <c r="M14" s="371">
        <v>4056</v>
      </c>
      <c r="N14" s="429">
        <v>0</v>
      </c>
      <c r="O14" s="429">
        <v>0</v>
      </c>
      <c r="P14" s="371">
        <v>0</v>
      </c>
      <c r="Q14" s="429">
        <v>128</v>
      </c>
      <c r="R14" s="429">
        <v>10</v>
      </c>
      <c r="S14" s="371">
        <v>0</v>
      </c>
      <c r="T14" s="429">
        <v>0</v>
      </c>
      <c r="U14" s="429">
        <v>0</v>
      </c>
      <c r="V14" s="376">
        <v>15610</v>
      </c>
      <c r="W14" s="373">
        <v>8341</v>
      </c>
      <c r="X14" s="373">
        <v>16844</v>
      </c>
      <c r="Y14" s="377"/>
      <c r="Z14" s="377"/>
      <c r="AA14" s="377">
        <v>0</v>
      </c>
      <c r="AB14" s="377">
        <v>0</v>
      </c>
      <c r="AC14" s="377">
        <v>0</v>
      </c>
    </row>
    <row r="15" spans="6:26" ht="12"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9"/>
      <c r="X15" s="379"/>
      <c r="Y15" s="377"/>
      <c r="Z15" s="377"/>
    </row>
    <row r="16" spans="2:29" ht="24">
      <c r="B16" s="374"/>
      <c r="C16" s="380" t="s">
        <v>300</v>
      </c>
      <c r="D16" s="371">
        <v>0</v>
      </c>
      <c r="E16" s="456">
        <v>0</v>
      </c>
      <c r="F16" s="429">
        <v>1477743</v>
      </c>
      <c r="G16" s="371">
        <v>0</v>
      </c>
      <c r="H16" s="429">
        <v>0</v>
      </c>
      <c r="I16" s="429">
        <v>0</v>
      </c>
      <c r="J16" s="371">
        <v>0</v>
      </c>
      <c r="K16" s="429">
        <v>0</v>
      </c>
      <c r="L16" s="429">
        <v>0</v>
      </c>
      <c r="M16" s="371">
        <v>0</v>
      </c>
      <c r="N16" s="429">
        <v>0</v>
      </c>
      <c r="O16" s="429">
        <v>0</v>
      </c>
      <c r="P16" s="371">
        <v>0</v>
      </c>
      <c r="Q16" s="429">
        <v>0</v>
      </c>
      <c r="R16" s="429">
        <v>0</v>
      </c>
      <c r="S16" s="371">
        <v>0</v>
      </c>
      <c r="T16" s="429">
        <v>0</v>
      </c>
      <c r="U16" s="429">
        <v>-3</v>
      </c>
      <c r="V16" s="376">
        <v>0</v>
      </c>
      <c r="W16" s="373">
        <v>0</v>
      </c>
      <c r="X16" s="373">
        <v>1477740</v>
      </c>
      <c r="Y16" s="377"/>
      <c r="Z16" s="377"/>
      <c r="AA16" s="377">
        <v>0</v>
      </c>
      <c r="AB16" s="377">
        <v>0</v>
      </c>
      <c r="AC16" s="377">
        <v>0</v>
      </c>
    </row>
    <row r="17" spans="6:26" ht="12"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9"/>
      <c r="X17" s="379"/>
      <c r="Y17" s="377"/>
      <c r="Z17" s="377"/>
    </row>
    <row r="18" spans="2:29" ht="12">
      <c r="B18" s="430" t="s">
        <v>301</v>
      </c>
      <c r="D18" s="371">
        <v>0</v>
      </c>
      <c r="E18" s="456">
        <v>0</v>
      </c>
      <c r="F18" s="429">
        <v>650625</v>
      </c>
      <c r="G18" s="371">
        <v>706227</v>
      </c>
      <c r="H18" s="429">
        <v>666195</v>
      </c>
      <c r="I18" s="429">
        <v>624384</v>
      </c>
      <c r="J18" s="371">
        <v>5313431</v>
      </c>
      <c r="K18" s="429">
        <v>3132310</v>
      </c>
      <c r="L18" s="429">
        <v>2341167</v>
      </c>
      <c r="M18" s="371">
        <v>1516961</v>
      </c>
      <c r="N18" s="429">
        <v>1493807</v>
      </c>
      <c r="O18" s="429">
        <v>1193780</v>
      </c>
      <c r="P18" s="371">
        <v>1107582</v>
      </c>
      <c r="Q18" s="429">
        <v>1045207</v>
      </c>
      <c r="R18" s="429">
        <v>951698</v>
      </c>
      <c r="S18" s="371">
        <v>0</v>
      </c>
      <c r="T18" s="429">
        <v>0</v>
      </c>
      <c r="U18" s="429">
        <v>0</v>
      </c>
      <c r="V18" s="376">
        <v>8644201</v>
      </c>
      <c r="W18" s="448">
        <v>6337519</v>
      </c>
      <c r="X18" s="448">
        <v>5761654</v>
      </c>
      <c r="Y18" s="377"/>
      <c r="Z18" s="377"/>
      <c r="AA18" s="377">
        <v>0</v>
      </c>
      <c r="AB18" s="377">
        <v>0</v>
      </c>
      <c r="AC18" s="377">
        <v>0</v>
      </c>
    </row>
    <row r="19" spans="2:29" ht="12">
      <c r="B19" s="374"/>
      <c r="C19" s="370" t="s">
        <v>302</v>
      </c>
      <c r="D19" s="371">
        <v>0</v>
      </c>
      <c r="E19" s="456">
        <v>0</v>
      </c>
      <c r="F19" s="429">
        <v>0</v>
      </c>
      <c r="G19" s="371">
        <v>23</v>
      </c>
      <c r="H19" s="429">
        <v>503</v>
      </c>
      <c r="I19" s="429">
        <v>31</v>
      </c>
      <c r="J19" s="371">
        <v>1112074</v>
      </c>
      <c r="K19" s="429">
        <v>1026870</v>
      </c>
      <c r="L19" s="429">
        <v>688378</v>
      </c>
      <c r="M19" s="371">
        <v>10</v>
      </c>
      <c r="N19" s="429">
        <v>14</v>
      </c>
      <c r="O19" s="429">
        <v>5</v>
      </c>
      <c r="P19" s="371">
        <v>0</v>
      </c>
      <c r="Q19" s="429">
        <v>0</v>
      </c>
      <c r="R19" s="429">
        <v>0</v>
      </c>
      <c r="S19" s="371">
        <v>0</v>
      </c>
      <c r="T19" s="429">
        <v>0</v>
      </c>
      <c r="U19" s="429">
        <v>0</v>
      </c>
      <c r="V19" s="376">
        <v>1112107</v>
      </c>
      <c r="W19" s="373">
        <v>1027387</v>
      </c>
      <c r="X19" s="373">
        <v>688414</v>
      </c>
      <c r="Y19" s="377"/>
      <c r="Z19" s="377"/>
      <c r="AA19" s="377">
        <v>0</v>
      </c>
      <c r="AB19" s="377">
        <v>0</v>
      </c>
      <c r="AC19" s="377">
        <v>0</v>
      </c>
    </row>
    <row r="20" spans="2:29" ht="12">
      <c r="B20" s="374"/>
      <c r="C20" s="370" t="s">
        <v>303</v>
      </c>
      <c r="D20" s="371">
        <v>0</v>
      </c>
      <c r="E20" s="456">
        <v>0</v>
      </c>
      <c r="F20" s="429">
        <v>0</v>
      </c>
      <c r="G20" s="371">
        <v>360</v>
      </c>
      <c r="H20" s="429">
        <v>375</v>
      </c>
      <c r="I20" s="429">
        <v>460</v>
      </c>
      <c r="J20" s="371">
        <v>314897</v>
      </c>
      <c r="K20" s="429">
        <v>88436</v>
      </c>
      <c r="L20" s="429">
        <v>73395</v>
      </c>
      <c r="M20" s="371">
        <v>4017</v>
      </c>
      <c r="N20" s="429">
        <v>4066</v>
      </c>
      <c r="O20" s="429">
        <v>3228</v>
      </c>
      <c r="P20" s="371">
        <v>0</v>
      </c>
      <c r="Q20" s="429">
        <v>0</v>
      </c>
      <c r="R20" s="429">
        <v>0</v>
      </c>
      <c r="S20" s="371">
        <v>0</v>
      </c>
      <c r="T20" s="429">
        <v>0</v>
      </c>
      <c r="U20" s="429">
        <v>0</v>
      </c>
      <c r="V20" s="376">
        <v>319274</v>
      </c>
      <c r="W20" s="373">
        <v>92877</v>
      </c>
      <c r="X20" s="373">
        <v>77083</v>
      </c>
      <c r="Y20" s="377"/>
      <c r="Z20" s="377"/>
      <c r="AA20" s="377">
        <v>0</v>
      </c>
      <c r="AB20" s="377">
        <v>0</v>
      </c>
      <c r="AC20" s="377">
        <v>0</v>
      </c>
    </row>
    <row r="21" spans="2:29" ht="12">
      <c r="B21" s="374"/>
      <c r="C21" s="370" t="s">
        <v>304</v>
      </c>
      <c r="D21" s="371">
        <v>0</v>
      </c>
      <c r="E21" s="456">
        <v>0</v>
      </c>
      <c r="F21" s="429">
        <v>0</v>
      </c>
      <c r="G21" s="371">
        <v>2374</v>
      </c>
      <c r="H21" s="429">
        <v>1864</v>
      </c>
      <c r="I21" s="429">
        <v>8742</v>
      </c>
      <c r="J21" s="371">
        <v>144982</v>
      </c>
      <c r="K21" s="429">
        <v>74844</v>
      </c>
      <c r="L21" s="429">
        <v>104337</v>
      </c>
      <c r="M21" s="371">
        <v>26176</v>
      </c>
      <c r="N21" s="429">
        <v>23284</v>
      </c>
      <c r="O21" s="429">
        <v>11089</v>
      </c>
      <c r="P21" s="371">
        <v>0</v>
      </c>
      <c r="Q21" s="429">
        <v>0</v>
      </c>
      <c r="R21" s="429">
        <v>0</v>
      </c>
      <c r="S21" s="371">
        <v>0</v>
      </c>
      <c r="T21" s="429">
        <v>0</v>
      </c>
      <c r="U21" s="429">
        <v>0</v>
      </c>
      <c r="V21" s="376">
        <v>173532</v>
      </c>
      <c r="W21" s="373">
        <v>99992</v>
      </c>
      <c r="X21" s="373">
        <v>124168</v>
      </c>
      <c r="Y21" s="377"/>
      <c r="Z21" s="377"/>
      <c r="AA21" s="377">
        <v>0</v>
      </c>
      <c r="AB21" s="377">
        <v>0</v>
      </c>
      <c r="AC21" s="377">
        <v>0</v>
      </c>
    </row>
    <row r="22" spans="2:29" ht="12">
      <c r="B22" s="374"/>
      <c r="C22" s="370" t="s">
        <v>305</v>
      </c>
      <c r="D22" s="371">
        <v>0</v>
      </c>
      <c r="E22" s="456">
        <v>0</v>
      </c>
      <c r="F22" s="429">
        <v>0</v>
      </c>
      <c r="G22" s="371">
        <v>319</v>
      </c>
      <c r="H22" s="429">
        <v>360</v>
      </c>
      <c r="I22" s="429">
        <v>501</v>
      </c>
      <c r="J22" s="371">
        <v>0</v>
      </c>
      <c r="K22" s="429">
        <v>0</v>
      </c>
      <c r="L22" s="429">
        <v>0</v>
      </c>
      <c r="M22" s="371">
        <v>0</v>
      </c>
      <c r="N22" s="429">
        <v>0</v>
      </c>
      <c r="O22" s="429">
        <v>0</v>
      </c>
      <c r="P22" s="371">
        <v>0</v>
      </c>
      <c r="Q22" s="429">
        <v>0</v>
      </c>
      <c r="R22" s="429">
        <v>0</v>
      </c>
      <c r="S22" s="371">
        <v>0</v>
      </c>
      <c r="T22" s="429">
        <v>0</v>
      </c>
      <c r="U22" s="429">
        <v>0</v>
      </c>
      <c r="V22" s="376">
        <v>319</v>
      </c>
      <c r="W22" s="373">
        <v>360</v>
      </c>
      <c r="X22" s="373">
        <v>501</v>
      </c>
      <c r="Y22" s="377"/>
      <c r="Z22" s="377"/>
      <c r="AA22" s="377">
        <v>0</v>
      </c>
      <c r="AB22" s="377">
        <v>0</v>
      </c>
      <c r="AC22" s="377">
        <v>0</v>
      </c>
    </row>
    <row r="23" spans="2:29" ht="12">
      <c r="B23" s="374"/>
      <c r="C23" s="370" t="s">
        <v>306</v>
      </c>
      <c r="D23" s="371">
        <v>0</v>
      </c>
      <c r="E23" s="456">
        <v>0</v>
      </c>
      <c r="F23" s="429">
        <v>650567</v>
      </c>
      <c r="G23" s="371">
        <v>17</v>
      </c>
      <c r="H23" s="429">
        <v>17</v>
      </c>
      <c r="I23" s="429">
        <v>21</v>
      </c>
      <c r="J23" s="371">
        <v>0</v>
      </c>
      <c r="K23" s="429">
        <v>0</v>
      </c>
      <c r="L23" s="429">
        <v>0</v>
      </c>
      <c r="M23" s="371">
        <v>10</v>
      </c>
      <c r="N23" s="429">
        <v>9</v>
      </c>
      <c r="O23" s="429">
        <v>41537</v>
      </c>
      <c r="P23" s="371">
        <v>0</v>
      </c>
      <c r="Q23" s="429">
        <v>0</v>
      </c>
      <c r="R23" s="429">
        <v>0</v>
      </c>
      <c r="S23" s="371">
        <v>0</v>
      </c>
      <c r="T23" s="429">
        <v>0</v>
      </c>
      <c r="U23" s="429">
        <v>0</v>
      </c>
      <c r="V23" s="376">
        <v>27</v>
      </c>
      <c r="W23" s="373">
        <v>26</v>
      </c>
      <c r="X23" s="373">
        <v>692125</v>
      </c>
      <c r="Y23" s="377"/>
      <c r="Z23" s="377"/>
      <c r="AA23" s="377">
        <v>0</v>
      </c>
      <c r="AB23" s="377">
        <v>0</v>
      </c>
      <c r="AC23" s="377">
        <v>0</v>
      </c>
    </row>
    <row r="24" spans="2:29" ht="12">
      <c r="B24" s="374"/>
      <c r="C24" s="370" t="s">
        <v>307</v>
      </c>
      <c r="D24" s="371">
        <v>0</v>
      </c>
      <c r="E24" s="456">
        <v>0</v>
      </c>
      <c r="F24" s="429">
        <v>0</v>
      </c>
      <c r="G24" s="371">
        <v>11156</v>
      </c>
      <c r="H24" s="429">
        <v>7730</v>
      </c>
      <c r="I24" s="429">
        <v>2614</v>
      </c>
      <c r="J24" s="371">
        <v>3435007</v>
      </c>
      <c r="K24" s="429">
        <v>1683978</v>
      </c>
      <c r="L24" s="429">
        <v>1274887</v>
      </c>
      <c r="M24" s="371">
        <v>45092</v>
      </c>
      <c r="N24" s="429">
        <v>39520</v>
      </c>
      <c r="O24" s="429">
        <v>23132</v>
      </c>
      <c r="P24" s="371">
        <v>16755</v>
      </c>
      <c r="Q24" s="429">
        <v>16967</v>
      </c>
      <c r="R24" s="429">
        <v>13837</v>
      </c>
      <c r="S24" s="371">
        <v>0</v>
      </c>
      <c r="T24" s="429">
        <v>0</v>
      </c>
      <c r="U24" s="429">
        <v>0</v>
      </c>
      <c r="V24" s="376">
        <v>3508010</v>
      </c>
      <c r="W24" s="373">
        <v>1748195</v>
      </c>
      <c r="X24" s="373">
        <v>1314470</v>
      </c>
      <c r="Y24" s="377"/>
      <c r="Z24" s="377"/>
      <c r="AA24" s="377">
        <v>0</v>
      </c>
      <c r="AB24" s="377">
        <v>0</v>
      </c>
      <c r="AC24" s="377">
        <v>0</v>
      </c>
    </row>
    <row r="25" spans="2:29" ht="12">
      <c r="B25" s="374"/>
      <c r="C25" s="370" t="s">
        <v>308</v>
      </c>
      <c r="D25" s="371">
        <v>0</v>
      </c>
      <c r="E25" s="456">
        <v>0</v>
      </c>
      <c r="F25" s="429">
        <v>0</v>
      </c>
      <c r="G25" s="371">
        <v>0</v>
      </c>
      <c r="H25" s="429">
        <v>0</v>
      </c>
      <c r="I25" s="429">
        <v>0</v>
      </c>
      <c r="J25" s="371">
        <v>129903</v>
      </c>
      <c r="K25" s="429">
        <v>131374</v>
      </c>
      <c r="L25" s="429">
        <v>108008</v>
      </c>
      <c r="M25" s="371">
        <v>0</v>
      </c>
      <c r="N25" s="429">
        <v>0</v>
      </c>
      <c r="O25" s="429">
        <v>0</v>
      </c>
      <c r="P25" s="371">
        <v>0</v>
      </c>
      <c r="Q25" s="429">
        <v>0</v>
      </c>
      <c r="R25" s="429">
        <v>0</v>
      </c>
      <c r="S25" s="371">
        <v>0</v>
      </c>
      <c r="T25" s="429">
        <v>0</v>
      </c>
      <c r="U25" s="429">
        <v>0</v>
      </c>
      <c r="V25" s="376">
        <v>129903</v>
      </c>
      <c r="W25" s="373">
        <v>131374</v>
      </c>
      <c r="X25" s="373">
        <v>108008</v>
      </c>
      <c r="Y25" s="377"/>
      <c r="Z25" s="377"/>
      <c r="AA25" s="377">
        <v>0</v>
      </c>
      <c r="AB25" s="377">
        <v>0</v>
      </c>
      <c r="AC25" s="377">
        <v>0</v>
      </c>
    </row>
    <row r="26" spans="2:29" ht="12">
      <c r="B26" s="374"/>
      <c r="C26" s="370" t="s">
        <v>309</v>
      </c>
      <c r="D26" s="371">
        <v>0</v>
      </c>
      <c r="E26" s="456">
        <v>0</v>
      </c>
      <c r="F26" s="429">
        <v>0</v>
      </c>
      <c r="G26" s="371">
        <v>691978</v>
      </c>
      <c r="H26" s="429">
        <v>655346</v>
      </c>
      <c r="I26" s="429">
        <v>612015</v>
      </c>
      <c r="J26" s="371">
        <v>49270</v>
      </c>
      <c r="K26" s="429">
        <v>22274</v>
      </c>
      <c r="L26" s="429">
        <v>29515</v>
      </c>
      <c r="M26" s="371">
        <v>1441656</v>
      </c>
      <c r="N26" s="429">
        <v>1422244</v>
      </c>
      <c r="O26" s="429">
        <v>1104409</v>
      </c>
      <c r="P26" s="371">
        <v>1090827</v>
      </c>
      <c r="Q26" s="429">
        <v>1028240</v>
      </c>
      <c r="R26" s="429">
        <v>937861</v>
      </c>
      <c r="S26" s="371">
        <v>0</v>
      </c>
      <c r="T26" s="429">
        <v>0</v>
      </c>
      <c r="U26" s="429">
        <v>0</v>
      </c>
      <c r="V26" s="376">
        <v>3273731</v>
      </c>
      <c r="W26" s="373">
        <v>3128104</v>
      </c>
      <c r="X26" s="373">
        <v>2683800</v>
      </c>
      <c r="Y26" s="377"/>
      <c r="Z26" s="377"/>
      <c r="AA26" s="377">
        <v>0</v>
      </c>
      <c r="AB26" s="377">
        <v>0</v>
      </c>
      <c r="AC26" s="377">
        <v>0</v>
      </c>
    </row>
    <row r="27" spans="2:29" ht="12" hidden="1">
      <c r="B27" s="374"/>
      <c r="C27" s="370"/>
      <c r="D27" s="371"/>
      <c r="E27" s="456">
        <v>0</v>
      </c>
      <c r="F27" s="429">
        <v>0</v>
      </c>
      <c r="G27" s="371">
        <v>0</v>
      </c>
      <c r="H27" s="429">
        <v>0</v>
      </c>
      <c r="I27" s="429">
        <v>0</v>
      </c>
      <c r="J27" s="371">
        <v>0</v>
      </c>
      <c r="K27" s="429">
        <v>0</v>
      </c>
      <c r="L27" s="429">
        <v>0</v>
      </c>
      <c r="M27" s="371">
        <v>0</v>
      </c>
      <c r="N27" s="429">
        <v>0</v>
      </c>
      <c r="O27" s="429">
        <v>0</v>
      </c>
      <c r="P27" s="371">
        <v>0</v>
      </c>
      <c r="Q27" s="429">
        <v>0</v>
      </c>
      <c r="R27" s="429">
        <v>0</v>
      </c>
      <c r="S27" s="371">
        <v>0</v>
      </c>
      <c r="T27" s="429">
        <v>0</v>
      </c>
      <c r="U27" s="429">
        <v>0</v>
      </c>
      <c r="V27" s="376"/>
      <c r="W27" s="373">
        <v>0</v>
      </c>
      <c r="X27" s="373">
        <v>0</v>
      </c>
      <c r="Y27" s="377"/>
      <c r="Z27" s="377"/>
      <c r="AA27" s="377"/>
      <c r="AB27" s="377"/>
      <c r="AC27" s="377"/>
    </row>
    <row r="28" spans="2:29" ht="12">
      <c r="B28" s="374"/>
      <c r="C28" s="370" t="s">
        <v>310</v>
      </c>
      <c r="D28" s="371">
        <v>0</v>
      </c>
      <c r="E28" s="456">
        <v>0</v>
      </c>
      <c r="F28" s="429">
        <v>0</v>
      </c>
      <c r="G28" s="371">
        <v>0</v>
      </c>
      <c r="H28" s="429">
        <v>0</v>
      </c>
      <c r="I28" s="429">
        <v>0</v>
      </c>
      <c r="J28" s="371">
        <v>0</v>
      </c>
      <c r="K28" s="429">
        <v>0</v>
      </c>
      <c r="L28" s="429">
        <v>0</v>
      </c>
      <c r="M28" s="371">
        <v>0</v>
      </c>
      <c r="N28" s="429">
        <v>0</v>
      </c>
      <c r="O28" s="429">
        <v>0</v>
      </c>
      <c r="P28" s="371">
        <v>0</v>
      </c>
      <c r="Q28" s="429">
        <v>0</v>
      </c>
      <c r="R28" s="429">
        <v>0</v>
      </c>
      <c r="S28" s="371">
        <v>0</v>
      </c>
      <c r="T28" s="429">
        <v>0</v>
      </c>
      <c r="U28" s="429">
        <v>0</v>
      </c>
      <c r="V28" s="376">
        <v>0</v>
      </c>
      <c r="W28" s="373">
        <v>0</v>
      </c>
      <c r="X28" s="373">
        <v>0</v>
      </c>
      <c r="Y28" s="377"/>
      <c r="Z28" s="377"/>
      <c r="AA28" s="377">
        <v>0</v>
      </c>
      <c r="AB28" s="377">
        <v>0</v>
      </c>
      <c r="AC28" s="377">
        <v>0</v>
      </c>
    </row>
    <row r="29" spans="2:29" ht="12">
      <c r="B29" s="374"/>
      <c r="C29" s="370" t="s">
        <v>311</v>
      </c>
      <c r="D29" s="371">
        <v>0</v>
      </c>
      <c r="E29" s="456">
        <v>0</v>
      </c>
      <c r="F29" s="429">
        <v>58</v>
      </c>
      <c r="G29" s="371">
        <v>0</v>
      </c>
      <c r="H29" s="429">
        <v>0</v>
      </c>
      <c r="I29" s="429">
        <v>0</v>
      </c>
      <c r="J29" s="371">
        <v>127298</v>
      </c>
      <c r="K29" s="429">
        <v>104534</v>
      </c>
      <c r="L29" s="429">
        <v>62647</v>
      </c>
      <c r="M29" s="371">
        <v>0</v>
      </c>
      <c r="N29" s="429">
        <v>4670</v>
      </c>
      <c r="O29" s="429">
        <v>10380</v>
      </c>
      <c r="P29" s="371">
        <v>0</v>
      </c>
      <c r="Q29" s="429">
        <v>0</v>
      </c>
      <c r="R29" s="429">
        <v>0</v>
      </c>
      <c r="S29" s="371">
        <v>0</v>
      </c>
      <c r="T29" s="429">
        <v>0</v>
      </c>
      <c r="U29" s="429">
        <v>0</v>
      </c>
      <c r="V29" s="376">
        <v>127298</v>
      </c>
      <c r="W29" s="373">
        <v>109204</v>
      </c>
      <c r="X29" s="373">
        <v>73085</v>
      </c>
      <c r="Y29" s="377"/>
      <c r="Z29" s="377"/>
      <c r="AA29" s="377">
        <v>0</v>
      </c>
      <c r="AB29" s="377">
        <v>0</v>
      </c>
      <c r="AC29" s="377">
        <v>0</v>
      </c>
    </row>
    <row r="30" spans="6:26" ht="12"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9"/>
      <c r="X30" s="379"/>
      <c r="Y30" s="377"/>
      <c r="Z30" s="377"/>
    </row>
    <row r="31" spans="2:29" ht="12">
      <c r="B31" s="381" t="s">
        <v>312</v>
      </c>
      <c r="C31" s="382"/>
      <c r="D31" s="376">
        <v>0</v>
      </c>
      <c r="E31" s="457">
        <v>0</v>
      </c>
      <c r="F31" s="448">
        <v>2155861</v>
      </c>
      <c r="G31" s="376">
        <v>1095228</v>
      </c>
      <c r="H31" s="448">
        <v>1044435</v>
      </c>
      <c r="I31" s="448">
        <v>893959</v>
      </c>
      <c r="J31" s="376">
        <v>6699701</v>
      </c>
      <c r="K31" s="448">
        <v>4147110</v>
      </c>
      <c r="L31" s="448">
        <v>3261161</v>
      </c>
      <c r="M31" s="376">
        <v>1855761</v>
      </c>
      <c r="N31" s="448">
        <v>1905130</v>
      </c>
      <c r="O31" s="448">
        <v>1486042</v>
      </c>
      <c r="P31" s="376">
        <v>1260856</v>
      </c>
      <c r="Q31" s="448">
        <v>1243143</v>
      </c>
      <c r="R31" s="448">
        <v>1115565</v>
      </c>
      <c r="S31" s="376">
        <v>0</v>
      </c>
      <c r="T31" s="448">
        <v>-2994</v>
      </c>
      <c r="U31" s="448">
        <v>-6221</v>
      </c>
      <c r="V31" s="376">
        <v>10911546</v>
      </c>
      <c r="W31" s="448">
        <v>8336824</v>
      </c>
      <c r="X31" s="448">
        <v>8906367</v>
      </c>
      <c r="Y31" s="377"/>
      <c r="Z31" s="377"/>
      <c r="AA31" s="377">
        <v>0</v>
      </c>
      <c r="AB31" s="377">
        <v>0</v>
      </c>
      <c r="AC31" s="377">
        <v>0</v>
      </c>
    </row>
    <row r="32" spans="25:26" ht="12">
      <c r="Y32" s="377"/>
      <c r="Z32" s="377"/>
    </row>
    <row r="33" spans="25:26" ht="12">
      <c r="Y33" s="377"/>
      <c r="Z33" s="377"/>
    </row>
    <row r="34" spans="25:26" ht="12">
      <c r="Y34" s="377"/>
      <c r="Z34" s="377"/>
    </row>
    <row r="35" spans="2:26" ht="18" customHeight="1">
      <c r="B35" s="540" t="s">
        <v>394</v>
      </c>
      <c r="C35" s="541"/>
      <c r="D35" s="537" t="s">
        <v>23</v>
      </c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9"/>
      <c r="Y35" s="377"/>
      <c r="Z35" s="377"/>
    </row>
    <row r="36" spans="2:26" ht="12" customHeight="1">
      <c r="B36" s="520" t="s">
        <v>3</v>
      </c>
      <c r="C36" s="521"/>
      <c r="D36" s="522" t="s">
        <v>24</v>
      </c>
      <c r="E36" s="523"/>
      <c r="F36" s="524"/>
      <c r="G36" s="522" t="s">
        <v>10</v>
      </c>
      <c r="H36" s="523"/>
      <c r="I36" s="524"/>
      <c r="J36" s="522" t="s">
        <v>37</v>
      </c>
      <c r="K36" s="523"/>
      <c r="L36" s="524"/>
      <c r="M36" s="522" t="s">
        <v>14</v>
      </c>
      <c r="N36" s="523"/>
      <c r="O36" s="524"/>
      <c r="P36" s="522" t="s">
        <v>12</v>
      </c>
      <c r="Q36" s="523"/>
      <c r="R36" s="524"/>
      <c r="S36" s="522" t="s">
        <v>289</v>
      </c>
      <c r="T36" s="523"/>
      <c r="U36" s="524"/>
      <c r="V36" s="522" t="s">
        <v>290</v>
      </c>
      <c r="W36" s="523"/>
      <c r="X36" s="524"/>
      <c r="Y36" s="377"/>
      <c r="Z36" s="377"/>
    </row>
    <row r="37" spans="2:26" ht="12" customHeight="1">
      <c r="B37" s="542" t="s">
        <v>313</v>
      </c>
      <c r="C37" s="543"/>
      <c r="D37" s="365">
        <v>42916</v>
      </c>
      <c r="E37" s="366">
        <v>42735</v>
      </c>
      <c r="F37" s="366">
        <v>42370</v>
      </c>
      <c r="G37" s="365">
        <v>42916</v>
      </c>
      <c r="H37" s="366">
        <v>42735</v>
      </c>
      <c r="I37" s="366">
        <v>42370</v>
      </c>
      <c r="J37" s="365">
        <v>42916</v>
      </c>
      <c r="K37" s="366">
        <v>42735</v>
      </c>
      <c r="L37" s="366">
        <v>42370</v>
      </c>
      <c r="M37" s="365">
        <v>42916</v>
      </c>
      <c r="N37" s="366">
        <v>42735</v>
      </c>
      <c r="O37" s="366">
        <v>42370</v>
      </c>
      <c r="P37" s="365">
        <v>42916</v>
      </c>
      <c r="Q37" s="366">
        <v>42735</v>
      </c>
      <c r="R37" s="366">
        <v>42370</v>
      </c>
      <c r="S37" s="365">
        <v>42916</v>
      </c>
      <c r="T37" s="366">
        <v>42735</v>
      </c>
      <c r="U37" s="366">
        <v>42370</v>
      </c>
      <c r="V37" s="365">
        <v>42916</v>
      </c>
      <c r="W37" s="366">
        <v>42735</v>
      </c>
      <c r="X37" s="366">
        <v>42370</v>
      </c>
      <c r="Y37" s="377"/>
      <c r="Z37" s="377"/>
    </row>
    <row r="38" spans="2:26" ht="12" customHeight="1">
      <c r="B38" s="544"/>
      <c r="C38" s="545"/>
      <c r="D38" s="367" t="s">
        <v>260</v>
      </c>
      <c r="E38" s="368" t="s">
        <v>260</v>
      </c>
      <c r="F38" s="368" t="s">
        <v>260</v>
      </c>
      <c r="G38" s="367" t="s">
        <v>260</v>
      </c>
      <c r="H38" s="368" t="s">
        <v>260</v>
      </c>
      <c r="I38" s="368" t="s">
        <v>260</v>
      </c>
      <c r="J38" s="367" t="s">
        <v>260</v>
      </c>
      <c r="K38" s="368" t="s">
        <v>260</v>
      </c>
      <c r="L38" s="368" t="s">
        <v>260</v>
      </c>
      <c r="M38" s="367" t="s">
        <v>260</v>
      </c>
      <c r="N38" s="368" t="s">
        <v>260</v>
      </c>
      <c r="O38" s="368" t="s">
        <v>260</v>
      </c>
      <c r="P38" s="367" t="s">
        <v>260</v>
      </c>
      <c r="Q38" s="368" t="s">
        <v>260</v>
      </c>
      <c r="R38" s="368" t="s">
        <v>260</v>
      </c>
      <c r="S38" s="367" t="s">
        <v>260</v>
      </c>
      <c r="T38" s="368" t="s">
        <v>260</v>
      </c>
      <c r="U38" s="368" t="s">
        <v>260</v>
      </c>
      <c r="V38" s="367" t="s">
        <v>260</v>
      </c>
      <c r="W38" s="368" t="s">
        <v>260</v>
      </c>
      <c r="X38" s="368" t="s">
        <v>260</v>
      </c>
      <c r="Y38" s="377"/>
      <c r="Z38" s="377"/>
    </row>
    <row r="39" spans="2:29" ht="12" customHeight="1">
      <c r="B39" s="451" t="s">
        <v>314</v>
      </c>
      <c r="C39" s="458"/>
      <c r="D39" s="371">
        <v>0</v>
      </c>
      <c r="E39" s="456">
        <v>0</v>
      </c>
      <c r="F39" s="429">
        <v>588668</v>
      </c>
      <c r="G39" s="371">
        <v>863756</v>
      </c>
      <c r="H39" s="429">
        <v>742583</v>
      </c>
      <c r="I39" s="429">
        <v>607793</v>
      </c>
      <c r="J39" s="371">
        <v>1861697</v>
      </c>
      <c r="K39" s="429">
        <v>1060975</v>
      </c>
      <c r="L39" s="429">
        <v>778424</v>
      </c>
      <c r="M39" s="371">
        <v>379272</v>
      </c>
      <c r="N39" s="429">
        <v>548849</v>
      </c>
      <c r="O39" s="429">
        <v>348866</v>
      </c>
      <c r="P39" s="371">
        <v>316364</v>
      </c>
      <c r="Q39" s="429">
        <v>275171</v>
      </c>
      <c r="R39" s="429">
        <v>271122</v>
      </c>
      <c r="S39" s="371">
        <v>0</v>
      </c>
      <c r="T39" s="429">
        <v>-2994</v>
      </c>
      <c r="U39" s="429">
        <v>-6221</v>
      </c>
      <c r="V39" s="371">
        <v>3421089</v>
      </c>
      <c r="W39" s="379">
        <v>2624584</v>
      </c>
      <c r="X39" s="379">
        <v>2588652</v>
      </c>
      <c r="Y39" s="377"/>
      <c r="Z39" s="377"/>
      <c r="AA39" s="377">
        <v>0</v>
      </c>
      <c r="AB39" s="377">
        <v>0</v>
      </c>
      <c r="AC39" s="377">
        <v>0</v>
      </c>
    </row>
    <row r="40" spans="2:29" ht="12">
      <c r="B40" s="374"/>
      <c r="C40" s="370" t="s">
        <v>315</v>
      </c>
      <c r="D40" s="371">
        <v>0</v>
      </c>
      <c r="E40" s="456">
        <v>0</v>
      </c>
      <c r="F40" s="429">
        <v>131</v>
      </c>
      <c r="G40" s="371">
        <v>0</v>
      </c>
      <c r="H40" s="429">
        <v>0</v>
      </c>
      <c r="I40" s="429">
        <v>741</v>
      </c>
      <c r="J40" s="371">
        <v>426015</v>
      </c>
      <c r="K40" s="429">
        <v>307181</v>
      </c>
      <c r="L40" s="429">
        <v>189683</v>
      </c>
      <c r="M40" s="371">
        <v>21558</v>
      </c>
      <c r="N40" s="429">
        <v>150965</v>
      </c>
      <c r="O40" s="429">
        <v>49277</v>
      </c>
      <c r="P40" s="371">
        <v>79243</v>
      </c>
      <c r="Q40" s="429">
        <v>52412</v>
      </c>
      <c r="R40" s="429">
        <v>50421</v>
      </c>
      <c r="S40" s="371">
        <v>0</v>
      </c>
      <c r="T40" s="429">
        <v>0</v>
      </c>
      <c r="U40" s="429">
        <v>0</v>
      </c>
      <c r="V40" s="376">
        <v>526816</v>
      </c>
      <c r="W40" s="373">
        <v>510558</v>
      </c>
      <c r="X40" s="373">
        <v>290253</v>
      </c>
      <c r="Y40" s="377"/>
      <c r="Z40" s="377"/>
      <c r="AA40" s="377">
        <v>0</v>
      </c>
      <c r="AB40" s="377">
        <v>0</v>
      </c>
      <c r="AC40" s="377">
        <v>0</v>
      </c>
    </row>
    <row r="41" spans="2:29" ht="12">
      <c r="B41" s="374"/>
      <c r="C41" s="370" t="s">
        <v>316</v>
      </c>
      <c r="D41" s="371">
        <v>0</v>
      </c>
      <c r="E41" s="456">
        <v>0</v>
      </c>
      <c r="F41" s="429">
        <v>414</v>
      </c>
      <c r="G41" s="371">
        <v>693846</v>
      </c>
      <c r="H41" s="429">
        <v>650715</v>
      </c>
      <c r="I41" s="429">
        <v>566755</v>
      </c>
      <c r="J41" s="371">
        <v>1192632</v>
      </c>
      <c r="K41" s="429">
        <v>640541</v>
      </c>
      <c r="L41" s="429">
        <v>539801</v>
      </c>
      <c r="M41" s="371">
        <v>311951</v>
      </c>
      <c r="N41" s="429">
        <v>330914</v>
      </c>
      <c r="O41" s="429">
        <v>238671</v>
      </c>
      <c r="P41" s="371">
        <v>116363</v>
      </c>
      <c r="Q41" s="429">
        <v>135060</v>
      </c>
      <c r="R41" s="429">
        <v>114684</v>
      </c>
      <c r="S41" s="371">
        <v>0</v>
      </c>
      <c r="T41" s="429">
        <v>0</v>
      </c>
      <c r="U41" s="429">
        <v>0</v>
      </c>
      <c r="V41" s="376">
        <v>2314792</v>
      </c>
      <c r="W41" s="373">
        <v>1757230</v>
      </c>
      <c r="X41" s="373">
        <v>1460325</v>
      </c>
      <c r="Y41" s="377"/>
      <c r="Z41" s="377"/>
      <c r="AA41" s="377">
        <v>0</v>
      </c>
      <c r="AB41" s="377">
        <v>0</v>
      </c>
      <c r="AC41" s="377">
        <v>0</v>
      </c>
    </row>
    <row r="42" spans="2:29" ht="12">
      <c r="B42" s="374"/>
      <c r="C42" s="370" t="s">
        <v>317</v>
      </c>
      <c r="D42" s="371">
        <v>0</v>
      </c>
      <c r="E42" s="456">
        <v>0</v>
      </c>
      <c r="F42" s="429">
        <v>896</v>
      </c>
      <c r="G42" s="371">
        <v>2393</v>
      </c>
      <c r="H42" s="429">
        <v>2416</v>
      </c>
      <c r="I42" s="429">
        <v>1679</v>
      </c>
      <c r="J42" s="371">
        <v>237791</v>
      </c>
      <c r="K42" s="429">
        <v>111451</v>
      </c>
      <c r="L42" s="429">
        <v>45921</v>
      </c>
      <c r="M42" s="371">
        <v>41666</v>
      </c>
      <c r="N42" s="429">
        <v>26092</v>
      </c>
      <c r="O42" s="429">
        <v>22555</v>
      </c>
      <c r="P42" s="371">
        <v>72066</v>
      </c>
      <c r="Q42" s="429">
        <v>32266</v>
      </c>
      <c r="R42" s="429">
        <v>36741</v>
      </c>
      <c r="S42" s="371">
        <v>0</v>
      </c>
      <c r="T42" s="429">
        <v>-2994</v>
      </c>
      <c r="U42" s="429">
        <v>-6221</v>
      </c>
      <c r="V42" s="376">
        <v>353916</v>
      </c>
      <c r="W42" s="373">
        <v>169231</v>
      </c>
      <c r="X42" s="373">
        <v>101571</v>
      </c>
      <c r="Y42" s="377"/>
      <c r="Z42" s="377"/>
      <c r="AA42" s="377">
        <v>0</v>
      </c>
      <c r="AB42" s="377">
        <v>0</v>
      </c>
      <c r="AC42" s="377">
        <v>0</v>
      </c>
    </row>
    <row r="43" spans="2:29" ht="12">
      <c r="B43" s="374"/>
      <c r="C43" s="370" t="s">
        <v>318</v>
      </c>
      <c r="D43" s="371"/>
      <c r="E43" s="456">
        <v>0</v>
      </c>
      <c r="F43" s="429">
        <v>5</v>
      </c>
      <c r="G43" s="371">
        <v>165387</v>
      </c>
      <c r="H43" s="429">
        <v>88375</v>
      </c>
      <c r="I43" s="429">
        <v>38618</v>
      </c>
      <c r="J43" s="371">
        <v>5259</v>
      </c>
      <c r="K43" s="429">
        <v>1802</v>
      </c>
      <c r="L43" s="429">
        <v>3019</v>
      </c>
      <c r="M43" s="371">
        <v>3830</v>
      </c>
      <c r="N43" s="429">
        <v>9026</v>
      </c>
      <c r="O43" s="429">
        <v>7577</v>
      </c>
      <c r="P43" s="371">
        <v>14733</v>
      </c>
      <c r="Q43" s="429">
        <v>14757</v>
      </c>
      <c r="R43" s="429">
        <v>15386</v>
      </c>
      <c r="S43" s="371">
        <v>0</v>
      </c>
      <c r="T43" s="429">
        <v>0</v>
      </c>
      <c r="U43" s="429">
        <v>0</v>
      </c>
      <c r="V43" s="376">
        <v>189209</v>
      </c>
      <c r="W43" s="373">
        <v>113960</v>
      </c>
      <c r="X43" s="373">
        <v>64605</v>
      </c>
      <c r="Y43" s="377"/>
      <c r="Z43" s="377"/>
      <c r="AA43" s="377">
        <v>0</v>
      </c>
      <c r="AB43" s="377">
        <v>0</v>
      </c>
      <c r="AC43" s="377">
        <v>0</v>
      </c>
    </row>
    <row r="44" spans="2:29" ht="12">
      <c r="B44" s="374"/>
      <c r="C44" s="370" t="s">
        <v>319</v>
      </c>
      <c r="D44" s="371"/>
      <c r="E44" s="456">
        <v>0</v>
      </c>
      <c r="F44" s="429">
        <v>0</v>
      </c>
      <c r="G44" s="371">
        <v>2130</v>
      </c>
      <c r="H44" s="429">
        <v>1077</v>
      </c>
      <c r="I44" s="429">
        <v>0</v>
      </c>
      <c r="J44" s="371">
        <v>0</v>
      </c>
      <c r="K44" s="429">
        <v>0</v>
      </c>
      <c r="L44" s="429">
        <v>0</v>
      </c>
      <c r="M44" s="371">
        <v>0</v>
      </c>
      <c r="N44" s="429">
        <v>31457</v>
      </c>
      <c r="O44" s="429">
        <v>30175</v>
      </c>
      <c r="P44" s="371">
        <v>2219</v>
      </c>
      <c r="Q44" s="429">
        <v>0</v>
      </c>
      <c r="R44" s="429">
        <v>3855</v>
      </c>
      <c r="S44" s="371">
        <v>0</v>
      </c>
      <c r="T44" s="429">
        <v>0</v>
      </c>
      <c r="U44" s="429">
        <v>0</v>
      </c>
      <c r="V44" s="376">
        <v>4349</v>
      </c>
      <c r="W44" s="373">
        <v>32534</v>
      </c>
      <c r="X44" s="373">
        <v>34030</v>
      </c>
      <c r="Y44" s="377"/>
      <c r="Z44" s="377"/>
      <c r="AA44" s="377">
        <v>0</v>
      </c>
      <c r="AB44" s="377">
        <v>0</v>
      </c>
      <c r="AC44" s="377">
        <v>0</v>
      </c>
    </row>
    <row r="45" spans="2:29" ht="12">
      <c r="B45" s="374"/>
      <c r="C45" s="370" t="s">
        <v>320</v>
      </c>
      <c r="D45" s="371"/>
      <c r="E45" s="456">
        <v>0</v>
      </c>
      <c r="F45" s="429">
        <v>0</v>
      </c>
      <c r="G45" s="371">
        <v>0</v>
      </c>
      <c r="H45" s="429">
        <v>0</v>
      </c>
      <c r="I45" s="429">
        <v>0</v>
      </c>
      <c r="J45" s="371">
        <v>0</v>
      </c>
      <c r="K45" s="429">
        <v>0</v>
      </c>
      <c r="L45" s="429">
        <v>0</v>
      </c>
      <c r="M45" s="371">
        <v>0</v>
      </c>
      <c r="N45" s="429">
        <v>0</v>
      </c>
      <c r="O45" s="429">
        <v>0</v>
      </c>
      <c r="P45" s="371">
        <v>0</v>
      </c>
      <c r="Q45" s="429">
        <v>0</v>
      </c>
      <c r="R45" s="429">
        <v>0</v>
      </c>
      <c r="S45" s="371">
        <v>0</v>
      </c>
      <c r="T45" s="429">
        <v>0</v>
      </c>
      <c r="U45" s="429">
        <v>0</v>
      </c>
      <c r="V45" s="376">
        <v>0</v>
      </c>
      <c r="W45" s="373">
        <v>0</v>
      </c>
      <c r="X45" s="373">
        <v>0</v>
      </c>
      <c r="Y45" s="377"/>
      <c r="Z45" s="377"/>
      <c r="AA45" s="377">
        <v>0</v>
      </c>
      <c r="AB45" s="377">
        <v>0</v>
      </c>
      <c r="AC45" s="377">
        <v>0</v>
      </c>
    </row>
    <row r="46" spans="2:29" ht="12">
      <c r="B46" s="374"/>
      <c r="C46" s="370" t="s">
        <v>321</v>
      </c>
      <c r="D46" s="371"/>
      <c r="E46" s="456">
        <v>0</v>
      </c>
      <c r="F46" s="429">
        <v>0</v>
      </c>
      <c r="G46" s="371">
        <v>0</v>
      </c>
      <c r="H46" s="429">
        <v>0</v>
      </c>
      <c r="I46" s="429">
        <v>0</v>
      </c>
      <c r="J46" s="371">
        <v>0</v>
      </c>
      <c r="K46" s="429">
        <v>0</v>
      </c>
      <c r="L46" s="429">
        <v>0</v>
      </c>
      <c r="M46" s="371">
        <v>267</v>
      </c>
      <c r="N46" s="429">
        <v>395</v>
      </c>
      <c r="O46" s="429">
        <v>611</v>
      </c>
      <c r="P46" s="371">
        <v>31740</v>
      </c>
      <c r="Q46" s="429">
        <v>40676</v>
      </c>
      <c r="R46" s="429">
        <v>50035</v>
      </c>
      <c r="S46" s="371">
        <v>0</v>
      </c>
      <c r="T46" s="429">
        <v>0</v>
      </c>
      <c r="U46" s="429">
        <v>0</v>
      </c>
      <c r="V46" s="376">
        <v>32007</v>
      </c>
      <c r="W46" s="373">
        <v>41071</v>
      </c>
      <c r="X46" s="373">
        <v>50646</v>
      </c>
      <c r="Y46" s="377"/>
      <c r="Z46" s="377"/>
      <c r="AA46" s="377">
        <v>0</v>
      </c>
      <c r="AB46" s="377">
        <v>0</v>
      </c>
      <c r="AC46" s="377">
        <v>0</v>
      </c>
    </row>
    <row r="47" spans="6:26" ht="12">
      <c r="F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9"/>
      <c r="W47" s="373"/>
      <c r="X47" s="373"/>
      <c r="Y47" s="377"/>
      <c r="Z47" s="377"/>
    </row>
    <row r="48" spans="2:29" ht="24">
      <c r="B48" s="374"/>
      <c r="C48" s="380" t="s">
        <v>322</v>
      </c>
      <c r="D48" s="371">
        <v>0</v>
      </c>
      <c r="E48" s="456">
        <v>0</v>
      </c>
      <c r="F48" s="429">
        <v>587222</v>
      </c>
      <c r="G48" s="371">
        <v>0</v>
      </c>
      <c r="H48" s="429">
        <v>0</v>
      </c>
      <c r="I48" s="429">
        <v>0</v>
      </c>
      <c r="J48" s="371">
        <v>0</v>
      </c>
      <c r="K48" s="429">
        <v>0</v>
      </c>
      <c r="L48" s="429">
        <v>0</v>
      </c>
      <c r="M48" s="371">
        <v>0</v>
      </c>
      <c r="N48" s="429">
        <v>0</v>
      </c>
      <c r="O48" s="429">
        <v>0</v>
      </c>
      <c r="P48" s="371">
        <v>0</v>
      </c>
      <c r="Q48" s="429">
        <v>0</v>
      </c>
      <c r="R48" s="429">
        <v>0</v>
      </c>
      <c r="S48" s="371">
        <v>0</v>
      </c>
      <c r="T48" s="429">
        <v>0</v>
      </c>
      <c r="U48" s="429">
        <v>0</v>
      </c>
      <c r="V48" s="376">
        <v>0</v>
      </c>
      <c r="W48" s="373">
        <v>0</v>
      </c>
      <c r="X48" s="373">
        <v>587222</v>
      </c>
      <c r="Y48" s="377"/>
      <c r="Z48" s="377"/>
      <c r="AA48" s="377">
        <v>0</v>
      </c>
      <c r="AB48" s="377">
        <v>0</v>
      </c>
      <c r="AC48" s="377">
        <v>0</v>
      </c>
    </row>
    <row r="49" spans="6:26" ht="12">
      <c r="F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Y49" s="377"/>
      <c r="Z49" s="377"/>
    </row>
    <row r="50" spans="2:29" ht="12">
      <c r="B50" s="430" t="s">
        <v>323</v>
      </c>
      <c r="D50" s="371">
        <v>0</v>
      </c>
      <c r="E50" s="456">
        <v>0</v>
      </c>
      <c r="F50" s="429">
        <v>422</v>
      </c>
      <c r="G50" s="371">
        <v>310137</v>
      </c>
      <c r="H50" s="429">
        <v>299166</v>
      </c>
      <c r="I50" s="429">
        <v>246376</v>
      </c>
      <c r="J50" s="371">
        <v>2420837</v>
      </c>
      <c r="K50" s="429">
        <v>1469229</v>
      </c>
      <c r="L50" s="429">
        <v>1172623</v>
      </c>
      <c r="M50" s="371">
        <v>712347</v>
      </c>
      <c r="N50" s="429">
        <v>510364</v>
      </c>
      <c r="O50" s="429">
        <v>397009</v>
      </c>
      <c r="P50" s="371">
        <v>405445</v>
      </c>
      <c r="Q50" s="429">
        <v>442113</v>
      </c>
      <c r="R50" s="429">
        <v>379949</v>
      </c>
      <c r="S50" s="371">
        <v>0</v>
      </c>
      <c r="T50" s="429">
        <v>0</v>
      </c>
      <c r="U50" s="429">
        <v>0</v>
      </c>
      <c r="V50" s="376">
        <v>3848766</v>
      </c>
      <c r="W50" s="373">
        <v>2720872</v>
      </c>
      <c r="X50" s="373">
        <v>2196379</v>
      </c>
      <c r="Y50" s="377"/>
      <c r="Z50" s="377"/>
      <c r="AA50" s="377">
        <v>0</v>
      </c>
      <c r="AB50" s="377">
        <v>0</v>
      </c>
      <c r="AC50" s="377">
        <v>0</v>
      </c>
    </row>
    <row r="51" spans="2:29" ht="12">
      <c r="B51" s="374"/>
      <c r="C51" s="370" t="s">
        <v>324</v>
      </c>
      <c r="D51" s="371">
        <v>0</v>
      </c>
      <c r="E51" s="456">
        <v>0</v>
      </c>
      <c r="F51" s="429">
        <v>0</v>
      </c>
      <c r="G51" s="371">
        <v>0</v>
      </c>
      <c r="H51" s="429">
        <v>0</v>
      </c>
      <c r="I51" s="429">
        <v>0</v>
      </c>
      <c r="J51" s="371">
        <v>680567</v>
      </c>
      <c r="K51" s="429">
        <v>663655</v>
      </c>
      <c r="L51" s="429">
        <v>593582</v>
      </c>
      <c r="M51" s="371">
        <v>584364</v>
      </c>
      <c r="N51" s="429">
        <v>387951</v>
      </c>
      <c r="O51" s="429">
        <v>325070</v>
      </c>
      <c r="P51" s="371">
        <v>346968</v>
      </c>
      <c r="Q51" s="429">
        <v>384146</v>
      </c>
      <c r="R51" s="429">
        <v>325149</v>
      </c>
      <c r="S51" s="371">
        <v>0</v>
      </c>
      <c r="T51" s="429">
        <v>0</v>
      </c>
      <c r="U51" s="429">
        <v>0</v>
      </c>
      <c r="V51" s="376">
        <v>1611899</v>
      </c>
      <c r="W51" s="373">
        <v>1435752</v>
      </c>
      <c r="X51" s="373">
        <v>1243801</v>
      </c>
      <c r="Y51" s="377"/>
      <c r="Z51" s="377"/>
      <c r="AA51" s="377">
        <v>0</v>
      </c>
      <c r="AB51" s="377">
        <v>0</v>
      </c>
      <c r="AC51" s="377">
        <v>0</v>
      </c>
    </row>
    <row r="52" spans="2:29" ht="12">
      <c r="B52" s="374"/>
      <c r="C52" s="370" t="s">
        <v>325</v>
      </c>
      <c r="D52" s="371">
        <v>0</v>
      </c>
      <c r="E52" s="456">
        <v>0</v>
      </c>
      <c r="F52" s="429">
        <v>0</v>
      </c>
      <c r="G52" s="371">
        <v>273112</v>
      </c>
      <c r="H52" s="429">
        <v>265994</v>
      </c>
      <c r="I52" s="429">
        <v>217984</v>
      </c>
      <c r="J52" s="371">
        <v>546086</v>
      </c>
      <c r="K52" s="429">
        <v>65903</v>
      </c>
      <c r="L52" s="429">
        <v>32180</v>
      </c>
      <c r="M52" s="371">
        <v>0</v>
      </c>
      <c r="N52" s="429">
        <v>0</v>
      </c>
      <c r="O52" s="429">
        <v>0</v>
      </c>
      <c r="P52" s="371">
        <v>294</v>
      </c>
      <c r="Q52" s="429">
        <v>242</v>
      </c>
      <c r="R52" s="429">
        <v>523</v>
      </c>
      <c r="S52" s="371">
        <v>0</v>
      </c>
      <c r="T52" s="429">
        <v>0</v>
      </c>
      <c r="U52" s="429">
        <v>0</v>
      </c>
      <c r="V52" s="376">
        <v>819492</v>
      </c>
      <c r="W52" s="373">
        <v>332139</v>
      </c>
      <c r="X52" s="373">
        <v>250687</v>
      </c>
      <c r="Y52" s="377"/>
      <c r="Z52" s="377"/>
      <c r="AA52" s="377">
        <v>0</v>
      </c>
      <c r="AB52" s="377">
        <v>0</v>
      </c>
      <c r="AC52" s="377">
        <v>0</v>
      </c>
    </row>
    <row r="53" spans="2:29" ht="12">
      <c r="B53" s="374"/>
      <c r="C53" s="370" t="s">
        <v>326</v>
      </c>
      <c r="D53" s="371">
        <v>0</v>
      </c>
      <c r="E53" s="456">
        <v>0</v>
      </c>
      <c r="F53" s="429">
        <v>0</v>
      </c>
      <c r="G53" s="371">
        <v>0</v>
      </c>
      <c r="H53" s="429">
        <v>0</v>
      </c>
      <c r="I53" s="429">
        <v>0</v>
      </c>
      <c r="J53" s="371">
        <v>381612</v>
      </c>
      <c r="K53" s="429">
        <v>314577</v>
      </c>
      <c r="L53" s="429">
        <v>221329</v>
      </c>
      <c r="M53" s="371">
        <v>0</v>
      </c>
      <c r="N53" s="429">
        <v>0</v>
      </c>
      <c r="O53" s="429">
        <v>0</v>
      </c>
      <c r="P53" s="371">
        <v>0</v>
      </c>
      <c r="Q53" s="429">
        <v>0</v>
      </c>
      <c r="R53" s="429">
        <v>0</v>
      </c>
      <c r="S53" s="371">
        <v>0</v>
      </c>
      <c r="T53" s="429">
        <v>0</v>
      </c>
      <c r="U53" s="429">
        <v>0</v>
      </c>
      <c r="V53" s="376">
        <v>381612</v>
      </c>
      <c r="W53" s="373">
        <v>314577</v>
      </c>
      <c r="X53" s="373">
        <v>221329</v>
      </c>
      <c r="Y53" s="377"/>
      <c r="Z53" s="377"/>
      <c r="AA53" s="377">
        <v>0</v>
      </c>
      <c r="AB53" s="377">
        <v>0</v>
      </c>
      <c r="AC53" s="377">
        <v>0</v>
      </c>
    </row>
    <row r="54" spans="2:29" ht="12">
      <c r="B54" s="374"/>
      <c r="C54" s="370" t="s">
        <v>327</v>
      </c>
      <c r="D54" s="371">
        <v>0</v>
      </c>
      <c r="E54" s="456">
        <v>0</v>
      </c>
      <c r="F54" s="429">
        <v>0</v>
      </c>
      <c r="G54" s="371">
        <v>21607</v>
      </c>
      <c r="H54" s="429">
        <v>17795</v>
      </c>
      <c r="I54" s="429">
        <v>14848</v>
      </c>
      <c r="J54" s="371">
        <v>469320</v>
      </c>
      <c r="K54" s="429">
        <v>242640</v>
      </c>
      <c r="L54" s="429">
        <v>179400</v>
      </c>
      <c r="M54" s="371">
        <v>13747</v>
      </c>
      <c r="N54" s="429">
        <v>9127</v>
      </c>
      <c r="O54" s="429">
        <v>4995</v>
      </c>
      <c r="P54" s="371">
        <v>481</v>
      </c>
      <c r="Q54" s="429">
        <v>460</v>
      </c>
      <c r="R54" s="429">
        <v>443</v>
      </c>
      <c r="S54" s="371">
        <v>0</v>
      </c>
      <c r="T54" s="429">
        <v>0</v>
      </c>
      <c r="U54" s="429">
        <v>0</v>
      </c>
      <c r="V54" s="376">
        <v>505155</v>
      </c>
      <c r="W54" s="373">
        <v>270022</v>
      </c>
      <c r="X54" s="373">
        <v>199686</v>
      </c>
      <c r="Y54" s="377"/>
      <c r="Z54" s="377"/>
      <c r="AA54" s="377">
        <v>0</v>
      </c>
      <c r="AB54" s="377">
        <v>0</v>
      </c>
      <c r="AC54" s="377">
        <v>0</v>
      </c>
    </row>
    <row r="55" spans="2:29" ht="12">
      <c r="B55" s="374"/>
      <c r="C55" s="370" t="s">
        <v>328</v>
      </c>
      <c r="D55" s="371">
        <v>0</v>
      </c>
      <c r="E55" s="456">
        <v>0</v>
      </c>
      <c r="F55" s="429">
        <v>0</v>
      </c>
      <c r="G55" s="371">
        <v>0</v>
      </c>
      <c r="H55" s="429">
        <v>0</v>
      </c>
      <c r="I55" s="429">
        <v>0</v>
      </c>
      <c r="J55" s="371">
        <v>112087</v>
      </c>
      <c r="K55" s="429">
        <v>1336</v>
      </c>
      <c r="L55" s="429">
        <v>0</v>
      </c>
      <c r="M55" s="371">
        <v>3113</v>
      </c>
      <c r="N55" s="429">
        <v>0</v>
      </c>
      <c r="O55" s="429">
        <v>0</v>
      </c>
      <c r="P55" s="371">
        <v>52844</v>
      </c>
      <c r="Q55" s="429">
        <v>52551</v>
      </c>
      <c r="R55" s="429">
        <v>49201</v>
      </c>
      <c r="S55" s="371">
        <v>0</v>
      </c>
      <c r="T55" s="429">
        <v>0</v>
      </c>
      <c r="U55" s="429">
        <v>0</v>
      </c>
      <c r="V55" s="376">
        <v>168044</v>
      </c>
      <c r="W55" s="373">
        <v>53887</v>
      </c>
      <c r="X55" s="373">
        <v>49201</v>
      </c>
      <c r="Y55" s="377"/>
      <c r="Z55" s="377"/>
      <c r="AA55" s="377">
        <v>0</v>
      </c>
      <c r="AB55" s="377">
        <v>0</v>
      </c>
      <c r="AC55" s="377">
        <v>0</v>
      </c>
    </row>
    <row r="56" spans="2:29" ht="12">
      <c r="B56" s="374"/>
      <c r="C56" s="370" t="s">
        <v>329</v>
      </c>
      <c r="D56" s="371">
        <v>0</v>
      </c>
      <c r="E56" s="456">
        <v>0</v>
      </c>
      <c r="F56" s="429">
        <v>422</v>
      </c>
      <c r="G56" s="371">
        <v>14645</v>
      </c>
      <c r="H56" s="429">
        <v>14563</v>
      </c>
      <c r="I56" s="429">
        <v>13544</v>
      </c>
      <c r="J56" s="371">
        <v>231165</v>
      </c>
      <c r="K56" s="429">
        <v>181118</v>
      </c>
      <c r="L56" s="429">
        <v>146132</v>
      </c>
      <c r="M56" s="371">
        <v>100748</v>
      </c>
      <c r="N56" s="429">
        <v>103574</v>
      </c>
      <c r="O56" s="429">
        <v>66944</v>
      </c>
      <c r="P56" s="371">
        <v>2898</v>
      </c>
      <c r="Q56" s="429">
        <v>2783</v>
      </c>
      <c r="R56" s="429">
        <v>2658</v>
      </c>
      <c r="S56" s="371">
        <v>0</v>
      </c>
      <c r="T56" s="429">
        <v>0</v>
      </c>
      <c r="U56" s="429">
        <v>0</v>
      </c>
      <c r="V56" s="376">
        <v>349456</v>
      </c>
      <c r="W56" s="373">
        <v>302038</v>
      </c>
      <c r="X56" s="373">
        <v>229700</v>
      </c>
      <c r="Y56" s="377"/>
      <c r="Z56" s="377"/>
      <c r="AA56" s="377">
        <v>0</v>
      </c>
      <c r="AB56" s="377">
        <v>0</v>
      </c>
      <c r="AC56" s="377">
        <v>0</v>
      </c>
    </row>
    <row r="57" spans="2:29" ht="12">
      <c r="B57" s="374"/>
      <c r="C57" s="370" t="s">
        <v>330</v>
      </c>
      <c r="D57" s="371">
        <v>0</v>
      </c>
      <c r="E57" s="456">
        <v>0</v>
      </c>
      <c r="F57" s="429">
        <v>0</v>
      </c>
      <c r="G57" s="371">
        <v>773</v>
      </c>
      <c r="H57" s="429">
        <v>814</v>
      </c>
      <c r="I57" s="429">
        <v>0</v>
      </c>
      <c r="J57" s="371">
        <v>0</v>
      </c>
      <c r="K57" s="429">
        <v>0</v>
      </c>
      <c r="L57" s="429">
        <v>0</v>
      </c>
      <c r="M57" s="371">
        <v>10375</v>
      </c>
      <c r="N57" s="429">
        <v>9712</v>
      </c>
      <c r="O57" s="429">
        <v>0</v>
      </c>
      <c r="P57" s="371">
        <v>1960</v>
      </c>
      <c r="Q57" s="429">
        <v>1931</v>
      </c>
      <c r="R57" s="429">
        <v>1975</v>
      </c>
      <c r="S57" s="371">
        <v>0</v>
      </c>
      <c r="T57" s="429">
        <v>0</v>
      </c>
      <c r="U57" s="429">
        <v>0</v>
      </c>
      <c r="V57" s="376">
        <v>13108</v>
      </c>
      <c r="W57" s="373">
        <v>12457</v>
      </c>
      <c r="X57" s="373">
        <v>1975</v>
      </c>
      <c r="Y57" s="377"/>
      <c r="Z57" s="377"/>
      <c r="AA57" s="377">
        <v>0</v>
      </c>
      <c r="AB57" s="377">
        <v>0</v>
      </c>
      <c r="AC57" s="377">
        <v>0</v>
      </c>
    </row>
    <row r="58" spans="6:26" ht="12">
      <c r="F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9"/>
      <c r="W58" s="379"/>
      <c r="X58" s="379"/>
      <c r="Y58" s="379"/>
      <c r="Z58" s="377"/>
    </row>
    <row r="59" spans="2:29" ht="12">
      <c r="B59" s="430" t="s">
        <v>331</v>
      </c>
      <c r="D59" s="371">
        <v>0</v>
      </c>
      <c r="E59" s="459">
        <v>0</v>
      </c>
      <c r="F59" s="425">
        <v>1566771</v>
      </c>
      <c r="G59" s="371">
        <v>-78665</v>
      </c>
      <c r="H59" s="425">
        <v>2686</v>
      </c>
      <c r="I59" s="425">
        <v>39790</v>
      </c>
      <c r="J59" s="371">
        <v>2417167</v>
      </c>
      <c r="K59" s="425">
        <v>1616906</v>
      </c>
      <c r="L59" s="425">
        <v>1310114</v>
      </c>
      <c r="M59" s="371">
        <v>764142</v>
      </c>
      <c r="N59" s="425">
        <v>845917</v>
      </c>
      <c r="O59" s="425">
        <v>740167</v>
      </c>
      <c r="P59" s="371">
        <v>539047</v>
      </c>
      <c r="Q59" s="425">
        <v>525859</v>
      </c>
      <c r="R59" s="425">
        <v>464494</v>
      </c>
      <c r="S59" s="371">
        <v>0</v>
      </c>
      <c r="T59" s="425">
        <v>0</v>
      </c>
      <c r="U59" s="425">
        <v>0</v>
      </c>
      <c r="V59" s="376">
        <v>3641691</v>
      </c>
      <c r="W59" s="373">
        <v>2991368</v>
      </c>
      <c r="X59" s="373">
        <v>4121336</v>
      </c>
      <c r="Y59" s="364"/>
      <c r="AA59" s="377">
        <v>0</v>
      </c>
      <c r="AB59" s="377">
        <v>0</v>
      </c>
      <c r="AC59" s="377">
        <v>0</v>
      </c>
    </row>
    <row r="60" spans="2:29" ht="12">
      <c r="B60" s="529" t="s">
        <v>332</v>
      </c>
      <c r="C60" s="546"/>
      <c r="D60" s="371">
        <v>0</v>
      </c>
      <c r="E60" s="459">
        <v>0</v>
      </c>
      <c r="F60" s="425">
        <v>1566771</v>
      </c>
      <c r="G60" s="371">
        <v>-78665</v>
      </c>
      <c r="H60" s="425">
        <v>2686</v>
      </c>
      <c r="I60" s="425">
        <v>39790</v>
      </c>
      <c r="J60" s="371">
        <v>2417167</v>
      </c>
      <c r="K60" s="425">
        <v>1616906</v>
      </c>
      <c r="L60" s="425">
        <v>1310114</v>
      </c>
      <c r="M60" s="371">
        <v>764142</v>
      </c>
      <c r="N60" s="425">
        <v>845917</v>
      </c>
      <c r="O60" s="425">
        <v>740167</v>
      </c>
      <c r="P60" s="371">
        <v>539047</v>
      </c>
      <c r="Q60" s="425">
        <v>525859</v>
      </c>
      <c r="R60" s="425">
        <v>464494</v>
      </c>
      <c r="S60" s="371">
        <v>0</v>
      </c>
      <c r="T60" s="425">
        <v>0</v>
      </c>
      <c r="U60" s="425">
        <v>0</v>
      </c>
      <c r="V60" s="371">
        <v>3641691</v>
      </c>
      <c r="W60" s="373">
        <v>2991368</v>
      </c>
      <c r="X60" s="373">
        <v>4121336</v>
      </c>
      <c r="Y60" s="364"/>
      <c r="AA60" s="377">
        <v>0</v>
      </c>
      <c r="AB60" s="377">
        <v>0</v>
      </c>
      <c r="AC60" s="377">
        <v>0</v>
      </c>
    </row>
    <row r="61" spans="2:29" ht="12">
      <c r="B61" s="374"/>
      <c r="C61" s="370" t="s">
        <v>333</v>
      </c>
      <c r="D61" s="371">
        <v>0</v>
      </c>
      <c r="E61" s="456">
        <v>0</v>
      </c>
      <c r="F61" s="429">
        <v>518093</v>
      </c>
      <c r="G61" s="371">
        <v>51883</v>
      </c>
      <c r="H61" s="429">
        <v>53978</v>
      </c>
      <c r="I61" s="429">
        <v>66269</v>
      </c>
      <c r="J61" s="371">
        <v>1841659</v>
      </c>
      <c r="K61" s="429">
        <v>568832</v>
      </c>
      <c r="L61" s="429">
        <v>439395</v>
      </c>
      <c r="M61" s="371">
        <v>4425</v>
      </c>
      <c r="N61" s="429">
        <v>4481</v>
      </c>
      <c r="O61" s="429">
        <v>4159</v>
      </c>
      <c r="P61" s="371">
        <v>0</v>
      </c>
      <c r="Q61" s="429">
        <v>216044</v>
      </c>
      <c r="R61" s="429">
        <v>183996</v>
      </c>
      <c r="S61" s="371">
        <v>0</v>
      </c>
      <c r="T61" s="429">
        <v>0</v>
      </c>
      <c r="U61" s="429">
        <v>0</v>
      </c>
      <c r="V61" s="376">
        <v>1897967</v>
      </c>
      <c r="W61" s="373">
        <v>843335</v>
      </c>
      <c r="X61" s="373">
        <v>1211912</v>
      </c>
      <c r="Y61" s="364"/>
      <c r="AA61" s="377">
        <v>0</v>
      </c>
      <c r="AB61" s="377">
        <v>0</v>
      </c>
      <c r="AC61" s="377">
        <v>0</v>
      </c>
    </row>
    <row r="62" spans="2:29" ht="12">
      <c r="B62" s="374"/>
      <c r="C62" s="370" t="s">
        <v>334</v>
      </c>
      <c r="D62" s="371">
        <v>0</v>
      </c>
      <c r="E62" s="456">
        <v>0</v>
      </c>
      <c r="F62" s="429">
        <v>1725028</v>
      </c>
      <c r="G62" s="371">
        <v>-132636</v>
      </c>
      <c r="H62" s="429">
        <v>-53463</v>
      </c>
      <c r="I62" s="429">
        <v>-29145</v>
      </c>
      <c r="J62" s="371">
        <v>-1423339</v>
      </c>
      <c r="K62" s="429">
        <v>92006</v>
      </c>
      <c r="L62" s="429">
        <v>115615</v>
      </c>
      <c r="M62" s="371">
        <v>55388</v>
      </c>
      <c r="N62" s="429">
        <v>134166</v>
      </c>
      <c r="O62" s="429">
        <v>147502</v>
      </c>
      <c r="P62" s="371">
        <v>179338</v>
      </c>
      <c r="Q62" s="429">
        <v>23436</v>
      </c>
      <c r="R62" s="429">
        <v>33102</v>
      </c>
      <c r="S62" s="371">
        <v>0</v>
      </c>
      <c r="T62" s="429">
        <v>0</v>
      </c>
      <c r="U62" s="429">
        <v>0</v>
      </c>
      <c r="V62" s="376">
        <v>-1321249</v>
      </c>
      <c r="W62" s="373">
        <v>196145</v>
      </c>
      <c r="X62" s="373">
        <v>1992102</v>
      </c>
      <c r="Y62" s="364"/>
      <c r="AA62" s="377">
        <v>0</v>
      </c>
      <c r="AB62" s="377">
        <v>0</v>
      </c>
      <c r="AC62" s="377">
        <v>0</v>
      </c>
    </row>
    <row r="63" spans="2:29" ht="12">
      <c r="B63" s="374"/>
      <c r="C63" s="370" t="s">
        <v>335</v>
      </c>
      <c r="D63" s="371">
        <v>0</v>
      </c>
      <c r="E63" s="456">
        <v>0</v>
      </c>
      <c r="F63" s="429">
        <v>797</v>
      </c>
      <c r="G63" s="371">
        <v>0</v>
      </c>
      <c r="H63" s="429">
        <v>0</v>
      </c>
      <c r="I63" s="429">
        <v>0</v>
      </c>
      <c r="J63" s="371">
        <v>0</v>
      </c>
      <c r="K63" s="429">
        <v>0</v>
      </c>
      <c r="L63" s="429">
        <v>0</v>
      </c>
      <c r="M63" s="371">
        <v>62513</v>
      </c>
      <c r="N63" s="429">
        <v>63307</v>
      </c>
      <c r="O63" s="429">
        <v>4198</v>
      </c>
      <c r="P63" s="371">
        <v>0</v>
      </c>
      <c r="Q63" s="429">
        <v>0</v>
      </c>
      <c r="R63" s="429">
        <v>0</v>
      </c>
      <c r="S63" s="371">
        <v>0</v>
      </c>
      <c r="T63" s="429">
        <v>0</v>
      </c>
      <c r="U63" s="429">
        <v>0</v>
      </c>
      <c r="V63" s="376">
        <v>62513</v>
      </c>
      <c r="W63" s="373">
        <v>63307</v>
      </c>
      <c r="X63" s="373">
        <v>4995</v>
      </c>
      <c r="Y63" s="364"/>
      <c r="AA63" s="377">
        <v>0</v>
      </c>
      <c r="AB63" s="377">
        <v>0</v>
      </c>
      <c r="AC63" s="377">
        <v>0</v>
      </c>
    </row>
    <row r="64" spans="2:29" ht="12">
      <c r="B64" s="374"/>
      <c r="C64" s="370" t="s">
        <v>336</v>
      </c>
      <c r="D64" s="371">
        <v>0</v>
      </c>
      <c r="E64" s="456">
        <v>0</v>
      </c>
      <c r="F64" s="429">
        <v>0</v>
      </c>
      <c r="G64" s="371">
        <v>0</v>
      </c>
      <c r="H64" s="429">
        <v>0</v>
      </c>
      <c r="I64" s="429">
        <v>0</v>
      </c>
      <c r="J64" s="371">
        <v>0</v>
      </c>
      <c r="K64" s="429">
        <v>0</v>
      </c>
      <c r="L64" s="429">
        <v>0</v>
      </c>
      <c r="M64" s="371">
        <v>0</v>
      </c>
      <c r="N64" s="429">
        <v>0</v>
      </c>
      <c r="O64" s="429">
        <v>0</v>
      </c>
      <c r="P64" s="371">
        <v>0</v>
      </c>
      <c r="Q64" s="429">
        <v>0</v>
      </c>
      <c r="R64" s="429">
        <v>0</v>
      </c>
      <c r="S64" s="371">
        <v>0</v>
      </c>
      <c r="T64" s="429">
        <v>0</v>
      </c>
      <c r="U64" s="429">
        <v>0</v>
      </c>
      <c r="V64" s="376">
        <v>0</v>
      </c>
      <c r="W64" s="373">
        <v>0</v>
      </c>
      <c r="X64" s="373">
        <v>0</v>
      </c>
      <c r="Y64" s="364"/>
      <c r="AA64" s="377">
        <v>0</v>
      </c>
      <c r="AB64" s="377">
        <v>0</v>
      </c>
      <c r="AC64" s="377">
        <v>0</v>
      </c>
    </row>
    <row r="65" spans="2:29" ht="12">
      <c r="B65" s="374"/>
      <c r="C65" s="370" t="s">
        <v>337</v>
      </c>
      <c r="D65" s="371">
        <v>0</v>
      </c>
      <c r="E65" s="456">
        <v>0</v>
      </c>
      <c r="F65" s="429">
        <v>0</v>
      </c>
      <c r="G65" s="371">
        <v>0</v>
      </c>
      <c r="H65" s="429">
        <v>0</v>
      </c>
      <c r="I65" s="429">
        <v>0</v>
      </c>
      <c r="J65" s="371">
        <v>0</v>
      </c>
      <c r="K65" s="429">
        <v>0</v>
      </c>
      <c r="L65" s="429">
        <v>0</v>
      </c>
      <c r="M65" s="371">
        <v>0</v>
      </c>
      <c r="N65" s="429">
        <v>0</v>
      </c>
      <c r="O65" s="429">
        <v>0</v>
      </c>
      <c r="P65" s="371">
        <v>0</v>
      </c>
      <c r="Q65" s="429">
        <v>0</v>
      </c>
      <c r="R65" s="429">
        <v>0</v>
      </c>
      <c r="S65" s="371">
        <v>0</v>
      </c>
      <c r="T65" s="429">
        <v>0</v>
      </c>
      <c r="U65" s="429">
        <v>0</v>
      </c>
      <c r="V65" s="376">
        <v>0</v>
      </c>
      <c r="W65" s="373">
        <v>0</v>
      </c>
      <c r="X65" s="373">
        <v>0</v>
      </c>
      <c r="Y65" s="364"/>
      <c r="AA65" s="377">
        <v>0</v>
      </c>
      <c r="AB65" s="377">
        <v>0</v>
      </c>
      <c r="AC65" s="377">
        <v>0</v>
      </c>
    </row>
    <row r="66" spans="2:29" ht="12">
      <c r="B66" s="374"/>
      <c r="C66" s="370" t="s">
        <v>338</v>
      </c>
      <c r="D66" s="371">
        <v>0</v>
      </c>
      <c r="E66" s="456">
        <v>0</v>
      </c>
      <c r="F66" s="429">
        <v>-677147</v>
      </c>
      <c r="G66" s="371">
        <v>2088</v>
      </c>
      <c r="H66" s="429">
        <v>2171</v>
      </c>
      <c r="I66" s="429">
        <v>2666</v>
      </c>
      <c r="J66" s="371">
        <v>1998847</v>
      </c>
      <c r="K66" s="429">
        <v>956068</v>
      </c>
      <c r="L66" s="429">
        <v>755104</v>
      </c>
      <c r="M66" s="371">
        <v>641816</v>
      </c>
      <c r="N66" s="429">
        <v>643963</v>
      </c>
      <c r="O66" s="429">
        <v>584308</v>
      </c>
      <c r="P66" s="371">
        <v>359709</v>
      </c>
      <c r="Q66" s="429">
        <v>286379</v>
      </c>
      <c r="R66" s="429">
        <v>247396</v>
      </c>
      <c r="S66" s="371">
        <v>0</v>
      </c>
      <c r="T66" s="429">
        <v>0</v>
      </c>
      <c r="U66" s="429">
        <v>0</v>
      </c>
      <c r="V66" s="376">
        <v>3002460</v>
      </c>
      <c r="W66" s="373">
        <v>1888581</v>
      </c>
      <c r="X66" s="373">
        <v>912327</v>
      </c>
      <c r="Y66" s="364"/>
      <c r="AA66" s="377">
        <v>0</v>
      </c>
      <c r="AB66" s="377">
        <v>0</v>
      </c>
      <c r="AC66" s="377">
        <v>0</v>
      </c>
    </row>
    <row r="67" spans="8:24" ht="12"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</row>
    <row r="68" spans="2:29" ht="12">
      <c r="B68" s="381" t="s">
        <v>339</v>
      </c>
      <c r="C68" s="370"/>
      <c r="D68" s="371">
        <v>0</v>
      </c>
      <c r="E68" s="456">
        <v>0</v>
      </c>
      <c r="F68" s="456">
        <v>0</v>
      </c>
      <c r="G68" s="371">
        <v>0</v>
      </c>
      <c r="H68" s="429">
        <v>0</v>
      </c>
      <c r="I68" s="429">
        <v>0</v>
      </c>
      <c r="J68" s="371">
        <v>0</v>
      </c>
      <c r="K68" s="429">
        <v>0</v>
      </c>
      <c r="L68" s="429">
        <v>0</v>
      </c>
      <c r="M68" s="371">
        <v>0</v>
      </c>
      <c r="N68" s="429">
        <v>0</v>
      </c>
      <c r="O68" s="429">
        <v>0</v>
      </c>
      <c r="P68" s="371">
        <v>0</v>
      </c>
      <c r="Q68" s="429">
        <v>0</v>
      </c>
      <c r="R68" s="429">
        <v>0</v>
      </c>
      <c r="S68" s="371">
        <v>0</v>
      </c>
      <c r="T68" s="429">
        <v>0</v>
      </c>
      <c r="U68" s="429">
        <v>0</v>
      </c>
      <c r="V68" s="376">
        <v>0</v>
      </c>
      <c r="W68" s="373"/>
      <c r="X68" s="373"/>
      <c r="Y68" s="364"/>
      <c r="AA68" s="377">
        <v>0</v>
      </c>
      <c r="AB68" s="377">
        <v>0</v>
      </c>
      <c r="AC68" s="377">
        <v>0</v>
      </c>
    </row>
    <row r="69" spans="8:24" ht="12"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9"/>
      <c r="W69" s="377"/>
      <c r="X69" s="377"/>
    </row>
    <row r="70" spans="2:29" ht="12">
      <c r="B70" s="369" t="s">
        <v>340</v>
      </c>
      <c r="C70" s="382"/>
      <c r="D70" s="376">
        <v>0</v>
      </c>
      <c r="E70" s="398">
        <v>0</v>
      </c>
      <c r="F70" s="398">
        <v>2155861</v>
      </c>
      <c r="G70" s="376">
        <v>1095228</v>
      </c>
      <c r="H70" s="373">
        <v>1044435</v>
      </c>
      <c r="I70" s="373">
        <v>893959</v>
      </c>
      <c r="J70" s="376">
        <v>6699701</v>
      </c>
      <c r="K70" s="373">
        <v>4147110</v>
      </c>
      <c r="L70" s="373">
        <v>3261161</v>
      </c>
      <c r="M70" s="376">
        <v>1855761</v>
      </c>
      <c r="N70" s="373">
        <v>1905130</v>
      </c>
      <c r="O70" s="373">
        <v>1486042</v>
      </c>
      <c r="P70" s="376">
        <v>1260856</v>
      </c>
      <c r="Q70" s="373">
        <v>1243143</v>
      </c>
      <c r="R70" s="373">
        <v>1115565</v>
      </c>
      <c r="S70" s="376">
        <v>0</v>
      </c>
      <c r="T70" s="373">
        <v>-2994</v>
      </c>
      <c r="U70" s="373">
        <v>-6221</v>
      </c>
      <c r="V70" s="376">
        <v>10911546</v>
      </c>
      <c r="W70" s="373">
        <v>8336824</v>
      </c>
      <c r="X70" s="373">
        <v>8906367</v>
      </c>
      <c r="Y70" s="364"/>
      <c r="AA70" s="377">
        <v>0</v>
      </c>
      <c r="AB70" s="377">
        <v>0</v>
      </c>
      <c r="AC70" s="377">
        <v>0</v>
      </c>
    </row>
    <row r="71" spans="4:29" ht="12">
      <c r="D71" s="377">
        <v>0</v>
      </c>
      <c r="E71" s="377">
        <v>0</v>
      </c>
      <c r="F71" s="377">
        <v>0</v>
      </c>
      <c r="G71" s="377">
        <v>0</v>
      </c>
      <c r="H71" s="377">
        <v>0</v>
      </c>
      <c r="I71" s="377">
        <v>0</v>
      </c>
      <c r="J71" s="377">
        <v>0</v>
      </c>
      <c r="K71" s="377">
        <v>0</v>
      </c>
      <c r="L71" s="377">
        <v>0</v>
      </c>
      <c r="M71" s="377">
        <v>0</v>
      </c>
      <c r="N71" s="377">
        <v>0</v>
      </c>
      <c r="O71" s="377">
        <v>0</v>
      </c>
      <c r="P71" s="377">
        <v>0</v>
      </c>
      <c r="Q71" s="377">
        <v>0</v>
      </c>
      <c r="R71" s="377">
        <v>0</v>
      </c>
      <c r="S71" s="377">
        <v>0</v>
      </c>
      <c r="T71" s="377">
        <v>0</v>
      </c>
      <c r="U71" s="377">
        <v>0</v>
      </c>
      <c r="V71" s="377">
        <v>0</v>
      </c>
      <c r="W71" s="377">
        <v>0</v>
      </c>
      <c r="X71" s="377">
        <v>0</v>
      </c>
      <c r="Y71" s="377"/>
      <c r="AA71" s="377">
        <v>0</v>
      </c>
      <c r="AB71" s="377">
        <v>0</v>
      </c>
      <c r="AC71" s="377">
        <v>0</v>
      </c>
    </row>
    <row r="72" spans="4:36" ht="12"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H72" s="377"/>
      <c r="AI72" s="377"/>
      <c r="AJ72" s="377"/>
    </row>
    <row r="73" spans="4:17" ht="18" customHeight="1">
      <c r="D73" s="537" t="s">
        <v>23</v>
      </c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8"/>
      <c r="Q73" s="539"/>
    </row>
    <row r="74" spans="2:17" ht="12">
      <c r="B74" s="520" t="s">
        <v>3</v>
      </c>
      <c r="C74" s="521"/>
      <c r="D74" s="522" t="s">
        <v>24</v>
      </c>
      <c r="E74" s="524"/>
      <c r="F74" s="522" t="s">
        <v>10</v>
      </c>
      <c r="G74" s="524"/>
      <c r="H74" s="522" t="s">
        <v>37</v>
      </c>
      <c r="I74" s="524"/>
      <c r="J74" s="522" t="s">
        <v>14</v>
      </c>
      <c r="K74" s="524"/>
      <c r="L74" s="522" t="s">
        <v>12</v>
      </c>
      <c r="M74" s="524"/>
      <c r="N74" s="522" t="s">
        <v>289</v>
      </c>
      <c r="O74" s="524"/>
      <c r="P74" s="522" t="s">
        <v>290</v>
      </c>
      <c r="Q74" s="524"/>
    </row>
    <row r="75" spans="2:17" ht="12">
      <c r="B75" s="513" t="s">
        <v>341</v>
      </c>
      <c r="C75" s="517"/>
      <c r="D75" s="365">
        <v>42916</v>
      </c>
      <c r="E75" s="366">
        <v>42551</v>
      </c>
      <c r="F75" s="365">
        <v>42735</v>
      </c>
      <c r="G75" s="366">
        <v>42551</v>
      </c>
      <c r="H75" s="365">
        <v>42916</v>
      </c>
      <c r="I75" s="366">
        <v>42551</v>
      </c>
      <c r="J75" s="365">
        <v>42735</v>
      </c>
      <c r="K75" s="366">
        <v>42551</v>
      </c>
      <c r="L75" s="365">
        <v>42916</v>
      </c>
      <c r="M75" s="366">
        <v>42916</v>
      </c>
      <c r="N75" s="365">
        <v>42916</v>
      </c>
      <c r="O75" s="366">
        <v>42916</v>
      </c>
      <c r="P75" s="365">
        <v>42916</v>
      </c>
      <c r="Q75" s="366">
        <v>42916</v>
      </c>
    </row>
    <row r="76" spans="2:17" ht="12">
      <c r="B76" s="518"/>
      <c r="C76" s="519"/>
      <c r="D76" s="367" t="s">
        <v>260</v>
      </c>
      <c r="E76" s="368" t="s">
        <v>260</v>
      </c>
      <c r="F76" s="367" t="s">
        <v>260</v>
      </c>
      <c r="G76" s="368" t="s">
        <v>260</v>
      </c>
      <c r="H76" s="367" t="s">
        <v>260</v>
      </c>
      <c r="I76" s="368" t="s">
        <v>260</v>
      </c>
      <c r="J76" s="367" t="s">
        <v>260</v>
      </c>
      <c r="K76" s="368" t="s">
        <v>260</v>
      </c>
      <c r="L76" s="367" t="s">
        <v>260</v>
      </c>
      <c r="M76" s="368" t="s">
        <v>260</v>
      </c>
      <c r="N76" s="367" t="s">
        <v>260</v>
      </c>
      <c r="O76" s="368" t="s">
        <v>260</v>
      </c>
      <c r="P76" s="367" t="s">
        <v>260</v>
      </c>
      <c r="Q76" s="368" t="s">
        <v>260</v>
      </c>
    </row>
    <row r="77" spans="2:21" ht="12">
      <c r="B77" s="369" t="s">
        <v>342</v>
      </c>
      <c r="C77" s="400"/>
      <c r="D77" s="401">
        <v>0</v>
      </c>
      <c r="E77" s="403">
        <v>0</v>
      </c>
      <c r="F77" s="401">
        <v>625308</v>
      </c>
      <c r="G77" s="402">
        <v>494126</v>
      </c>
      <c r="H77" s="401">
        <v>2087469</v>
      </c>
      <c r="I77" s="402">
        <v>1065765</v>
      </c>
      <c r="J77" s="401">
        <v>759750</v>
      </c>
      <c r="K77" s="402">
        <v>644434</v>
      </c>
      <c r="L77" s="401">
        <v>448489</v>
      </c>
      <c r="M77" s="402">
        <v>449356</v>
      </c>
      <c r="N77" s="401">
        <v>0</v>
      </c>
      <c r="O77" s="403">
        <v>0</v>
      </c>
      <c r="P77" s="401">
        <v>3921016</v>
      </c>
      <c r="Q77" s="402">
        <v>2653681</v>
      </c>
      <c r="T77" s="377">
        <v>0</v>
      </c>
      <c r="U77" s="377">
        <v>0</v>
      </c>
    </row>
    <row r="78" spans="2:21" ht="12">
      <c r="B78" s="404"/>
      <c r="C78" s="380" t="s">
        <v>343</v>
      </c>
      <c r="D78" s="401">
        <v>0</v>
      </c>
      <c r="E78" s="403">
        <v>0</v>
      </c>
      <c r="F78" s="401">
        <v>616871</v>
      </c>
      <c r="G78" s="402">
        <v>461841</v>
      </c>
      <c r="H78" s="401">
        <v>1724857</v>
      </c>
      <c r="I78" s="402">
        <v>884686</v>
      </c>
      <c r="J78" s="401">
        <v>755323</v>
      </c>
      <c r="K78" s="402">
        <v>641551</v>
      </c>
      <c r="L78" s="401">
        <v>446201</v>
      </c>
      <c r="M78" s="402">
        <v>447622</v>
      </c>
      <c r="N78" s="401">
        <v>0</v>
      </c>
      <c r="O78" s="403">
        <v>0</v>
      </c>
      <c r="P78" s="401">
        <v>3543252</v>
      </c>
      <c r="Q78" s="402">
        <v>2435700</v>
      </c>
      <c r="T78" s="377">
        <v>0</v>
      </c>
      <c r="U78" s="377">
        <v>0</v>
      </c>
    </row>
    <row r="79" spans="2:21" ht="12">
      <c r="B79" s="404"/>
      <c r="C79" s="405" t="s">
        <v>344</v>
      </c>
      <c r="D79" s="406">
        <v>0</v>
      </c>
      <c r="E79" s="408">
        <v>0</v>
      </c>
      <c r="F79" s="406">
        <v>587173</v>
      </c>
      <c r="G79" s="407">
        <v>428257</v>
      </c>
      <c r="H79" s="406">
        <v>1572378</v>
      </c>
      <c r="I79" s="407">
        <v>828304</v>
      </c>
      <c r="J79" s="406">
        <v>628435</v>
      </c>
      <c r="K79" s="407">
        <v>531584</v>
      </c>
      <c r="L79" s="406">
        <v>418808</v>
      </c>
      <c r="M79" s="407">
        <v>421145</v>
      </c>
      <c r="N79" s="406">
        <v>0</v>
      </c>
      <c r="O79" s="408">
        <v>0</v>
      </c>
      <c r="P79" s="406">
        <v>3206794</v>
      </c>
      <c r="Q79" s="407">
        <v>2209290</v>
      </c>
      <c r="T79" s="377">
        <v>0</v>
      </c>
      <c r="U79" s="377">
        <v>0</v>
      </c>
    </row>
    <row r="80" spans="2:21" ht="12">
      <c r="B80" s="404"/>
      <c r="C80" s="405" t="s">
        <v>345</v>
      </c>
      <c r="D80" s="406">
        <v>0</v>
      </c>
      <c r="E80" s="408">
        <v>0</v>
      </c>
      <c r="F80" s="406">
        <v>69</v>
      </c>
      <c r="G80" s="407">
        <v>139</v>
      </c>
      <c r="H80" s="406">
        <v>1002</v>
      </c>
      <c r="I80" s="407">
        <v>976</v>
      </c>
      <c r="J80" s="406">
        <v>0</v>
      </c>
      <c r="K80" s="407">
        <v>63</v>
      </c>
      <c r="L80" s="406">
        <v>332</v>
      </c>
      <c r="M80" s="407">
        <v>390</v>
      </c>
      <c r="N80" s="406">
        <v>0</v>
      </c>
      <c r="O80" s="408">
        <v>0</v>
      </c>
      <c r="P80" s="406">
        <v>1403</v>
      </c>
      <c r="Q80" s="407">
        <v>1568</v>
      </c>
      <c r="T80" s="377">
        <v>0</v>
      </c>
      <c r="U80" s="377">
        <v>0</v>
      </c>
    </row>
    <row r="81" spans="2:21" ht="12">
      <c r="B81" s="404"/>
      <c r="C81" s="405" t="s">
        <v>346</v>
      </c>
      <c r="D81" s="406">
        <v>0</v>
      </c>
      <c r="E81" s="408">
        <v>0</v>
      </c>
      <c r="F81" s="406">
        <v>29629</v>
      </c>
      <c r="G81" s="407">
        <v>33445</v>
      </c>
      <c r="H81" s="406">
        <v>151477</v>
      </c>
      <c r="I81" s="407">
        <v>55406</v>
      </c>
      <c r="J81" s="406">
        <v>126888</v>
      </c>
      <c r="K81" s="407">
        <v>109904</v>
      </c>
      <c r="L81" s="406">
        <v>27061</v>
      </c>
      <c r="M81" s="407">
        <v>26087</v>
      </c>
      <c r="N81" s="406">
        <v>0</v>
      </c>
      <c r="O81" s="408">
        <v>0</v>
      </c>
      <c r="P81" s="406">
        <v>335055</v>
      </c>
      <c r="Q81" s="407">
        <v>224842</v>
      </c>
      <c r="T81" s="377">
        <v>0</v>
      </c>
      <c r="U81" s="377">
        <v>0</v>
      </c>
    </row>
    <row r="82" spans="2:21" ht="12" hidden="1">
      <c r="B82" s="404"/>
      <c r="C82" s="405"/>
      <c r="D82" s="406"/>
      <c r="E82" s="408"/>
      <c r="F82" s="406"/>
      <c r="G82" s="407">
        <v>0</v>
      </c>
      <c r="H82" s="406"/>
      <c r="I82" s="407">
        <v>0</v>
      </c>
      <c r="J82" s="406"/>
      <c r="K82" s="407">
        <v>0</v>
      </c>
      <c r="L82" s="406"/>
      <c r="M82" s="407">
        <v>0</v>
      </c>
      <c r="N82" s="406"/>
      <c r="O82" s="408">
        <v>0</v>
      </c>
      <c r="P82" s="406"/>
      <c r="Q82" s="407"/>
      <c r="T82" s="377"/>
      <c r="U82" s="377"/>
    </row>
    <row r="83" spans="2:21" ht="12">
      <c r="B83" s="404"/>
      <c r="C83" s="380" t="s">
        <v>347</v>
      </c>
      <c r="D83" s="406">
        <v>0</v>
      </c>
      <c r="E83" s="408">
        <v>0</v>
      </c>
      <c r="F83" s="406">
        <v>8437</v>
      </c>
      <c r="G83" s="407">
        <v>32285</v>
      </c>
      <c r="H83" s="406">
        <v>362612</v>
      </c>
      <c r="I83" s="407">
        <v>181079</v>
      </c>
      <c r="J83" s="406">
        <v>4427</v>
      </c>
      <c r="K83" s="407">
        <v>2883</v>
      </c>
      <c r="L83" s="406">
        <v>2288</v>
      </c>
      <c r="M83" s="407">
        <v>1734</v>
      </c>
      <c r="N83" s="406">
        <v>0</v>
      </c>
      <c r="O83" s="408">
        <v>0</v>
      </c>
      <c r="P83" s="406">
        <v>377764</v>
      </c>
      <c r="Q83" s="407">
        <v>217981</v>
      </c>
      <c r="T83" s="377">
        <v>0</v>
      </c>
      <c r="U83" s="377">
        <v>0</v>
      </c>
    </row>
    <row r="84" spans="5:21" ht="12">
      <c r="E84" s="410"/>
      <c r="F84" s="377"/>
      <c r="G84" s="377"/>
      <c r="H84" s="377"/>
      <c r="I84" s="377"/>
      <c r="J84" s="377"/>
      <c r="K84" s="377"/>
      <c r="L84" s="377"/>
      <c r="M84" s="377"/>
      <c r="O84" s="410"/>
      <c r="T84" s="377">
        <v>0</v>
      </c>
      <c r="U84" s="377"/>
    </row>
    <row r="85" spans="2:21" ht="12">
      <c r="B85" s="369" t="s">
        <v>348</v>
      </c>
      <c r="C85" s="411"/>
      <c r="D85" s="401">
        <v>0</v>
      </c>
      <c r="E85" s="403">
        <v>0</v>
      </c>
      <c r="F85" s="401">
        <v>-382534</v>
      </c>
      <c r="G85" s="402">
        <v>-201251</v>
      </c>
      <c r="H85" s="401">
        <v>-1476440</v>
      </c>
      <c r="I85" s="402">
        <v>-714924</v>
      </c>
      <c r="J85" s="401">
        <v>-425618</v>
      </c>
      <c r="K85" s="402">
        <v>-369198</v>
      </c>
      <c r="L85" s="401">
        <v>-300473</v>
      </c>
      <c r="M85" s="402">
        <v>-302473</v>
      </c>
      <c r="N85" s="401">
        <v>0</v>
      </c>
      <c r="O85" s="403">
        <v>0</v>
      </c>
      <c r="P85" s="401">
        <v>-2585065</v>
      </c>
      <c r="Q85" s="402">
        <v>-1587846</v>
      </c>
      <c r="T85" s="377">
        <v>0</v>
      </c>
      <c r="U85" s="377">
        <v>0</v>
      </c>
    </row>
    <row r="86" spans="2:21" ht="12">
      <c r="B86" s="404"/>
      <c r="C86" s="405" t="s">
        <v>349</v>
      </c>
      <c r="D86" s="406">
        <v>0</v>
      </c>
      <c r="E86" s="408">
        <v>0</v>
      </c>
      <c r="F86" s="406">
        <v>-304784</v>
      </c>
      <c r="G86" s="407">
        <v>-200682</v>
      </c>
      <c r="H86" s="406">
        <v>-1031480</v>
      </c>
      <c r="I86" s="407">
        <v>-497821</v>
      </c>
      <c r="J86" s="406">
        <v>-310935</v>
      </c>
      <c r="K86" s="407">
        <v>-279430</v>
      </c>
      <c r="L86" s="406">
        <v>-283678</v>
      </c>
      <c r="M86" s="407">
        <v>-287114</v>
      </c>
      <c r="N86" s="406">
        <v>0</v>
      </c>
      <c r="O86" s="408">
        <v>0</v>
      </c>
      <c r="P86" s="406">
        <v>-1930877</v>
      </c>
      <c r="Q86" s="407">
        <v>-1265047</v>
      </c>
      <c r="T86" s="377">
        <v>0</v>
      </c>
      <c r="U86" s="377">
        <v>0</v>
      </c>
    </row>
    <row r="87" spans="2:21" ht="12">
      <c r="B87" s="404"/>
      <c r="C87" s="405" t="s">
        <v>350</v>
      </c>
      <c r="D87" s="406">
        <v>0</v>
      </c>
      <c r="E87" s="408">
        <v>0</v>
      </c>
      <c r="F87" s="406">
        <v>0</v>
      </c>
      <c r="G87" s="407">
        <v>0</v>
      </c>
      <c r="H87" s="406">
        <v>0</v>
      </c>
      <c r="I87" s="407">
        <v>0</v>
      </c>
      <c r="J87" s="406">
        <v>0</v>
      </c>
      <c r="K87" s="407">
        <v>0</v>
      </c>
      <c r="L87" s="406">
        <v>0</v>
      </c>
      <c r="M87" s="407">
        <v>0</v>
      </c>
      <c r="N87" s="406">
        <v>0</v>
      </c>
      <c r="O87" s="408">
        <v>0</v>
      </c>
      <c r="P87" s="406">
        <v>0</v>
      </c>
      <c r="Q87" s="407">
        <v>0</v>
      </c>
      <c r="T87" s="377">
        <v>0</v>
      </c>
      <c r="U87" s="377">
        <v>0</v>
      </c>
    </row>
    <row r="88" spans="2:21" ht="12">
      <c r="B88" s="404"/>
      <c r="C88" s="405" t="s">
        <v>351</v>
      </c>
      <c r="D88" s="406">
        <v>0</v>
      </c>
      <c r="E88" s="408">
        <v>0</v>
      </c>
      <c r="F88" s="406">
        <v>-1920</v>
      </c>
      <c r="G88" s="407">
        <v>-253</v>
      </c>
      <c r="H88" s="406">
        <v>-80756</v>
      </c>
      <c r="I88" s="407">
        <v>-43903</v>
      </c>
      <c r="J88" s="406">
        <v>-76922</v>
      </c>
      <c r="K88" s="407">
        <v>-62112</v>
      </c>
      <c r="L88" s="406">
        <v>0</v>
      </c>
      <c r="M88" s="407">
        <v>0</v>
      </c>
      <c r="N88" s="406">
        <v>0</v>
      </c>
      <c r="O88" s="408">
        <v>0</v>
      </c>
      <c r="P88" s="406">
        <v>-159598</v>
      </c>
      <c r="Q88" s="407">
        <v>-106268</v>
      </c>
      <c r="T88" s="377">
        <v>0</v>
      </c>
      <c r="U88" s="377">
        <v>0</v>
      </c>
    </row>
    <row r="89" spans="2:21" ht="12">
      <c r="B89" s="404"/>
      <c r="C89" s="405" t="s">
        <v>352</v>
      </c>
      <c r="D89" s="406">
        <v>0</v>
      </c>
      <c r="E89" s="408">
        <v>0</v>
      </c>
      <c r="F89" s="406">
        <v>-75830</v>
      </c>
      <c r="G89" s="407">
        <v>-316</v>
      </c>
      <c r="H89" s="406">
        <v>-364204</v>
      </c>
      <c r="I89" s="407">
        <v>-173200</v>
      </c>
      <c r="J89" s="406">
        <v>-37761</v>
      </c>
      <c r="K89" s="407">
        <v>-27656</v>
      </c>
      <c r="L89" s="406">
        <v>-16795</v>
      </c>
      <c r="M89" s="407">
        <v>-15359</v>
      </c>
      <c r="N89" s="406">
        <v>0</v>
      </c>
      <c r="O89" s="408">
        <v>0</v>
      </c>
      <c r="P89" s="406">
        <v>-494590</v>
      </c>
      <c r="Q89" s="407">
        <v>-216531</v>
      </c>
      <c r="T89" s="377">
        <v>0</v>
      </c>
      <c r="U89" s="377">
        <v>0</v>
      </c>
    </row>
    <row r="90" spans="4:21" ht="12">
      <c r="D90" s="377"/>
      <c r="E90" s="410"/>
      <c r="F90" s="377"/>
      <c r="G90" s="377"/>
      <c r="H90" s="377"/>
      <c r="I90" s="377"/>
      <c r="J90" s="377"/>
      <c r="K90" s="377"/>
      <c r="L90" s="377"/>
      <c r="M90" s="377"/>
      <c r="N90" s="377"/>
      <c r="O90" s="410"/>
      <c r="P90" s="377"/>
      <c r="T90" s="377">
        <v>0</v>
      </c>
      <c r="U90" s="377">
        <v>0</v>
      </c>
    </row>
    <row r="91" spans="2:21" ht="12">
      <c r="B91" s="369" t="s">
        <v>353</v>
      </c>
      <c r="C91" s="411"/>
      <c r="D91" s="401">
        <v>0</v>
      </c>
      <c r="E91" s="403">
        <v>0</v>
      </c>
      <c r="F91" s="401">
        <v>242774</v>
      </c>
      <c r="G91" s="402">
        <v>292875</v>
      </c>
      <c r="H91" s="401">
        <v>611029</v>
      </c>
      <c r="I91" s="402">
        <v>350841</v>
      </c>
      <c r="J91" s="401">
        <v>334132</v>
      </c>
      <c r="K91" s="402">
        <v>275236</v>
      </c>
      <c r="L91" s="401">
        <v>148016</v>
      </c>
      <c r="M91" s="402">
        <v>146883</v>
      </c>
      <c r="N91" s="401">
        <v>0</v>
      </c>
      <c r="O91" s="403">
        <v>0</v>
      </c>
      <c r="P91" s="401">
        <v>1335951</v>
      </c>
      <c r="Q91" s="402">
        <v>1065835</v>
      </c>
      <c r="T91" s="377">
        <v>0</v>
      </c>
      <c r="U91" s="377">
        <v>0</v>
      </c>
    </row>
    <row r="92" spans="4:21" ht="12">
      <c r="D92" s="377"/>
      <c r="E92" s="410"/>
      <c r="F92" s="377"/>
      <c r="G92" s="377"/>
      <c r="H92" s="377"/>
      <c r="I92" s="377"/>
      <c r="J92" s="377"/>
      <c r="K92" s="377"/>
      <c r="L92" s="377"/>
      <c r="M92" s="377"/>
      <c r="N92" s="377"/>
      <c r="O92" s="410"/>
      <c r="P92" s="377"/>
      <c r="T92" s="377">
        <v>0</v>
      </c>
      <c r="U92" s="377">
        <v>0</v>
      </c>
    </row>
    <row r="93" spans="2:21" ht="12">
      <c r="B93" s="374"/>
      <c r="C93" s="380" t="s">
        <v>354</v>
      </c>
      <c r="D93" s="406">
        <v>0</v>
      </c>
      <c r="E93" s="408">
        <v>0</v>
      </c>
      <c r="F93" s="406">
        <v>26392</v>
      </c>
      <c r="G93" s="407">
        <v>18332</v>
      </c>
      <c r="H93" s="406">
        <v>32868</v>
      </c>
      <c r="I93" s="407">
        <v>10617</v>
      </c>
      <c r="J93" s="406">
        <v>8952</v>
      </c>
      <c r="K93" s="407">
        <v>5162</v>
      </c>
      <c r="L93" s="406">
        <v>3416</v>
      </c>
      <c r="M93" s="407">
        <v>3348</v>
      </c>
      <c r="N93" s="406">
        <v>0</v>
      </c>
      <c r="O93" s="408">
        <v>0</v>
      </c>
      <c r="P93" s="406">
        <v>71628</v>
      </c>
      <c r="Q93" s="407">
        <v>37459</v>
      </c>
      <c r="T93" s="377">
        <v>0</v>
      </c>
      <c r="U93" s="377">
        <v>0</v>
      </c>
    </row>
    <row r="94" spans="2:21" ht="12">
      <c r="B94" s="374"/>
      <c r="C94" s="380" t="s">
        <v>355</v>
      </c>
      <c r="D94" s="406">
        <v>0</v>
      </c>
      <c r="E94" s="408">
        <v>0</v>
      </c>
      <c r="F94" s="406">
        <v>-141495</v>
      </c>
      <c r="G94" s="407">
        <v>-124544</v>
      </c>
      <c r="H94" s="406">
        <v>-157960</v>
      </c>
      <c r="I94" s="407">
        <v>-53474</v>
      </c>
      <c r="J94" s="406">
        <v>-31926</v>
      </c>
      <c r="K94" s="407">
        <v>-24377</v>
      </c>
      <c r="L94" s="406">
        <v>-17090</v>
      </c>
      <c r="M94" s="407">
        <v>-17705</v>
      </c>
      <c r="N94" s="406">
        <v>0</v>
      </c>
      <c r="O94" s="408">
        <v>0</v>
      </c>
      <c r="P94" s="406">
        <v>-348471</v>
      </c>
      <c r="Q94" s="407">
        <v>-220100</v>
      </c>
      <c r="T94" s="377">
        <v>0</v>
      </c>
      <c r="U94" s="377">
        <v>0</v>
      </c>
    </row>
    <row r="95" spans="2:21" ht="12">
      <c r="B95" s="374"/>
      <c r="C95" s="380" t="s">
        <v>356</v>
      </c>
      <c r="D95" s="406">
        <v>0</v>
      </c>
      <c r="E95" s="408">
        <v>0</v>
      </c>
      <c r="F95" s="406">
        <v>-84359</v>
      </c>
      <c r="G95" s="407">
        <v>-72787</v>
      </c>
      <c r="H95" s="406">
        <v>-202914</v>
      </c>
      <c r="I95" s="407">
        <v>-131074</v>
      </c>
      <c r="J95" s="406">
        <v>-51126</v>
      </c>
      <c r="K95" s="407">
        <v>-40961</v>
      </c>
      <c r="L95" s="406">
        <v>-20044</v>
      </c>
      <c r="M95" s="407">
        <v>-20332</v>
      </c>
      <c r="N95" s="406">
        <v>0</v>
      </c>
      <c r="O95" s="408">
        <v>0</v>
      </c>
      <c r="P95" s="406">
        <v>-358443</v>
      </c>
      <c r="Q95" s="407">
        <v>-265154</v>
      </c>
      <c r="T95" s="377">
        <v>0</v>
      </c>
      <c r="U95" s="377">
        <v>0</v>
      </c>
    </row>
    <row r="96" spans="4:21" ht="12">
      <c r="D96" s="377"/>
      <c r="E96" s="410"/>
      <c r="F96" s="377"/>
      <c r="G96" s="377"/>
      <c r="H96" s="377"/>
      <c r="I96" s="377"/>
      <c r="J96" s="377"/>
      <c r="K96" s="377"/>
      <c r="L96" s="377"/>
      <c r="M96" s="377"/>
      <c r="N96" s="377"/>
      <c r="O96" s="410"/>
      <c r="P96" s="377"/>
      <c r="T96" s="377">
        <v>0</v>
      </c>
      <c r="U96" s="377">
        <v>0</v>
      </c>
    </row>
    <row r="97" spans="2:21" ht="12">
      <c r="B97" s="369" t="s">
        <v>357</v>
      </c>
      <c r="C97" s="411"/>
      <c r="D97" s="401">
        <v>0</v>
      </c>
      <c r="E97" s="403">
        <v>0</v>
      </c>
      <c r="F97" s="401">
        <v>43312</v>
      </c>
      <c r="G97" s="402">
        <v>113876</v>
      </c>
      <c r="H97" s="401">
        <v>283023</v>
      </c>
      <c r="I97" s="402">
        <v>176910</v>
      </c>
      <c r="J97" s="401">
        <v>260032</v>
      </c>
      <c r="K97" s="402">
        <v>215060</v>
      </c>
      <c r="L97" s="401">
        <v>114298</v>
      </c>
      <c r="M97" s="402">
        <v>112194</v>
      </c>
      <c r="N97" s="401">
        <v>0</v>
      </c>
      <c r="O97" s="403">
        <v>0</v>
      </c>
      <c r="P97" s="401">
        <v>700665</v>
      </c>
      <c r="Q97" s="402">
        <v>618040</v>
      </c>
      <c r="T97" s="377">
        <v>0</v>
      </c>
      <c r="U97" s="377">
        <v>0</v>
      </c>
    </row>
    <row r="98" spans="4:21" ht="12">
      <c r="D98" s="377"/>
      <c r="E98" s="410"/>
      <c r="F98" s="377"/>
      <c r="G98" s="377"/>
      <c r="H98" s="377"/>
      <c r="I98" s="377"/>
      <c r="J98" s="377"/>
      <c r="K98" s="377"/>
      <c r="L98" s="377"/>
      <c r="M98" s="377"/>
      <c r="N98" s="377"/>
      <c r="O98" s="410"/>
      <c r="P98" s="377"/>
      <c r="T98" s="377">
        <v>0</v>
      </c>
      <c r="U98" s="377">
        <v>0</v>
      </c>
    </row>
    <row r="99" spans="2:21" ht="12">
      <c r="B99" s="404"/>
      <c r="C99" s="380" t="s">
        <v>358</v>
      </c>
      <c r="D99" s="406">
        <v>0</v>
      </c>
      <c r="E99" s="408">
        <v>0</v>
      </c>
      <c r="F99" s="406">
        <v>-11148</v>
      </c>
      <c r="G99" s="407">
        <v>-7620</v>
      </c>
      <c r="H99" s="406">
        <v>-107188</v>
      </c>
      <c r="I99" s="407">
        <v>-54180</v>
      </c>
      <c r="J99" s="406">
        <v>-50919</v>
      </c>
      <c r="K99" s="407">
        <v>-39893</v>
      </c>
      <c r="L99" s="406">
        <v>-24601</v>
      </c>
      <c r="M99" s="407">
        <v>-22338</v>
      </c>
      <c r="N99" s="406">
        <v>0</v>
      </c>
      <c r="O99" s="408">
        <v>0</v>
      </c>
      <c r="P99" s="406">
        <v>-193856</v>
      </c>
      <c r="Q99" s="407">
        <v>-124031</v>
      </c>
      <c r="T99" s="377">
        <v>0</v>
      </c>
      <c r="U99" s="377">
        <v>0</v>
      </c>
    </row>
    <row r="100" spans="2:21" ht="24">
      <c r="B100" s="404"/>
      <c r="C100" s="380" t="s">
        <v>359</v>
      </c>
      <c r="D100" s="406">
        <v>0</v>
      </c>
      <c r="E100" s="408">
        <v>0</v>
      </c>
      <c r="F100" s="406">
        <v>-15388</v>
      </c>
      <c r="G100" s="407">
        <v>-3760</v>
      </c>
      <c r="H100" s="406">
        <v>-57945</v>
      </c>
      <c r="I100" s="407">
        <v>-28796</v>
      </c>
      <c r="J100" s="406">
        <v>-2427</v>
      </c>
      <c r="K100" s="407">
        <v>-957</v>
      </c>
      <c r="L100" s="406">
        <v>-2730</v>
      </c>
      <c r="M100" s="407">
        <v>-1751</v>
      </c>
      <c r="N100" s="406">
        <v>0</v>
      </c>
      <c r="O100" s="408">
        <v>0</v>
      </c>
      <c r="P100" s="406">
        <v>-78490</v>
      </c>
      <c r="Q100" s="407">
        <v>-35264</v>
      </c>
      <c r="T100" s="377">
        <v>0</v>
      </c>
      <c r="U100" s="377">
        <v>0</v>
      </c>
    </row>
    <row r="101" spans="2:21" ht="12" hidden="1">
      <c r="B101" s="412"/>
      <c r="C101" s="412"/>
      <c r="D101" s="413"/>
      <c r="E101" s="415"/>
      <c r="F101" s="413"/>
      <c r="G101" s="414"/>
      <c r="H101" s="413"/>
      <c r="I101" s="414"/>
      <c r="J101" s="413"/>
      <c r="K101" s="414"/>
      <c r="L101" s="413"/>
      <c r="M101" s="414"/>
      <c r="N101" s="413"/>
      <c r="O101" s="415"/>
      <c r="P101" s="413"/>
      <c r="Q101" s="414"/>
      <c r="T101" s="377"/>
      <c r="U101" s="377"/>
    </row>
    <row r="102" spans="4:21" ht="12">
      <c r="D102" s="377"/>
      <c r="E102" s="410"/>
      <c r="F102" s="377"/>
      <c r="G102" s="377"/>
      <c r="H102" s="377"/>
      <c r="I102" s="377"/>
      <c r="J102" s="377"/>
      <c r="K102" s="377"/>
      <c r="L102" s="377"/>
      <c r="M102" s="377"/>
      <c r="N102" s="377"/>
      <c r="O102" s="410"/>
      <c r="P102" s="377"/>
      <c r="T102" s="377">
        <v>0</v>
      </c>
      <c r="U102" s="377">
        <v>0</v>
      </c>
    </row>
    <row r="103" spans="2:21" ht="12">
      <c r="B103" s="369" t="s">
        <v>360</v>
      </c>
      <c r="C103" s="411"/>
      <c r="D103" s="401">
        <v>0</v>
      </c>
      <c r="E103" s="403">
        <v>0</v>
      </c>
      <c r="F103" s="401">
        <v>16776</v>
      </c>
      <c r="G103" s="402">
        <v>102496</v>
      </c>
      <c r="H103" s="401">
        <v>117890</v>
      </c>
      <c r="I103" s="402">
        <v>93934</v>
      </c>
      <c r="J103" s="401">
        <v>206686</v>
      </c>
      <c r="K103" s="402">
        <v>174210</v>
      </c>
      <c r="L103" s="401">
        <v>86967</v>
      </c>
      <c r="M103" s="402">
        <v>88105</v>
      </c>
      <c r="N103" s="401">
        <v>0</v>
      </c>
      <c r="O103" s="403">
        <v>0</v>
      </c>
      <c r="P103" s="401">
        <v>428319</v>
      </c>
      <c r="Q103" s="402">
        <v>458745</v>
      </c>
      <c r="T103" s="377">
        <v>0</v>
      </c>
      <c r="U103" s="377">
        <v>0</v>
      </c>
    </row>
    <row r="104" spans="2:21" ht="6" customHeight="1">
      <c r="B104" s="441"/>
      <c r="C104" s="454"/>
      <c r="D104" s="377"/>
      <c r="E104" s="410"/>
      <c r="F104" s="377"/>
      <c r="G104" s="377"/>
      <c r="H104" s="377"/>
      <c r="I104" s="377"/>
      <c r="J104" s="377"/>
      <c r="K104" s="377"/>
      <c r="L104" s="377"/>
      <c r="M104" s="377"/>
      <c r="N104" s="377"/>
      <c r="O104" s="410"/>
      <c r="P104" s="377"/>
      <c r="T104" s="377">
        <v>0</v>
      </c>
      <c r="U104" s="377">
        <v>0</v>
      </c>
    </row>
    <row r="105" spans="2:21" ht="12">
      <c r="B105" s="369" t="s">
        <v>361</v>
      </c>
      <c r="C105" s="411"/>
      <c r="D105" s="401">
        <v>0</v>
      </c>
      <c r="E105" s="403">
        <v>0</v>
      </c>
      <c r="F105" s="401">
        <v>-94022</v>
      </c>
      <c r="G105" s="402">
        <v>-109335</v>
      </c>
      <c r="H105" s="401">
        <v>-166984</v>
      </c>
      <c r="I105" s="402">
        <v>-72466</v>
      </c>
      <c r="J105" s="401">
        <v>-26926</v>
      </c>
      <c r="K105" s="402">
        <v>-23132</v>
      </c>
      <c r="L105" s="401">
        <v>-11691</v>
      </c>
      <c r="M105" s="402">
        <v>-10953</v>
      </c>
      <c r="N105" s="401">
        <v>0</v>
      </c>
      <c r="O105" s="403">
        <v>0</v>
      </c>
      <c r="P105" s="401">
        <v>-299623</v>
      </c>
      <c r="Q105" s="402">
        <v>-215886</v>
      </c>
      <c r="T105" s="377">
        <v>0</v>
      </c>
      <c r="U105" s="377">
        <v>0</v>
      </c>
    </row>
    <row r="106" spans="2:21" ht="12">
      <c r="B106" s="369"/>
      <c r="C106" s="411" t="s">
        <v>362</v>
      </c>
      <c r="D106" s="401">
        <v>0</v>
      </c>
      <c r="E106" s="408">
        <v>0</v>
      </c>
      <c r="F106" s="401">
        <v>15790</v>
      </c>
      <c r="G106" s="407">
        <v>12014</v>
      </c>
      <c r="H106" s="401">
        <v>38284</v>
      </c>
      <c r="I106" s="407">
        <v>61066</v>
      </c>
      <c r="J106" s="401">
        <v>5379</v>
      </c>
      <c r="K106" s="407">
        <v>4173</v>
      </c>
      <c r="L106" s="401">
        <v>2902</v>
      </c>
      <c r="M106" s="407">
        <v>2235</v>
      </c>
      <c r="N106" s="401">
        <v>0</v>
      </c>
      <c r="O106" s="408">
        <v>0</v>
      </c>
      <c r="P106" s="401">
        <v>62355</v>
      </c>
      <c r="Q106" s="402">
        <v>79488</v>
      </c>
      <c r="T106" s="377">
        <v>0</v>
      </c>
      <c r="U106" s="377">
        <v>0</v>
      </c>
    </row>
    <row r="107" spans="2:21" ht="12">
      <c r="B107" s="374"/>
      <c r="C107" s="380" t="s">
        <v>363</v>
      </c>
      <c r="D107" s="406">
        <v>0</v>
      </c>
      <c r="E107" s="408">
        <v>0</v>
      </c>
      <c r="F107" s="406">
        <v>9522</v>
      </c>
      <c r="G107" s="407">
        <v>5759</v>
      </c>
      <c r="H107" s="406">
        <v>4762</v>
      </c>
      <c r="I107" s="407">
        <v>6776</v>
      </c>
      <c r="J107" s="406">
        <v>4020</v>
      </c>
      <c r="K107" s="407">
        <v>2472</v>
      </c>
      <c r="L107" s="406">
        <v>730</v>
      </c>
      <c r="M107" s="407">
        <v>485</v>
      </c>
      <c r="N107" s="406"/>
      <c r="O107" s="408">
        <v>0</v>
      </c>
      <c r="P107" s="406">
        <v>19034</v>
      </c>
      <c r="Q107" s="407">
        <v>15492</v>
      </c>
      <c r="T107" s="377">
        <v>0</v>
      </c>
      <c r="U107" s="377">
        <v>0</v>
      </c>
    </row>
    <row r="108" spans="2:21" ht="12">
      <c r="B108" s="374"/>
      <c r="C108" s="380" t="s">
        <v>364</v>
      </c>
      <c r="D108" s="406">
        <v>0</v>
      </c>
      <c r="E108" s="408">
        <v>0</v>
      </c>
      <c r="F108" s="406">
        <v>6268</v>
      </c>
      <c r="G108" s="407">
        <v>6255</v>
      </c>
      <c r="H108" s="406">
        <v>33522</v>
      </c>
      <c r="I108" s="407">
        <v>54290</v>
      </c>
      <c r="J108" s="406">
        <v>1359</v>
      </c>
      <c r="K108" s="407">
        <v>1700</v>
      </c>
      <c r="L108" s="406">
        <v>2172</v>
      </c>
      <c r="M108" s="407">
        <v>1751</v>
      </c>
      <c r="N108" s="406"/>
      <c r="O108" s="408">
        <v>0</v>
      </c>
      <c r="P108" s="406">
        <v>43321</v>
      </c>
      <c r="Q108" s="407">
        <v>63996</v>
      </c>
      <c r="T108" s="377">
        <v>0</v>
      </c>
      <c r="U108" s="377">
        <v>0</v>
      </c>
    </row>
    <row r="109" spans="2:21" ht="12">
      <c r="B109" s="369"/>
      <c r="C109" s="411" t="s">
        <v>365</v>
      </c>
      <c r="D109" s="401">
        <v>0</v>
      </c>
      <c r="E109" s="408">
        <v>0</v>
      </c>
      <c r="F109" s="401">
        <v>-110632</v>
      </c>
      <c r="G109" s="407">
        <v>-120856</v>
      </c>
      <c r="H109" s="401">
        <v>-200032</v>
      </c>
      <c r="I109" s="407">
        <v>-127546</v>
      </c>
      <c r="J109" s="401">
        <v>-31675</v>
      </c>
      <c r="K109" s="407">
        <v>-27222</v>
      </c>
      <c r="L109" s="401">
        <v>-14677</v>
      </c>
      <c r="M109" s="407">
        <v>-13482</v>
      </c>
      <c r="N109" s="401">
        <v>0</v>
      </c>
      <c r="O109" s="408">
        <v>0</v>
      </c>
      <c r="P109" s="401">
        <v>-357016</v>
      </c>
      <c r="Q109" s="402">
        <v>-289106</v>
      </c>
      <c r="T109" s="377">
        <v>0</v>
      </c>
      <c r="U109" s="377">
        <v>0</v>
      </c>
    </row>
    <row r="110" spans="2:21" ht="12">
      <c r="B110" s="374"/>
      <c r="C110" s="380" t="s">
        <v>366</v>
      </c>
      <c r="D110" s="406">
        <v>0</v>
      </c>
      <c r="E110" s="408">
        <v>0</v>
      </c>
      <c r="F110" s="406">
        <v>-29</v>
      </c>
      <c r="G110" s="407">
        <v>-58</v>
      </c>
      <c r="H110" s="406">
        <v>-40839</v>
      </c>
      <c r="I110" s="407">
        <v>-19376</v>
      </c>
      <c r="J110" s="406">
        <v>-8407</v>
      </c>
      <c r="K110" s="407">
        <v>-1831</v>
      </c>
      <c r="L110" s="406">
        <v>-1513</v>
      </c>
      <c r="M110" s="407">
        <v>-1798</v>
      </c>
      <c r="N110" s="406"/>
      <c r="O110" s="408">
        <v>0</v>
      </c>
      <c r="P110" s="406">
        <v>-50788</v>
      </c>
      <c r="Q110" s="407">
        <v>-23063</v>
      </c>
      <c r="T110" s="377">
        <v>0</v>
      </c>
      <c r="U110" s="377">
        <v>0</v>
      </c>
    </row>
    <row r="111" spans="2:21" ht="12">
      <c r="B111" s="374"/>
      <c r="C111" s="380" t="s">
        <v>367</v>
      </c>
      <c r="D111" s="406">
        <v>0</v>
      </c>
      <c r="E111" s="408">
        <v>0</v>
      </c>
      <c r="F111" s="406">
        <v>0</v>
      </c>
      <c r="G111" s="407">
        <v>0</v>
      </c>
      <c r="H111" s="406">
        <v>-20829</v>
      </c>
      <c r="I111" s="407">
        <v>-33346</v>
      </c>
      <c r="J111" s="406">
        <v>-15814</v>
      </c>
      <c r="K111" s="407">
        <v>-21254</v>
      </c>
      <c r="L111" s="406">
        <v>-11899</v>
      </c>
      <c r="M111" s="407">
        <v>-10281</v>
      </c>
      <c r="N111" s="406"/>
      <c r="O111" s="408">
        <v>0</v>
      </c>
      <c r="P111" s="406">
        <v>-48542</v>
      </c>
      <c r="Q111" s="407">
        <v>-64881</v>
      </c>
      <c r="T111" s="377">
        <v>0</v>
      </c>
      <c r="U111" s="377">
        <v>0</v>
      </c>
    </row>
    <row r="112" spans="2:21" ht="12">
      <c r="B112" s="374"/>
      <c r="C112" s="380" t="s">
        <v>368</v>
      </c>
      <c r="D112" s="406">
        <v>0</v>
      </c>
      <c r="E112" s="408">
        <v>0</v>
      </c>
      <c r="F112" s="406">
        <v>-110603</v>
      </c>
      <c r="G112" s="407">
        <v>-120798</v>
      </c>
      <c r="H112" s="406">
        <v>-138364</v>
      </c>
      <c r="I112" s="407">
        <v>-74824</v>
      </c>
      <c r="J112" s="406">
        <v>-7454</v>
      </c>
      <c r="K112" s="407">
        <v>-4137</v>
      </c>
      <c r="L112" s="406">
        <v>-1265</v>
      </c>
      <c r="M112" s="407">
        <v>-1403</v>
      </c>
      <c r="N112" s="406"/>
      <c r="O112" s="408">
        <v>0</v>
      </c>
      <c r="P112" s="406">
        <v>-257686</v>
      </c>
      <c r="Q112" s="407">
        <v>-201162</v>
      </c>
      <c r="T112" s="377">
        <v>0</v>
      </c>
      <c r="U112" s="377">
        <v>0</v>
      </c>
    </row>
    <row r="113" spans="2:21" ht="12">
      <c r="B113" s="404"/>
      <c r="C113" s="380" t="s">
        <v>369</v>
      </c>
      <c r="D113" s="406">
        <v>0</v>
      </c>
      <c r="E113" s="408">
        <v>0</v>
      </c>
      <c r="F113" s="406">
        <v>0</v>
      </c>
      <c r="G113" s="407">
        <v>0</v>
      </c>
      <c r="H113" s="406">
        <v>0</v>
      </c>
      <c r="I113" s="407">
        <v>0</v>
      </c>
      <c r="J113" s="406">
        <v>0</v>
      </c>
      <c r="K113" s="407">
        <v>0</v>
      </c>
      <c r="L113" s="406">
        <v>0</v>
      </c>
      <c r="M113" s="407">
        <v>0</v>
      </c>
      <c r="N113" s="406">
        <v>0</v>
      </c>
      <c r="O113" s="408">
        <v>0</v>
      </c>
      <c r="P113" s="406">
        <v>0</v>
      </c>
      <c r="Q113" s="407">
        <v>0</v>
      </c>
      <c r="T113" s="377">
        <v>0</v>
      </c>
      <c r="U113" s="377">
        <v>0</v>
      </c>
    </row>
    <row r="114" spans="2:21" ht="12">
      <c r="B114" s="404"/>
      <c r="C114" s="380" t="s">
        <v>370</v>
      </c>
      <c r="D114" s="401">
        <v>0</v>
      </c>
      <c r="E114" s="403">
        <v>0</v>
      </c>
      <c r="F114" s="401">
        <v>820</v>
      </c>
      <c r="G114" s="402">
        <v>-493</v>
      </c>
      <c r="H114" s="401">
        <v>-5236</v>
      </c>
      <c r="I114" s="402">
        <v>-5986</v>
      </c>
      <c r="J114" s="401">
        <v>-630</v>
      </c>
      <c r="K114" s="402">
        <v>-83</v>
      </c>
      <c r="L114" s="401">
        <v>84</v>
      </c>
      <c r="M114" s="402">
        <v>294</v>
      </c>
      <c r="N114" s="401">
        <v>0</v>
      </c>
      <c r="O114" s="403">
        <v>0</v>
      </c>
      <c r="P114" s="401">
        <v>-4962</v>
      </c>
      <c r="Q114" s="402">
        <v>-6268</v>
      </c>
      <c r="T114" s="377">
        <v>0</v>
      </c>
      <c r="U114" s="377">
        <v>0</v>
      </c>
    </row>
    <row r="115" spans="2:21" ht="12">
      <c r="B115" s="404"/>
      <c r="C115" s="405" t="s">
        <v>371</v>
      </c>
      <c r="D115" s="406">
        <v>0</v>
      </c>
      <c r="E115" s="408">
        <v>0</v>
      </c>
      <c r="F115" s="406">
        <v>1015</v>
      </c>
      <c r="G115" s="407">
        <v>1992</v>
      </c>
      <c r="H115" s="406">
        <v>11615</v>
      </c>
      <c r="I115" s="407">
        <v>29601</v>
      </c>
      <c r="J115" s="406">
        <v>879</v>
      </c>
      <c r="K115" s="407">
        <v>1424</v>
      </c>
      <c r="L115" s="406">
        <v>1141</v>
      </c>
      <c r="M115" s="407">
        <v>2205</v>
      </c>
      <c r="N115" s="406">
        <v>0</v>
      </c>
      <c r="O115" s="408">
        <v>0</v>
      </c>
      <c r="P115" s="406">
        <v>14650</v>
      </c>
      <c r="Q115" s="407">
        <v>35222</v>
      </c>
      <c r="T115" s="377">
        <v>0</v>
      </c>
      <c r="U115" s="377">
        <v>0</v>
      </c>
    </row>
    <row r="116" spans="2:21" ht="12">
      <c r="B116" s="404"/>
      <c r="C116" s="405" t="s">
        <v>372</v>
      </c>
      <c r="D116" s="406">
        <v>0</v>
      </c>
      <c r="E116" s="408">
        <v>0</v>
      </c>
      <c r="F116" s="406">
        <v>-195</v>
      </c>
      <c r="G116" s="407">
        <v>-2485</v>
      </c>
      <c r="H116" s="406">
        <v>-16851</v>
      </c>
      <c r="I116" s="407">
        <v>-35587</v>
      </c>
      <c r="J116" s="406">
        <v>-1509</v>
      </c>
      <c r="K116" s="407">
        <v>-1507</v>
      </c>
      <c r="L116" s="406">
        <v>-1057</v>
      </c>
      <c r="M116" s="407">
        <v>-1911</v>
      </c>
      <c r="N116" s="406">
        <v>0</v>
      </c>
      <c r="O116" s="408">
        <v>0</v>
      </c>
      <c r="P116" s="406">
        <v>-19612</v>
      </c>
      <c r="Q116" s="407">
        <v>-41490</v>
      </c>
      <c r="T116" s="377">
        <v>0</v>
      </c>
      <c r="U116" s="377">
        <v>0</v>
      </c>
    </row>
    <row r="117" spans="4:21" ht="6.75" customHeight="1">
      <c r="D117" s="377"/>
      <c r="E117" s="410"/>
      <c r="F117" s="377"/>
      <c r="G117" s="377"/>
      <c r="H117" s="377"/>
      <c r="I117" s="377"/>
      <c r="J117" s="377"/>
      <c r="K117" s="377"/>
      <c r="L117" s="377"/>
      <c r="M117" s="377"/>
      <c r="N117" s="377"/>
      <c r="O117" s="410"/>
      <c r="P117" s="377"/>
      <c r="T117" s="377">
        <v>0</v>
      </c>
      <c r="U117" s="377">
        <v>0</v>
      </c>
    </row>
    <row r="118" spans="2:21" ht="24">
      <c r="B118" s="421"/>
      <c r="C118" s="380" t="s">
        <v>373</v>
      </c>
      <c r="D118" s="406">
        <v>0</v>
      </c>
      <c r="E118" s="408">
        <v>0</v>
      </c>
      <c r="F118" s="406">
        <v>0</v>
      </c>
      <c r="G118" s="407">
        <v>23</v>
      </c>
      <c r="H118" s="406">
        <v>0</v>
      </c>
      <c r="I118" s="407">
        <v>0</v>
      </c>
      <c r="J118" s="406">
        <v>0</v>
      </c>
      <c r="K118" s="407">
        <v>1609</v>
      </c>
      <c r="L118" s="406">
        <v>0</v>
      </c>
      <c r="M118" s="407">
        <v>0</v>
      </c>
      <c r="N118" s="406">
        <v>0</v>
      </c>
      <c r="O118" s="408">
        <v>0</v>
      </c>
      <c r="P118" s="406">
        <v>0</v>
      </c>
      <c r="Q118" s="407">
        <v>1632</v>
      </c>
      <c r="T118" s="377">
        <v>0</v>
      </c>
      <c r="U118" s="377">
        <v>0</v>
      </c>
    </row>
    <row r="119" spans="2:21" ht="12">
      <c r="B119" s="422"/>
      <c r="C119" s="380" t="s">
        <v>374</v>
      </c>
      <c r="D119" s="401">
        <v>0</v>
      </c>
      <c r="E119" s="398">
        <v>0</v>
      </c>
      <c r="F119" s="401">
        <v>89</v>
      </c>
      <c r="G119" s="373">
        <v>0</v>
      </c>
      <c r="H119" s="401">
        <v>0</v>
      </c>
      <c r="I119" s="373">
        <v>0</v>
      </c>
      <c r="J119" s="401">
        <v>37</v>
      </c>
      <c r="K119" s="373">
        <v>-43</v>
      </c>
      <c r="L119" s="401">
        <v>690</v>
      </c>
      <c r="M119" s="373">
        <v>7</v>
      </c>
      <c r="N119" s="401">
        <v>0</v>
      </c>
      <c r="O119" s="398">
        <v>0</v>
      </c>
      <c r="P119" s="401">
        <v>816</v>
      </c>
      <c r="Q119" s="373">
        <v>-36</v>
      </c>
      <c r="T119" s="377">
        <v>0</v>
      </c>
      <c r="U119" s="377">
        <v>0</v>
      </c>
    </row>
    <row r="120" spans="2:21" ht="12">
      <c r="B120" s="369"/>
      <c r="C120" s="405" t="s">
        <v>375</v>
      </c>
      <c r="D120" s="406">
        <v>0</v>
      </c>
      <c r="E120" s="408">
        <v>0</v>
      </c>
      <c r="F120" s="406">
        <v>30</v>
      </c>
      <c r="G120" s="407">
        <v>0</v>
      </c>
      <c r="H120" s="406">
        <v>0</v>
      </c>
      <c r="I120" s="407">
        <v>0</v>
      </c>
      <c r="J120" s="406">
        <v>0</v>
      </c>
      <c r="K120" s="407">
        <v>0</v>
      </c>
      <c r="L120" s="406">
        <v>0</v>
      </c>
      <c r="M120" s="407">
        <v>0</v>
      </c>
      <c r="N120" s="406">
        <v>0</v>
      </c>
      <c r="O120" s="408">
        <v>0</v>
      </c>
      <c r="P120" s="406">
        <v>30</v>
      </c>
      <c r="Q120" s="407">
        <v>0</v>
      </c>
      <c r="T120" s="377">
        <v>0</v>
      </c>
      <c r="U120" s="377">
        <v>0</v>
      </c>
    </row>
    <row r="121" spans="2:21" ht="12">
      <c r="B121" s="369"/>
      <c r="C121" s="405" t="s">
        <v>376</v>
      </c>
      <c r="D121" s="406">
        <v>0</v>
      </c>
      <c r="E121" s="408">
        <v>0</v>
      </c>
      <c r="F121" s="406">
        <v>59</v>
      </c>
      <c r="G121" s="407">
        <v>0</v>
      </c>
      <c r="H121" s="406">
        <v>0</v>
      </c>
      <c r="I121" s="407">
        <v>0</v>
      </c>
      <c r="J121" s="406">
        <v>37</v>
      </c>
      <c r="K121" s="407">
        <v>-43</v>
      </c>
      <c r="L121" s="406">
        <v>690</v>
      </c>
      <c r="M121" s="407">
        <v>7</v>
      </c>
      <c r="N121" s="406">
        <v>0</v>
      </c>
      <c r="O121" s="408">
        <v>0</v>
      </c>
      <c r="P121" s="406">
        <v>786</v>
      </c>
      <c r="Q121" s="407">
        <v>-36</v>
      </c>
      <c r="T121" s="377">
        <v>0</v>
      </c>
      <c r="U121" s="377">
        <v>0</v>
      </c>
    </row>
    <row r="122" spans="4:21" ht="6" customHeight="1">
      <c r="D122" s="377"/>
      <c r="E122" s="410"/>
      <c r="F122" s="377"/>
      <c r="G122" s="377"/>
      <c r="H122" s="377"/>
      <c r="I122" s="377"/>
      <c r="J122" s="377"/>
      <c r="K122" s="377"/>
      <c r="L122" s="377"/>
      <c r="M122" s="377"/>
      <c r="N122" s="377"/>
      <c r="O122" s="410"/>
      <c r="P122" s="377"/>
      <c r="T122" s="377">
        <v>0</v>
      </c>
      <c r="U122" s="377">
        <v>0</v>
      </c>
    </row>
    <row r="123" spans="2:21" ht="12">
      <c r="B123" s="369" t="s">
        <v>377</v>
      </c>
      <c r="C123" s="411"/>
      <c r="D123" s="401">
        <v>0</v>
      </c>
      <c r="E123" s="398">
        <v>0</v>
      </c>
      <c r="F123" s="401">
        <v>-77157</v>
      </c>
      <c r="G123" s="373">
        <v>-6816</v>
      </c>
      <c r="H123" s="401">
        <v>-49094</v>
      </c>
      <c r="I123" s="373">
        <v>21468</v>
      </c>
      <c r="J123" s="401">
        <v>179797</v>
      </c>
      <c r="K123" s="373">
        <v>152644</v>
      </c>
      <c r="L123" s="401">
        <v>75966</v>
      </c>
      <c r="M123" s="373">
        <v>77159</v>
      </c>
      <c r="N123" s="401">
        <v>0</v>
      </c>
      <c r="O123" s="398">
        <v>0</v>
      </c>
      <c r="P123" s="401">
        <v>129512</v>
      </c>
      <c r="Q123" s="373">
        <v>244455</v>
      </c>
      <c r="T123" s="377">
        <v>0</v>
      </c>
      <c r="U123" s="377">
        <v>0</v>
      </c>
    </row>
    <row r="124" spans="2:21" ht="12" hidden="1">
      <c r="B124" s="460"/>
      <c r="C124" s="461"/>
      <c r="D124" s="453"/>
      <c r="E124" s="462"/>
      <c r="F124" s="453"/>
      <c r="G124" s="364"/>
      <c r="H124" s="453"/>
      <c r="I124" s="364"/>
      <c r="J124" s="453"/>
      <c r="K124" s="364"/>
      <c r="L124" s="453"/>
      <c r="M124" s="364"/>
      <c r="N124" s="453"/>
      <c r="O124" s="462"/>
      <c r="P124" s="453"/>
      <c r="Q124" s="364"/>
      <c r="T124" s="377"/>
      <c r="U124" s="377"/>
    </row>
    <row r="125" spans="4:21" ht="3.75" customHeight="1">
      <c r="D125" s="377"/>
      <c r="E125" s="410"/>
      <c r="F125" s="377"/>
      <c r="G125" s="377"/>
      <c r="H125" s="377"/>
      <c r="I125" s="377"/>
      <c r="J125" s="377"/>
      <c r="K125" s="377"/>
      <c r="L125" s="377"/>
      <c r="M125" s="377"/>
      <c r="N125" s="377"/>
      <c r="O125" s="410"/>
      <c r="P125" s="377"/>
      <c r="T125" s="377">
        <v>0</v>
      </c>
      <c r="U125" s="377">
        <v>0</v>
      </c>
    </row>
    <row r="126" spans="2:21" ht="12">
      <c r="B126" s="404"/>
      <c r="C126" s="380" t="s">
        <v>378</v>
      </c>
      <c r="D126" s="406">
        <v>0</v>
      </c>
      <c r="E126" s="408"/>
      <c r="F126" s="406">
        <v>-8415</v>
      </c>
      <c r="G126" s="407">
        <v>-819</v>
      </c>
      <c r="H126" s="406">
        <v>19293</v>
      </c>
      <c r="I126" s="407">
        <v>3755</v>
      </c>
      <c r="J126" s="406">
        <v>-73925</v>
      </c>
      <c r="K126" s="407">
        <v>-63885</v>
      </c>
      <c r="L126" s="406">
        <v>-23490</v>
      </c>
      <c r="M126" s="407">
        <v>-22844</v>
      </c>
      <c r="N126" s="406">
        <v>0</v>
      </c>
      <c r="O126" s="408">
        <v>0</v>
      </c>
      <c r="P126" s="406">
        <v>-86537</v>
      </c>
      <c r="Q126" s="407">
        <v>-83793</v>
      </c>
      <c r="T126" s="377">
        <v>0</v>
      </c>
      <c r="U126" s="377">
        <v>0</v>
      </c>
    </row>
    <row r="127" spans="4:21" ht="4.5" customHeight="1">
      <c r="D127" s="377"/>
      <c r="E127" s="410"/>
      <c r="F127" s="377"/>
      <c r="G127" s="377"/>
      <c r="H127" s="377"/>
      <c r="I127" s="377"/>
      <c r="J127" s="377"/>
      <c r="K127" s="377"/>
      <c r="L127" s="377"/>
      <c r="M127" s="377"/>
      <c r="N127" s="377"/>
      <c r="O127" s="410"/>
      <c r="P127" s="377"/>
      <c r="T127" s="377">
        <v>0</v>
      </c>
      <c r="U127" s="377">
        <v>0</v>
      </c>
    </row>
    <row r="128" spans="2:21" ht="12">
      <c r="B128" s="369" t="s">
        <v>379</v>
      </c>
      <c r="C128" s="411"/>
      <c r="D128" s="401">
        <v>0</v>
      </c>
      <c r="E128" s="403">
        <v>0</v>
      </c>
      <c r="F128" s="401">
        <v>-85572</v>
      </c>
      <c r="G128" s="402">
        <v>-7635</v>
      </c>
      <c r="H128" s="401">
        <v>-29801</v>
      </c>
      <c r="I128" s="402">
        <v>25223</v>
      </c>
      <c r="J128" s="401">
        <v>105872</v>
      </c>
      <c r="K128" s="402">
        <v>88759</v>
      </c>
      <c r="L128" s="401">
        <v>52476</v>
      </c>
      <c r="M128" s="402">
        <v>54315</v>
      </c>
      <c r="N128" s="401">
        <v>0</v>
      </c>
      <c r="O128" s="403">
        <v>0</v>
      </c>
      <c r="P128" s="401">
        <v>42975</v>
      </c>
      <c r="Q128" s="402">
        <v>160662</v>
      </c>
      <c r="T128" s="377">
        <v>0</v>
      </c>
      <c r="U128" s="377">
        <v>0</v>
      </c>
    </row>
    <row r="129" spans="2:21" ht="12">
      <c r="B129" s="404"/>
      <c r="C129" s="380" t="s">
        <v>380</v>
      </c>
      <c r="D129" s="406">
        <v>0</v>
      </c>
      <c r="E129" s="408"/>
      <c r="F129" s="406">
        <v>0</v>
      </c>
      <c r="G129" s="407">
        <v>0</v>
      </c>
      <c r="H129" s="406">
        <v>0</v>
      </c>
      <c r="I129" s="407">
        <v>0</v>
      </c>
      <c r="J129" s="406">
        <v>0</v>
      </c>
      <c r="K129" s="407">
        <v>0</v>
      </c>
      <c r="L129" s="406">
        <v>0</v>
      </c>
      <c r="M129" s="407">
        <v>0</v>
      </c>
      <c r="N129" s="406">
        <v>0</v>
      </c>
      <c r="O129" s="408">
        <v>0</v>
      </c>
      <c r="P129" s="406">
        <v>0</v>
      </c>
      <c r="Q129" s="407">
        <v>0</v>
      </c>
      <c r="T129" s="377">
        <v>0</v>
      </c>
      <c r="U129" s="377">
        <v>0</v>
      </c>
    </row>
    <row r="130" spans="2:21" ht="12">
      <c r="B130" s="369" t="s">
        <v>381</v>
      </c>
      <c r="C130" s="380"/>
      <c r="D130" s="401">
        <v>0</v>
      </c>
      <c r="E130" s="403">
        <v>0</v>
      </c>
      <c r="F130" s="401">
        <v>-85572</v>
      </c>
      <c r="G130" s="402">
        <v>-7635</v>
      </c>
      <c r="H130" s="401">
        <v>-29801</v>
      </c>
      <c r="I130" s="402">
        <v>25223</v>
      </c>
      <c r="J130" s="401">
        <v>105872</v>
      </c>
      <c r="K130" s="402">
        <v>88759</v>
      </c>
      <c r="L130" s="401">
        <v>52476</v>
      </c>
      <c r="M130" s="402">
        <v>54315</v>
      </c>
      <c r="N130" s="401">
        <v>0</v>
      </c>
      <c r="O130" s="403">
        <v>0</v>
      </c>
      <c r="P130" s="401">
        <v>42975</v>
      </c>
      <c r="Q130" s="402">
        <v>160662</v>
      </c>
      <c r="T130" s="377">
        <v>0</v>
      </c>
      <c r="U130" s="377">
        <v>0</v>
      </c>
    </row>
    <row r="131" spans="4:21" ht="6" customHeight="1">
      <c r="D131" s="377"/>
      <c r="F131" s="377"/>
      <c r="H131" s="377"/>
      <c r="J131" s="377"/>
      <c r="L131" s="377"/>
      <c r="N131" s="377"/>
      <c r="P131" s="377"/>
      <c r="T131" s="377">
        <v>0</v>
      </c>
      <c r="U131" s="377">
        <v>0</v>
      </c>
    </row>
    <row r="132" spans="2:21" ht="12" hidden="1">
      <c r="B132" s="404"/>
      <c r="C132" s="380" t="s">
        <v>382</v>
      </c>
      <c r="D132" s="401">
        <v>0</v>
      </c>
      <c r="E132" s="402">
        <v>0</v>
      </c>
      <c r="F132" s="401">
        <v>-85572</v>
      </c>
      <c r="G132" s="402">
        <v>-7635</v>
      </c>
      <c r="H132" s="401">
        <v>-29801</v>
      </c>
      <c r="I132" s="402">
        <v>25223</v>
      </c>
      <c r="J132" s="401">
        <v>105872</v>
      </c>
      <c r="K132" s="402">
        <v>88759</v>
      </c>
      <c r="L132" s="401">
        <v>52476</v>
      </c>
      <c r="M132" s="402">
        <v>54315</v>
      </c>
      <c r="N132" s="401">
        <v>0</v>
      </c>
      <c r="O132" s="402">
        <v>0</v>
      </c>
      <c r="P132" s="401">
        <v>42975</v>
      </c>
      <c r="Q132" s="402">
        <v>160662</v>
      </c>
      <c r="T132" s="377">
        <v>0</v>
      </c>
      <c r="U132" s="377">
        <v>0</v>
      </c>
    </row>
    <row r="133" spans="2:21" ht="12" hidden="1">
      <c r="B133" s="404"/>
      <c r="C133" s="411" t="s">
        <v>383</v>
      </c>
      <c r="D133" s="401"/>
      <c r="E133" s="407"/>
      <c r="F133" s="401"/>
      <c r="G133" s="407"/>
      <c r="H133" s="401"/>
      <c r="I133" s="407"/>
      <c r="J133" s="401"/>
      <c r="K133" s="407"/>
      <c r="L133" s="401"/>
      <c r="M133" s="407"/>
      <c r="N133" s="401"/>
      <c r="O133" s="407"/>
      <c r="P133" s="401"/>
      <c r="Q133" s="407"/>
      <c r="T133" s="377">
        <v>0</v>
      </c>
      <c r="U133" s="377">
        <v>0</v>
      </c>
    </row>
    <row r="134" spans="2:21" ht="12" hidden="1">
      <c r="B134" s="404"/>
      <c r="C134" s="411" t="s">
        <v>384</v>
      </c>
      <c r="D134" s="406"/>
      <c r="E134" s="407"/>
      <c r="F134" s="406"/>
      <c r="G134" s="407"/>
      <c r="H134" s="406"/>
      <c r="I134" s="407"/>
      <c r="J134" s="406"/>
      <c r="K134" s="407"/>
      <c r="L134" s="406"/>
      <c r="M134" s="407"/>
      <c r="N134" s="406"/>
      <c r="O134" s="407"/>
      <c r="P134" s="406"/>
      <c r="Q134" s="407"/>
      <c r="T134" s="377">
        <v>0</v>
      </c>
      <c r="U134" s="377">
        <v>0</v>
      </c>
    </row>
    <row r="135" spans="4:17" s="362" customFormat="1" ht="12" hidden="1">
      <c r="D135" s="362">
        <v>0</v>
      </c>
      <c r="E135" s="362">
        <v>0</v>
      </c>
      <c r="F135" s="362">
        <v>0</v>
      </c>
      <c r="G135" s="362">
        <v>0</v>
      </c>
      <c r="H135" s="362">
        <v>0</v>
      </c>
      <c r="I135" s="362">
        <v>0</v>
      </c>
      <c r="J135" s="362">
        <v>0</v>
      </c>
      <c r="K135" s="362">
        <v>0</v>
      </c>
      <c r="L135" s="362">
        <v>0</v>
      </c>
      <c r="M135" s="362">
        <v>0</v>
      </c>
      <c r="N135" s="362">
        <v>0</v>
      </c>
      <c r="O135" s="362">
        <v>0</v>
      </c>
      <c r="P135" s="362">
        <v>0</v>
      </c>
      <c r="Q135" s="362">
        <v>0</v>
      </c>
    </row>
    <row r="136" spans="4:28" ht="12" hidden="1">
      <c r="D136" s="363">
        <v>0</v>
      </c>
      <c r="E136" s="363"/>
      <c r="F136" s="363">
        <v>-85572</v>
      </c>
      <c r="G136" s="363"/>
      <c r="H136" s="363">
        <v>-29801</v>
      </c>
      <c r="I136" s="363"/>
      <c r="J136" s="363">
        <v>105872</v>
      </c>
      <c r="K136" s="363"/>
      <c r="L136" s="363">
        <v>52476</v>
      </c>
      <c r="M136" s="363"/>
      <c r="N136" s="363">
        <v>0</v>
      </c>
      <c r="O136" s="363"/>
      <c r="P136" s="363">
        <v>42975</v>
      </c>
      <c r="Q136" s="363"/>
      <c r="R136" s="363"/>
      <c r="T136" s="363"/>
      <c r="U136" s="363"/>
      <c r="AB136" s="377"/>
    </row>
    <row r="137" spans="4:28" ht="12" hidden="1">
      <c r="D137" s="363">
        <v>0</v>
      </c>
      <c r="E137" s="363"/>
      <c r="F137" s="363">
        <v>0</v>
      </c>
      <c r="G137" s="363"/>
      <c r="H137" s="363">
        <v>0</v>
      </c>
      <c r="I137" s="363"/>
      <c r="J137" s="363">
        <v>0</v>
      </c>
      <c r="K137" s="363"/>
      <c r="L137" s="363">
        <v>0</v>
      </c>
      <c r="M137" s="363"/>
      <c r="N137" s="363">
        <v>0</v>
      </c>
      <c r="O137" s="363"/>
      <c r="P137" s="363">
        <v>0</v>
      </c>
      <c r="Q137" s="363"/>
      <c r="R137" s="363"/>
      <c r="T137" s="363"/>
      <c r="U137" s="363"/>
      <c r="AB137" s="377"/>
    </row>
    <row r="138" spans="4:28" ht="12">
      <c r="D138" s="377"/>
      <c r="F138" s="377"/>
      <c r="H138" s="377"/>
      <c r="J138" s="377"/>
      <c r="L138" s="377"/>
      <c r="N138" s="377"/>
      <c r="P138" s="377"/>
      <c r="AB138" s="377"/>
    </row>
    <row r="140" spans="2:21" ht="12" customHeight="1">
      <c r="B140" s="520" t="s">
        <v>3</v>
      </c>
      <c r="C140" s="521"/>
      <c r="D140" s="522" t="s">
        <v>24</v>
      </c>
      <c r="E140" s="524"/>
      <c r="F140" s="522" t="s">
        <v>10</v>
      </c>
      <c r="G140" s="524"/>
      <c r="H140" s="522" t="s">
        <v>37</v>
      </c>
      <c r="I140" s="524"/>
      <c r="J140" s="522" t="s">
        <v>14</v>
      </c>
      <c r="K140" s="524"/>
      <c r="L140" s="522" t="s">
        <v>12</v>
      </c>
      <c r="M140" s="524"/>
      <c r="N140" s="522" t="s">
        <v>289</v>
      </c>
      <c r="O140" s="524"/>
      <c r="P140" s="522" t="s">
        <v>290</v>
      </c>
      <c r="Q140" s="524"/>
      <c r="R140" s="377"/>
      <c r="U140" s="377"/>
    </row>
    <row r="141" spans="2:21" ht="12">
      <c r="B141" s="513" t="s">
        <v>385</v>
      </c>
      <c r="C141" s="514"/>
      <c r="D141" s="365">
        <v>42916</v>
      </c>
      <c r="E141" s="366">
        <v>42551</v>
      </c>
      <c r="F141" s="365">
        <v>42735</v>
      </c>
      <c r="G141" s="366">
        <v>42551</v>
      </c>
      <c r="H141" s="365">
        <v>42916</v>
      </c>
      <c r="I141" s="366">
        <v>42551</v>
      </c>
      <c r="J141" s="365">
        <v>42735</v>
      </c>
      <c r="K141" s="366">
        <v>42551</v>
      </c>
      <c r="L141" s="365">
        <v>42916</v>
      </c>
      <c r="M141" s="366">
        <v>42916</v>
      </c>
      <c r="N141" s="365">
        <v>42916</v>
      </c>
      <c r="O141" s="366">
        <v>42916</v>
      </c>
      <c r="P141" s="365">
        <v>42916</v>
      </c>
      <c r="Q141" s="366">
        <v>42916</v>
      </c>
      <c r="R141" s="377"/>
      <c r="U141" s="377"/>
    </row>
    <row r="142" spans="2:17" ht="12">
      <c r="B142" s="515"/>
      <c r="C142" s="516"/>
      <c r="D142" s="367" t="s">
        <v>260</v>
      </c>
      <c r="E142" s="368" t="s">
        <v>260</v>
      </c>
      <c r="F142" s="367" t="s">
        <v>260</v>
      </c>
      <c r="G142" s="368" t="s">
        <v>260</v>
      </c>
      <c r="H142" s="367" t="s">
        <v>260</v>
      </c>
      <c r="I142" s="368" t="s">
        <v>260</v>
      </c>
      <c r="J142" s="367" t="s">
        <v>260</v>
      </c>
      <c r="K142" s="368" t="s">
        <v>260</v>
      </c>
      <c r="L142" s="367" t="s">
        <v>260</v>
      </c>
      <c r="M142" s="368" t="s">
        <v>260</v>
      </c>
      <c r="N142" s="367" t="s">
        <v>260</v>
      </c>
      <c r="O142" s="368" t="s">
        <v>260</v>
      </c>
      <c r="P142" s="367" t="s">
        <v>260</v>
      </c>
      <c r="Q142" s="368" t="s">
        <v>260</v>
      </c>
    </row>
    <row r="143" ht="12">
      <c r="M143" s="425"/>
    </row>
    <row r="144" spans="2:24" ht="12">
      <c r="B144" s="369"/>
      <c r="C144" s="405" t="s">
        <v>386</v>
      </c>
      <c r="D144" s="371"/>
      <c r="E144" s="407">
        <v>5784</v>
      </c>
      <c r="F144" s="371">
        <v>-4443</v>
      </c>
      <c r="G144" s="407">
        <v>102299</v>
      </c>
      <c r="H144" s="371">
        <v>97804</v>
      </c>
      <c r="I144" s="407">
        <v>190849</v>
      </c>
      <c r="J144" s="371">
        <v>130120</v>
      </c>
      <c r="K144" s="407">
        <v>80217</v>
      </c>
      <c r="L144" s="371">
        <v>56216</v>
      </c>
      <c r="M144" s="407">
        <v>102991</v>
      </c>
      <c r="N144" s="406"/>
      <c r="O144" s="408">
        <v>0</v>
      </c>
      <c r="P144" s="406">
        <v>279697</v>
      </c>
      <c r="Q144" s="425">
        <v>482140</v>
      </c>
      <c r="T144" s="377">
        <v>0</v>
      </c>
      <c r="U144" s="377">
        <v>0</v>
      </c>
      <c r="V144" s="377"/>
      <c r="W144" s="377"/>
      <c r="X144" s="377"/>
    </row>
    <row r="145" spans="2:24" ht="12">
      <c r="B145" s="369"/>
      <c r="C145" s="405" t="s">
        <v>387</v>
      </c>
      <c r="D145" s="371"/>
      <c r="E145" s="407">
        <v>-2961</v>
      </c>
      <c r="F145" s="371">
        <v>-35879</v>
      </c>
      <c r="G145" s="407">
        <v>-48178</v>
      </c>
      <c r="H145" s="371">
        <v>-254604</v>
      </c>
      <c r="I145" s="407">
        <v>-116525</v>
      </c>
      <c r="J145" s="371">
        <v>-116922</v>
      </c>
      <c r="K145" s="407">
        <v>-105612</v>
      </c>
      <c r="L145" s="371">
        <v>-49940</v>
      </c>
      <c r="M145" s="407">
        <v>-39191</v>
      </c>
      <c r="N145" s="406"/>
      <c r="O145" s="408">
        <v>0</v>
      </c>
      <c r="P145" s="406">
        <v>-457345</v>
      </c>
      <c r="Q145" s="425">
        <v>-312467</v>
      </c>
      <c r="T145" s="377">
        <v>0</v>
      </c>
      <c r="U145" s="377">
        <v>0</v>
      </c>
      <c r="V145" s="377"/>
      <c r="W145" s="377"/>
      <c r="X145" s="377"/>
    </row>
    <row r="146" spans="2:24" ht="12">
      <c r="B146" s="369"/>
      <c r="C146" s="405" t="s">
        <v>388</v>
      </c>
      <c r="D146" s="371"/>
      <c r="E146" s="407">
        <v>-45076</v>
      </c>
      <c r="F146" s="371">
        <v>0</v>
      </c>
      <c r="G146" s="407">
        <v>-767</v>
      </c>
      <c r="H146" s="371">
        <v>99538</v>
      </c>
      <c r="I146" s="407">
        <v>55095</v>
      </c>
      <c r="J146" s="371">
        <v>-88145</v>
      </c>
      <c r="K146" s="407">
        <v>-38545</v>
      </c>
      <c r="L146" s="371">
        <v>-49531</v>
      </c>
      <c r="M146" s="407">
        <v>-47198</v>
      </c>
      <c r="N146" s="406"/>
      <c r="O146" s="408">
        <v>0</v>
      </c>
      <c r="P146" s="406">
        <v>-38138</v>
      </c>
      <c r="Q146" s="425">
        <v>-76491</v>
      </c>
      <c r="T146" s="377">
        <v>0</v>
      </c>
      <c r="U146" s="377">
        <v>0</v>
      </c>
      <c r="V146" s="377"/>
      <c r="W146" s="377"/>
      <c r="X146" s="377"/>
    </row>
    <row r="152" spans="6:11" ht="12">
      <c r="F152" s="363"/>
      <c r="G152" s="363"/>
      <c r="H152" s="363"/>
      <c r="I152" s="363"/>
      <c r="J152" s="363"/>
      <c r="K152" s="363"/>
    </row>
    <row r="153" spans="6:11" ht="12">
      <c r="F153" s="363"/>
      <c r="G153" s="363"/>
      <c r="H153" s="363"/>
      <c r="I153" s="363"/>
      <c r="J153" s="363"/>
      <c r="K153" s="363"/>
    </row>
    <row r="154" spans="6:11" ht="12">
      <c r="F154" s="363"/>
      <c r="G154" s="363"/>
      <c r="H154" s="363"/>
      <c r="I154" s="363"/>
      <c r="J154" s="363"/>
      <c r="K154" s="363"/>
    </row>
    <row r="155" spans="6:11" ht="12">
      <c r="F155" s="363"/>
      <c r="G155" s="363"/>
      <c r="H155" s="363"/>
      <c r="I155" s="363"/>
      <c r="J155" s="363"/>
      <c r="K155" s="363"/>
    </row>
  </sheetData>
  <sheetProtection/>
  <mergeCells count="40">
    <mergeCell ref="P36:R36"/>
    <mergeCell ref="S36:U36"/>
    <mergeCell ref="D2:X2"/>
    <mergeCell ref="D3:F3"/>
    <mergeCell ref="G3:I3"/>
    <mergeCell ref="J3:L3"/>
    <mergeCell ref="M3:O3"/>
    <mergeCell ref="P3:R3"/>
    <mergeCell ref="S3:U3"/>
    <mergeCell ref="V3:X3"/>
    <mergeCell ref="J74:K74"/>
    <mergeCell ref="L74:M74"/>
    <mergeCell ref="B4:C5"/>
    <mergeCell ref="B35:C35"/>
    <mergeCell ref="D35:X35"/>
    <mergeCell ref="B36:C36"/>
    <mergeCell ref="D36:F36"/>
    <mergeCell ref="G36:I36"/>
    <mergeCell ref="J36:L36"/>
    <mergeCell ref="M36:O36"/>
    <mergeCell ref="L140:M140"/>
    <mergeCell ref="N140:O140"/>
    <mergeCell ref="V36:X36"/>
    <mergeCell ref="B37:C38"/>
    <mergeCell ref="B60:C60"/>
    <mergeCell ref="D73:Q73"/>
    <mergeCell ref="B74:C74"/>
    <mergeCell ref="D74:E74"/>
    <mergeCell ref="F74:G74"/>
    <mergeCell ref="H74:I74"/>
    <mergeCell ref="P140:Q140"/>
    <mergeCell ref="B141:C142"/>
    <mergeCell ref="N74:O74"/>
    <mergeCell ref="P74:Q74"/>
    <mergeCell ref="B75:C76"/>
    <mergeCell ref="B140:C140"/>
    <mergeCell ref="D140:E140"/>
    <mergeCell ref="F140:G140"/>
    <mergeCell ref="H140:I140"/>
    <mergeCell ref="J140:K1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8"/>
  <sheetViews>
    <sheetView showGridLines="0" zoomScale="90" zoomScaleNormal="90" zoomScalePageLayoutView="0" workbookViewId="0" topLeftCell="A1">
      <selection activeCell="B9" sqref="B9:B10"/>
    </sheetView>
  </sheetViews>
  <sheetFormatPr defaultColWidth="4.00390625" defaultRowHeight="12.75"/>
  <cols>
    <col min="1" max="1" width="2.7109375" style="24" customWidth="1"/>
    <col min="2" max="2" width="41.57421875" style="24" customWidth="1"/>
    <col min="3" max="9" width="10.28125" style="24" customWidth="1"/>
    <col min="10" max="10" width="10.57421875" style="24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213"/>
      <c r="C3" s="472" t="s">
        <v>63</v>
      </c>
      <c r="D3" s="472"/>
      <c r="E3" s="472" t="s">
        <v>74</v>
      </c>
      <c r="F3" s="472"/>
      <c r="G3" s="472" t="s">
        <v>75</v>
      </c>
      <c r="H3" s="472"/>
      <c r="I3" s="472" t="s">
        <v>76</v>
      </c>
      <c r="J3" s="472"/>
      <c r="K3" s="2"/>
    </row>
    <row r="4" spans="2:15" ht="14.25">
      <c r="B4" s="213" t="s">
        <v>59</v>
      </c>
      <c r="C4" s="472" t="s">
        <v>16</v>
      </c>
      <c r="D4" s="472"/>
      <c r="E4" s="472" t="s">
        <v>49</v>
      </c>
      <c r="F4" s="472"/>
      <c r="G4" s="472" t="s">
        <v>78</v>
      </c>
      <c r="H4" s="472"/>
      <c r="I4" s="472"/>
      <c r="J4" s="472"/>
      <c r="K4" s="33"/>
      <c r="M4" s="2"/>
      <c r="N4" s="2"/>
      <c r="O4" s="2"/>
    </row>
    <row r="5" spans="2:15" ht="14.25">
      <c r="B5" s="213"/>
      <c r="C5" s="214" t="s">
        <v>249</v>
      </c>
      <c r="D5" s="214" t="s">
        <v>250</v>
      </c>
      <c r="E5" s="214" t="s">
        <v>249</v>
      </c>
      <c r="F5" s="214" t="s">
        <v>250</v>
      </c>
      <c r="G5" s="214" t="s">
        <v>249</v>
      </c>
      <c r="H5" s="214" t="s">
        <v>250</v>
      </c>
      <c r="I5" s="214" t="s">
        <v>249</v>
      </c>
      <c r="J5" s="214" t="s">
        <v>250</v>
      </c>
      <c r="K5" s="2"/>
      <c r="M5" s="2"/>
      <c r="N5" s="2"/>
      <c r="O5" s="2"/>
    </row>
    <row r="6" spans="2:10" ht="6" customHeight="1" thickBot="1">
      <c r="B6" s="215"/>
      <c r="C6" s="215"/>
      <c r="D6" s="215"/>
      <c r="E6" s="215"/>
      <c r="F6" s="215"/>
      <c r="G6" s="215"/>
      <c r="H6" s="215"/>
      <c r="I6" s="215"/>
      <c r="J6" s="215"/>
    </row>
    <row r="7" spans="2:15" s="34" customFormat="1" ht="18" customHeight="1" thickBot="1">
      <c r="B7" s="217" t="s">
        <v>238</v>
      </c>
      <c r="C7" s="218">
        <v>9090.11745761357</v>
      </c>
      <c r="D7" s="218">
        <v>9551</v>
      </c>
      <c r="E7" s="219">
        <v>0.10837057735847658</v>
      </c>
      <c r="F7" s="219">
        <v>0.131</v>
      </c>
      <c r="G7" s="218">
        <v>2517.6789957151345</v>
      </c>
      <c r="H7" s="218">
        <v>2489</v>
      </c>
      <c r="I7" s="218">
        <v>597.0308265864677</v>
      </c>
      <c r="J7" s="218">
        <v>577</v>
      </c>
      <c r="K7" s="132" t="e">
        <v>#REF!</v>
      </c>
      <c r="L7" s="132">
        <v>597.0308265864677</v>
      </c>
      <c r="M7" s="2"/>
      <c r="N7" s="2"/>
      <c r="O7" s="2"/>
    </row>
    <row r="8" spans="2:15" s="34" customFormat="1" ht="18" customHeight="1">
      <c r="B8" s="217" t="s">
        <v>239</v>
      </c>
      <c r="C8" s="218">
        <v>4058.0663409624512</v>
      </c>
      <c r="D8" s="218">
        <v>3932</v>
      </c>
      <c r="E8" s="219">
        <v>0.08063230535502319</v>
      </c>
      <c r="F8" s="219">
        <v>0.079</v>
      </c>
      <c r="G8" s="218">
        <v>1385.069</v>
      </c>
      <c r="H8" s="218">
        <v>1352</v>
      </c>
      <c r="I8" s="218">
        <v>2331.765993265993</v>
      </c>
      <c r="J8" s="218">
        <v>2187</v>
      </c>
      <c r="K8" s="2"/>
      <c r="M8" s="2"/>
      <c r="N8" s="2"/>
      <c r="O8" s="2"/>
    </row>
    <row r="9" spans="2:15" s="34" customFormat="1" ht="18" customHeight="1">
      <c r="B9" s="217" t="s">
        <v>410</v>
      </c>
      <c r="C9" s="218">
        <v>5718.701487299601</v>
      </c>
      <c r="D9" s="218">
        <v>5876</v>
      </c>
      <c r="E9" s="219">
        <v>0.20212554361440466</v>
      </c>
      <c r="F9" s="219">
        <v>0.199</v>
      </c>
      <c r="G9" s="218">
        <v>2988.308</v>
      </c>
      <c r="H9" s="218">
        <v>3011</v>
      </c>
      <c r="I9" s="218">
        <v>2867.857965451056</v>
      </c>
      <c r="J9" s="218">
        <v>2770</v>
      </c>
      <c r="K9" s="2"/>
      <c r="M9" s="2"/>
      <c r="N9" s="2"/>
      <c r="O9" s="2"/>
    </row>
    <row r="10" spans="2:15" s="34" customFormat="1" ht="18" customHeight="1">
      <c r="B10" s="217" t="s">
        <v>424</v>
      </c>
      <c r="C10" s="218">
        <v>5620.904878000001</v>
      </c>
      <c r="D10" s="218">
        <v>5698</v>
      </c>
      <c r="E10" s="219">
        <v>0.1311510263127235</v>
      </c>
      <c r="F10" s="219">
        <v>0.13</v>
      </c>
      <c r="G10" s="218">
        <v>3953.118</v>
      </c>
      <c r="H10" s="218">
        <v>3822</v>
      </c>
      <c r="I10" s="218">
        <v>3482.9233480176213</v>
      </c>
      <c r="J10" s="218">
        <v>3361</v>
      </c>
      <c r="K10" s="2"/>
      <c r="M10" s="2"/>
      <c r="N10" s="2"/>
      <c r="O10" s="2"/>
    </row>
    <row r="11" spans="2:15" s="34" customFormat="1" ht="18" customHeight="1">
      <c r="B11" s="217" t="s">
        <v>423</v>
      </c>
      <c r="C11" s="218">
        <v>5510.611414930482</v>
      </c>
      <c r="D11" s="218">
        <v>0</v>
      </c>
      <c r="E11" s="219">
        <v>0.11879063074737987</v>
      </c>
      <c r="F11" s="219"/>
      <c r="G11" s="218">
        <v>2864.74</v>
      </c>
      <c r="H11" s="218">
        <v>0</v>
      </c>
      <c r="I11" s="218">
        <v>2178.509505703422</v>
      </c>
      <c r="J11" s="218">
        <v>0</v>
      </c>
      <c r="K11" s="2"/>
      <c r="M11" s="2"/>
      <c r="N11" s="2"/>
      <c r="O11" s="2"/>
    </row>
    <row r="12" spans="2:15" s="34" customFormat="1" ht="18" customHeight="1">
      <c r="B12" s="217" t="s">
        <v>22</v>
      </c>
      <c r="C12" s="218">
        <v>6783</v>
      </c>
      <c r="D12" s="218">
        <v>6744</v>
      </c>
      <c r="E12" s="219">
        <v>0.07875168790395999</v>
      </c>
      <c r="F12" s="219">
        <v>0.071</v>
      </c>
      <c r="G12" s="218">
        <v>3292.579</v>
      </c>
      <c r="H12" s="218">
        <v>2909</v>
      </c>
      <c r="I12" s="218">
        <v>2431.7422451994094</v>
      </c>
      <c r="J12" s="218">
        <v>2645</v>
      </c>
      <c r="K12" s="2"/>
      <c r="M12" s="2"/>
      <c r="N12" s="2"/>
      <c r="O12" s="2"/>
    </row>
    <row r="13" spans="2:15" s="34" customFormat="1" ht="18" customHeight="1">
      <c r="B13" s="220" t="s">
        <v>20</v>
      </c>
      <c r="C13" s="221">
        <v>36781.40157880611</v>
      </c>
      <c r="D13" s="221">
        <v>31801</v>
      </c>
      <c r="E13" s="222">
        <v>0.11997029521532797</v>
      </c>
      <c r="F13" s="222">
        <v>0.10166666666666667</v>
      </c>
      <c r="G13" s="221">
        <v>17001.492995715136</v>
      </c>
      <c r="H13" s="221">
        <v>13583</v>
      </c>
      <c r="I13" s="221">
        <v>1756</v>
      </c>
      <c r="J13" s="221">
        <v>1688</v>
      </c>
      <c r="K13" s="2"/>
      <c r="M13" s="2"/>
      <c r="N13" s="2"/>
      <c r="O13" s="2"/>
    </row>
    <row r="14" spans="2:10" ht="6" customHeight="1">
      <c r="B14" s="223"/>
      <c r="C14" s="223"/>
      <c r="D14" s="223"/>
      <c r="E14" s="223"/>
      <c r="F14" s="223"/>
      <c r="G14" s="223"/>
      <c r="H14" s="224"/>
      <c r="I14" s="223"/>
      <c r="J14" s="223"/>
    </row>
    <row r="15" spans="2:15" ht="15.75" customHeight="1">
      <c r="B15" s="225" t="s">
        <v>77</v>
      </c>
      <c r="C15" s="225"/>
      <c r="D15" s="225"/>
      <c r="E15" s="225"/>
      <c r="F15" s="225"/>
      <c r="G15" s="225"/>
      <c r="H15" s="225"/>
      <c r="I15" s="225"/>
      <c r="J15" s="225"/>
      <c r="K15" s="2"/>
      <c r="M15" s="2"/>
      <c r="N15" s="2"/>
      <c r="O15" s="2"/>
    </row>
    <row r="16" spans="3:15" ht="15.75" customHeight="1">
      <c r="C16" s="65"/>
      <c r="D16" s="66"/>
      <c r="G16" s="65"/>
      <c r="H16" s="66"/>
      <c r="K16" s="2"/>
      <c r="M16" s="2"/>
      <c r="N16" s="2"/>
      <c r="O16" s="2"/>
    </row>
    <row r="17" ht="6" customHeight="1">
      <c r="K17" s="2"/>
    </row>
    <row r="18" ht="14.25">
      <c r="H18" s="65"/>
    </row>
    <row r="19" spans="3:8" ht="14.25">
      <c r="C19" s="98"/>
      <c r="D19" s="66"/>
      <c r="E19"/>
      <c r="F19"/>
      <c r="G19" s="66"/>
      <c r="H19" s="98"/>
    </row>
    <row r="20" spans="5:8" ht="14.25">
      <c r="E20" s="124"/>
      <c r="F20" s="124"/>
      <c r="H20" s="65"/>
    </row>
    <row r="21" spans="3:8" ht="14.25">
      <c r="C21" s="66"/>
      <c r="D21" s="120"/>
      <c r="H21" s="65"/>
    </row>
    <row r="22" spans="3:8" ht="14.25">
      <c r="C22" s="120"/>
      <c r="D22" s="120"/>
      <c r="H22" s="66"/>
    </row>
    <row r="23" spans="3:16" ht="14.25">
      <c r="C23" s="120"/>
      <c r="D23" s="120"/>
      <c r="P23" s="119"/>
    </row>
    <row r="24" spans="3:4" ht="14.25">
      <c r="C24" s="120"/>
      <c r="D24" s="120"/>
    </row>
    <row r="25" spans="3:4" ht="14.25">
      <c r="C25" s="120"/>
      <c r="D25" s="120"/>
    </row>
    <row r="26" spans="3:4" ht="14.25">
      <c r="C26" s="120"/>
      <c r="D26" s="120"/>
    </row>
    <row r="27" spans="3:4" ht="14.25">
      <c r="C27" s="120"/>
      <c r="D27" s="120"/>
    </row>
    <row r="28" spans="3:4" ht="14.25">
      <c r="C28" s="120"/>
      <c r="D28" s="120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33.28125" style="0" customWidth="1"/>
    <col min="3" max="4" width="7.7109375" style="0" hidden="1" customWidth="1"/>
    <col min="5" max="6" width="7.7109375" style="0" customWidth="1"/>
    <col min="7" max="7" width="9.421875" style="0" customWidth="1"/>
    <col min="8" max="8" width="9.140625" style="0" customWidth="1"/>
    <col min="9" max="9" width="9.57421875" style="0" customWidth="1"/>
    <col min="10" max="10" width="10.28125" style="0" customWidth="1"/>
    <col min="11" max="11" width="8.57421875" style="0" customWidth="1"/>
    <col min="12" max="12" width="7.7109375" style="0" customWidth="1"/>
    <col min="13" max="13" width="9.28125" style="0" customWidth="1"/>
    <col min="14" max="14" width="10.00390625" style="0" customWidth="1"/>
    <col min="15" max="15" width="1.421875" style="0" customWidth="1"/>
    <col min="16" max="16" width="9.140625" style="0" customWidth="1"/>
    <col min="17" max="17" width="8.7109375" style="0" customWidth="1"/>
    <col min="18" max="18" width="9.140625" style="0" customWidth="1"/>
    <col min="19" max="19" width="10.28125" style="0" customWidth="1"/>
    <col min="20" max="20" width="8.140625" style="0" customWidth="1"/>
  </cols>
  <sheetData>
    <row r="3" spans="2:19" ht="16.5" customHeight="1">
      <c r="B3" s="475" t="s">
        <v>425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2:19" ht="4.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2:19" ht="15" customHeight="1">
      <c r="B5" s="476" t="s">
        <v>117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</row>
    <row r="6" spans="2:19" ht="12.75">
      <c r="B6" s="477" t="s">
        <v>241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</row>
    <row r="7" spans="2:19" ht="14.25" customHeight="1"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40"/>
      <c r="N7" s="40"/>
      <c r="O7" s="40"/>
      <c r="P7" s="40"/>
      <c r="Q7" s="40"/>
      <c r="R7" s="40"/>
      <c r="S7" s="40"/>
    </row>
    <row r="8" spans="2:19" ht="25.5" customHeight="1">
      <c r="B8" s="298" t="s">
        <v>107</v>
      </c>
      <c r="C8" s="474" t="s">
        <v>130</v>
      </c>
      <c r="D8" s="474"/>
      <c r="E8" s="474" t="s">
        <v>10</v>
      </c>
      <c r="F8" s="474"/>
      <c r="G8" s="473" t="s">
        <v>57</v>
      </c>
      <c r="H8" s="473"/>
      <c r="I8" s="474" t="s">
        <v>14</v>
      </c>
      <c r="J8" s="474"/>
      <c r="K8" s="474" t="s">
        <v>58</v>
      </c>
      <c r="L8" s="474"/>
      <c r="M8" s="474" t="s">
        <v>119</v>
      </c>
      <c r="N8" s="474"/>
      <c r="O8" s="227"/>
      <c r="P8" s="473" t="s">
        <v>120</v>
      </c>
      <c r="Q8" s="473"/>
      <c r="R8" s="474" t="s">
        <v>20</v>
      </c>
      <c r="S8" s="474"/>
    </row>
    <row r="9" spans="2:19" ht="12.75">
      <c r="B9" s="228"/>
      <c r="C9" s="298" t="s">
        <v>249</v>
      </c>
      <c r="D9" s="298" t="s">
        <v>250</v>
      </c>
      <c r="E9" s="229" t="s">
        <v>249</v>
      </c>
      <c r="F9" s="229" t="s">
        <v>250</v>
      </c>
      <c r="G9" s="229" t="s">
        <v>249</v>
      </c>
      <c r="H9" s="229" t="s">
        <v>250</v>
      </c>
      <c r="I9" s="229" t="s">
        <v>249</v>
      </c>
      <c r="J9" s="229" t="s">
        <v>250</v>
      </c>
      <c r="K9" s="229" t="s">
        <v>249</v>
      </c>
      <c r="L9" s="229" t="s">
        <v>250</v>
      </c>
      <c r="M9" s="229" t="s">
        <v>249</v>
      </c>
      <c r="N9" s="229" t="s">
        <v>250</v>
      </c>
      <c r="O9" s="230"/>
      <c r="P9" s="229" t="s">
        <v>249</v>
      </c>
      <c r="Q9" s="229" t="s">
        <v>250</v>
      </c>
      <c r="R9" s="229" t="s">
        <v>249</v>
      </c>
      <c r="S9" s="229" t="s">
        <v>250</v>
      </c>
    </row>
    <row r="10" spans="2:19" ht="12.75"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40"/>
      <c r="P10" s="301"/>
      <c r="Q10" s="301"/>
      <c r="R10" s="301"/>
      <c r="S10" s="301"/>
    </row>
    <row r="11" spans="2:19" ht="12.75">
      <c r="B11" s="231" t="s">
        <v>106</v>
      </c>
      <c r="C11" s="302">
        <v>1474818</v>
      </c>
      <c r="D11" s="302">
        <v>1155806</v>
      </c>
      <c r="E11" s="302">
        <v>122</v>
      </c>
      <c r="F11" s="302">
        <v>71</v>
      </c>
      <c r="G11" s="302">
        <v>305</v>
      </c>
      <c r="H11" s="302">
        <v>209</v>
      </c>
      <c r="I11" s="302">
        <v>533</v>
      </c>
      <c r="J11" s="302">
        <v>614</v>
      </c>
      <c r="K11" s="302">
        <v>247</v>
      </c>
      <c r="L11" s="302">
        <v>278</v>
      </c>
      <c r="M11" s="302">
        <v>1207</v>
      </c>
      <c r="N11" s="302">
        <v>1172</v>
      </c>
      <c r="O11" s="302" t="e">
        <v>#REF!</v>
      </c>
      <c r="P11" s="302">
        <v>-371</v>
      </c>
      <c r="Q11" s="302">
        <v>-310</v>
      </c>
      <c r="R11" s="302">
        <v>836</v>
      </c>
      <c r="S11" s="302">
        <v>862</v>
      </c>
    </row>
    <row r="12" spans="2:19" ht="12.75">
      <c r="B12" s="232" t="s">
        <v>110</v>
      </c>
      <c r="C12" s="301">
        <v>1067435</v>
      </c>
      <c r="D12" s="301">
        <v>760297</v>
      </c>
      <c r="E12" s="301">
        <v>0</v>
      </c>
      <c r="F12" s="301">
        <v>0</v>
      </c>
      <c r="G12" s="301">
        <v>116</v>
      </c>
      <c r="H12" s="301">
        <v>132</v>
      </c>
      <c r="I12" s="301">
        <v>128</v>
      </c>
      <c r="J12" s="301">
        <v>0</v>
      </c>
      <c r="K12" s="301">
        <v>152</v>
      </c>
      <c r="L12" s="301">
        <v>165</v>
      </c>
      <c r="M12" s="301">
        <v>396</v>
      </c>
      <c r="N12" s="301">
        <v>297</v>
      </c>
      <c r="O12" s="301" t="e">
        <v>#REF!</v>
      </c>
      <c r="P12" s="301">
        <v>-363</v>
      </c>
      <c r="Q12" s="301">
        <v>-214</v>
      </c>
      <c r="R12" s="301">
        <v>33</v>
      </c>
      <c r="S12" s="301">
        <v>83</v>
      </c>
    </row>
    <row r="13" spans="2:19" ht="12.75">
      <c r="B13" s="232" t="s">
        <v>109</v>
      </c>
      <c r="C13" s="301">
        <v>264112</v>
      </c>
      <c r="D13" s="301">
        <v>274938</v>
      </c>
      <c r="E13" s="301">
        <v>1</v>
      </c>
      <c r="F13" s="301">
        <v>2</v>
      </c>
      <c r="G13" s="301">
        <v>171</v>
      </c>
      <c r="H13" s="301">
        <v>90</v>
      </c>
      <c r="I13" s="301">
        <v>188</v>
      </c>
      <c r="J13" s="301">
        <v>426</v>
      </c>
      <c r="K13" s="301">
        <v>76</v>
      </c>
      <c r="L13" s="301">
        <v>87</v>
      </c>
      <c r="M13" s="301">
        <v>436</v>
      </c>
      <c r="N13" s="301">
        <v>605</v>
      </c>
      <c r="O13" s="301" t="e">
        <v>#REF!</v>
      </c>
      <c r="P13" s="301">
        <v>0</v>
      </c>
      <c r="Q13" s="301">
        <v>-96</v>
      </c>
      <c r="R13" s="301">
        <v>436</v>
      </c>
      <c r="S13" s="301">
        <v>509</v>
      </c>
    </row>
    <row r="14" spans="2:19" ht="12.75">
      <c r="B14" s="232" t="s">
        <v>112</v>
      </c>
      <c r="C14" s="301">
        <v>140340</v>
      </c>
      <c r="D14" s="301">
        <v>98451</v>
      </c>
      <c r="E14" s="301">
        <v>0</v>
      </c>
      <c r="F14" s="301">
        <v>44</v>
      </c>
      <c r="G14" s="301">
        <v>0</v>
      </c>
      <c r="H14" s="301">
        <v>0</v>
      </c>
      <c r="I14" s="301">
        <v>0</v>
      </c>
      <c r="J14" s="301">
        <v>188</v>
      </c>
      <c r="K14" s="301">
        <v>10</v>
      </c>
      <c r="L14" s="301">
        <v>12</v>
      </c>
      <c r="M14" s="301">
        <v>10</v>
      </c>
      <c r="N14" s="301">
        <v>244</v>
      </c>
      <c r="O14" s="301" t="e">
        <v>#REF!</v>
      </c>
      <c r="P14" s="301">
        <v>-8</v>
      </c>
      <c r="Q14" s="301">
        <v>0</v>
      </c>
      <c r="R14" s="301">
        <v>2</v>
      </c>
      <c r="S14" s="301">
        <v>244</v>
      </c>
    </row>
    <row r="15" spans="2:19" ht="12.75">
      <c r="B15" s="232" t="s">
        <v>111</v>
      </c>
      <c r="C15" s="301">
        <v>2931</v>
      </c>
      <c r="D15" s="301">
        <v>22120</v>
      </c>
      <c r="E15" s="301">
        <v>121</v>
      </c>
      <c r="F15" s="301">
        <v>25</v>
      </c>
      <c r="G15" s="301">
        <v>18</v>
      </c>
      <c r="H15" s="301">
        <v>-13</v>
      </c>
      <c r="I15" s="301">
        <v>217</v>
      </c>
      <c r="J15" s="301">
        <v>0</v>
      </c>
      <c r="K15" s="301">
        <v>9</v>
      </c>
      <c r="L15" s="301">
        <v>14</v>
      </c>
      <c r="M15" s="301">
        <v>365</v>
      </c>
      <c r="N15" s="301">
        <v>26</v>
      </c>
      <c r="O15" s="301" t="e">
        <v>#REF!</v>
      </c>
      <c r="P15" s="301">
        <v>0</v>
      </c>
      <c r="Q15" s="301">
        <v>0</v>
      </c>
      <c r="R15" s="301">
        <v>365</v>
      </c>
      <c r="S15" s="301">
        <v>26</v>
      </c>
    </row>
    <row r="16" spans="2:19" ht="12.75">
      <c r="B16" s="300"/>
      <c r="C16" s="303"/>
      <c r="D16" s="304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2:19" ht="12.75">
      <c r="B17" s="231" t="s">
        <v>56</v>
      </c>
      <c r="C17" s="302">
        <v>1112914</v>
      </c>
      <c r="D17" s="302">
        <v>997836</v>
      </c>
      <c r="E17" s="302">
        <v>588</v>
      </c>
      <c r="F17" s="302">
        <v>428</v>
      </c>
      <c r="G17" s="302">
        <v>1572</v>
      </c>
      <c r="H17" s="302">
        <v>828</v>
      </c>
      <c r="I17" s="302">
        <v>628</v>
      </c>
      <c r="J17" s="302">
        <v>532</v>
      </c>
      <c r="K17" s="302">
        <v>419</v>
      </c>
      <c r="L17" s="302">
        <v>421</v>
      </c>
      <c r="M17" s="302">
        <v>3207</v>
      </c>
      <c r="N17" s="302">
        <v>2209</v>
      </c>
      <c r="O17" s="302" t="e">
        <v>#REF!</v>
      </c>
      <c r="P17" s="302">
        <v>0</v>
      </c>
      <c r="Q17" s="302">
        <v>0</v>
      </c>
      <c r="R17" s="302">
        <v>3207</v>
      </c>
      <c r="S17" s="302">
        <v>2209</v>
      </c>
    </row>
    <row r="18" spans="2:19" ht="12.75">
      <c r="B18" s="232" t="s">
        <v>113</v>
      </c>
      <c r="C18" s="301">
        <v>407437</v>
      </c>
      <c r="D18" s="301">
        <v>335917</v>
      </c>
      <c r="E18" s="301">
        <v>216</v>
      </c>
      <c r="F18" s="301">
        <v>91</v>
      </c>
      <c r="G18" s="301">
        <v>741</v>
      </c>
      <c r="H18" s="301">
        <v>437</v>
      </c>
      <c r="I18" s="301">
        <v>317</v>
      </c>
      <c r="J18" s="301">
        <v>266</v>
      </c>
      <c r="K18" s="301">
        <v>211</v>
      </c>
      <c r="L18" s="301">
        <v>205</v>
      </c>
      <c r="M18" s="301">
        <v>1485</v>
      </c>
      <c r="N18" s="301">
        <v>999</v>
      </c>
      <c r="O18" s="301" t="e">
        <v>#REF!</v>
      </c>
      <c r="P18" s="301">
        <v>0</v>
      </c>
      <c r="Q18" s="301">
        <v>0</v>
      </c>
      <c r="R18" s="301">
        <v>1485</v>
      </c>
      <c r="S18" s="301">
        <v>999</v>
      </c>
    </row>
    <row r="19" spans="2:19" ht="12.75">
      <c r="B19" s="232" t="s">
        <v>114</v>
      </c>
      <c r="C19" s="301">
        <v>350157</v>
      </c>
      <c r="D19" s="301">
        <v>281979</v>
      </c>
      <c r="E19" s="301">
        <v>199</v>
      </c>
      <c r="F19" s="301">
        <v>178</v>
      </c>
      <c r="G19" s="301">
        <v>394</v>
      </c>
      <c r="H19" s="301">
        <v>198</v>
      </c>
      <c r="I19" s="301">
        <v>149</v>
      </c>
      <c r="J19" s="301">
        <v>127</v>
      </c>
      <c r="K19" s="301">
        <v>59</v>
      </c>
      <c r="L19" s="301">
        <v>81</v>
      </c>
      <c r="M19" s="301">
        <v>801</v>
      </c>
      <c r="N19" s="301">
        <v>584</v>
      </c>
      <c r="O19" s="301" t="e">
        <v>#REF!</v>
      </c>
      <c r="P19" s="301">
        <v>0</v>
      </c>
      <c r="Q19" s="301">
        <v>0</v>
      </c>
      <c r="R19" s="301">
        <v>801</v>
      </c>
      <c r="S19" s="301">
        <v>584</v>
      </c>
    </row>
    <row r="20" spans="2:19" ht="12.75">
      <c r="B20" s="232" t="s">
        <v>115</v>
      </c>
      <c r="C20" s="301">
        <v>230416</v>
      </c>
      <c r="D20" s="301">
        <v>196219</v>
      </c>
      <c r="E20" s="301">
        <v>66</v>
      </c>
      <c r="F20" s="301">
        <v>50</v>
      </c>
      <c r="G20" s="301">
        <v>120</v>
      </c>
      <c r="H20" s="301">
        <v>77</v>
      </c>
      <c r="I20" s="301">
        <v>60</v>
      </c>
      <c r="J20" s="301">
        <v>54</v>
      </c>
      <c r="K20" s="301">
        <v>79</v>
      </c>
      <c r="L20" s="301">
        <v>63</v>
      </c>
      <c r="M20" s="301">
        <v>325</v>
      </c>
      <c r="N20" s="301">
        <v>244</v>
      </c>
      <c r="O20" s="301" t="e">
        <v>#REF!</v>
      </c>
      <c r="P20" s="301">
        <v>0</v>
      </c>
      <c r="Q20" s="301">
        <v>0</v>
      </c>
      <c r="R20" s="301">
        <v>325</v>
      </c>
      <c r="S20" s="301">
        <v>244</v>
      </c>
    </row>
    <row r="21" spans="2:19" ht="12.75">
      <c r="B21" s="232" t="s">
        <v>116</v>
      </c>
      <c r="C21" s="301">
        <v>124904</v>
      </c>
      <c r="D21" s="301">
        <v>183721</v>
      </c>
      <c r="E21" s="301">
        <v>107</v>
      </c>
      <c r="F21" s="301">
        <v>109</v>
      </c>
      <c r="G21" s="301">
        <v>317</v>
      </c>
      <c r="H21" s="301">
        <v>116</v>
      </c>
      <c r="I21" s="301">
        <v>102</v>
      </c>
      <c r="J21" s="301">
        <v>85</v>
      </c>
      <c r="K21" s="301">
        <v>70</v>
      </c>
      <c r="L21" s="301">
        <v>72</v>
      </c>
      <c r="M21" s="301">
        <v>596</v>
      </c>
      <c r="N21" s="301">
        <v>382</v>
      </c>
      <c r="O21" s="301" t="e">
        <v>#REF!</v>
      </c>
      <c r="P21" s="301">
        <v>0</v>
      </c>
      <c r="Q21" s="301">
        <v>0</v>
      </c>
      <c r="R21" s="301">
        <v>596</v>
      </c>
      <c r="S21" s="301">
        <v>382</v>
      </c>
    </row>
    <row r="22" spans="2:19" ht="12.75">
      <c r="B22" s="231" t="s">
        <v>118</v>
      </c>
      <c r="C22" s="302">
        <v>-340368</v>
      </c>
      <c r="D22" s="302">
        <v>-267341</v>
      </c>
      <c r="E22" s="302">
        <v>0</v>
      </c>
      <c r="F22" s="302">
        <v>0</v>
      </c>
      <c r="G22" s="302">
        <v>-159</v>
      </c>
      <c r="H22" s="302">
        <v>-132</v>
      </c>
      <c r="I22" s="302">
        <v>-128</v>
      </c>
      <c r="J22" s="302">
        <v>-95</v>
      </c>
      <c r="K22" s="302">
        <v>-84</v>
      </c>
      <c r="L22" s="302">
        <v>-83</v>
      </c>
      <c r="M22" s="302">
        <v>-371</v>
      </c>
      <c r="N22" s="302">
        <v>-310</v>
      </c>
      <c r="O22" s="302" t="e">
        <v>#REF!</v>
      </c>
      <c r="P22" s="302">
        <v>371</v>
      </c>
      <c r="Q22" s="302">
        <v>310</v>
      </c>
      <c r="R22" s="302">
        <v>0</v>
      </c>
      <c r="S22" s="302">
        <v>0</v>
      </c>
    </row>
    <row r="23" spans="2:20" ht="12.75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</row>
    <row r="24" spans="2:19" s="299" customFormat="1" ht="12.75">
      <c r="B24" s="234" t="s">
        <v>108</v>
      </c>
      <c r="C24" s="305">
        <v>2247364</v>
      </c>
      <c r="D24" s="305">
        <v>1886301</v>
      </c>
      <c r="E24" s="306">
        <v>710</v>
      </c>
      <c r="F24" s="306">
        <v>499</v>
      </c>
      <c r="G24" s="306">
        <v>1718</v>
      </c>
      <c r="H24" s="306">
        <v>905</v>
      </c>
      <c r="I24" s="306">
        <v>1033</v>
      </c>
      <c r="J24" s="306">
        <v>1051</v>
      </c>
      <c r="K24" s="306">
        <v>582</v>
      </c>
      <c r="L24" s="306">
        <v>616</v>
      </c>
      <c r="M24" s="306">
        <v>4043</v>
      </c>
      <c r="N24" s="306">
        <v>3071</v>
      </c>
      <c r="O24" s="306" t="e">
        <v>#REF!</v>
      </c>
      <c r="P24" s="306">
        <v>0</v>
      </c>
      <c r="Q24" s="306">
        <v>0</v>
      </c>
      <c r="R24" s="306">
        <v>4043</v>
      </c>
      <c r="S24" s="306">
        <v>3071</v>
      </c>
    </row>
    <row r="25" spans="2:19" ht="12.75">
      <c r="B25" s="300"/>
      <c r="C25" s="307"/>
      <c r="D25" s="30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2.75">
      <c r="B26" s="300"/>
      <c r="C26" s="307"/>
      <c r="D26" s="30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115" customFormat="1" ht="12.75">
      <c r="B27" s="235" t="s">
        <v>185</v>
      </c>
      <c r="C27" s="308">
        <v>361063</v>
      </c>
      <c r="D27" s="309">
        <v>0.1914132474085525</v>
      </c>
      <c r="E27" s="310">
        <v>211</v>
      </c>
      <c r="F27" s="311">
        <v>0.4228456913827655</v>
      </c>
      <c r="G27" s="310">
        <v>813</v>
      </c>
      <c r="H27" s="311">
        <v>0.8983425414364641</v>
      </c>
      <c r="I27" s="310">
        <v>-18</v>
      </c>
      <c r="J27" s="311">
        <v>-0.017126546146527116</v>
      </c>
      <c r="K27" s="310">
        <v>-34</v>
      </c>
      <c r="L27" s="311">
        <v>-0.05519480519480519</v>
      </c>
      <c r="M27" s="310">
        <v>972</v>
      </c>
      <c r="N27" s="311">
        <v>0.31650928036470205</v>
      </c>
      <c r="O27" s="312" t="e">
        <v>#REF!</v>
      </c>
      <c r="P27" s="311">
        <v>0</v>
      </c>
      <c r="Q27" s="311"/>
      <c r="R27" s="310">
        <v>972</v>
      </c>
      <c r="S27" s="311">
        <v>0.31650928036470205</v>
      </c>
    </row>
    <row r="28" spans="2:19" ht="12" customHeight="1">
      <c r="B28" s="31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ht="12.75" customHeight="1">
      <c r="B29" s="138"/>
    </row>
  </sheetData>
  <sheetProtection/>
  <mergeCells count="11">
    <mergeCell ref="B3:S4"/>
    <mergeCell ref="B5:S5"/>
    <mergeCell ref="B6:S6"/>
    <mergeCell ref="C8:D8"/>
    <mergeCell ref="E8:F8"/>
    <mergeCell ref="G8:H8"/>
    <mergeCell ref="I8:J8"/>
    <mergeCell ref="K8:L8"/>
    <mergeCell ref="M8:N8"/>
    <mergeCell ref="P8:Q8"/>
    <mergeCell ref="R8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71.57421875" style="3" customWidth="1"/>
    <col min="3" max="3" width="16.7109375" style="41" customWidth="1"/>
    <col min="4" max="4" width="12.8515625" style="41" customWidth="1"/>
    <col min="5" max="5" width="14.421875" style="41" customWidth="1"/>
    <col min="6" max="6" width="18.281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spans="1:10" ht="12.75">
      <c r="A1" s="40"/>
      <c r="J1" s="7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s="2" customFormat="1" ht="43.5" customHeight="1">
      <c r="A3" s="236"/>
      <c r="B3" s="466" t="s">
        <v>426</v>
      </c>
      <c r="C3" s="237" t="s">
        <v>249</v>
      </c>
      <c r="D3" s="237" t="s">
        <v>250</v>
      </c>
      <c r="E3" s="238" t="s">
        <v>102</v>
      </c>
      <c r="F3" s="238" t="s">
        <v>103</v>
      </c>
      <c r="G3" s="239"/>
      <c r="H3" s="236"/>
    </row>
    <row r="4" spans="1:8" ht="3" customHeight="1">
      <c r="A4" s="40"/>
      <c r="B4" s="240"/>
      <c r="C4" s="241"/>
      <c r="D4" s="242"/>
      <c r="E4" s="242"/>
      <c r="F4" s="243"/>
      <c r="G4" s="40"/>
      <c r="H4" s="40"/>
    </row>
    <row r="5" spans="1:11" ht="16.5" customHeight="1">
      <c r="A5" s="40"/>
      <c r="B5" s="244" t="s">
        <v>140</v>
      </c>
      <c r="C5" s="245">
        <v>4891.231</v>
      </c>
      <c r="D5" s="246">
        <v>3722.06</v>
      </c>
      <c r="E5" s="246">
        <v>1169.1709999999998</v>
      </c>
      <c r="F5" s="247">
        <v>0.3141</v>
      </c>
      <c r="G5" s="40"/>
      <c r="H5" s="40"/>
      <c r="I5" s="60"/>
      <c r="K5"/>
    </row>
    <row r="6" spans="1:11" ht="16.5" customHeight="1">
      <c r="A6" s="40"/>
      <c r="B6" s="248" t="s">
        <v>141</v>
      </c>
      <c r="C6" s="216">
        <v>4473.413</v>
      </c>
      <c r="D6" s="249">
        <v>3442.582</v>
      </c>
      <c r="E6" s="249">
        <v>1030.8309999999997</v>
      </c>
      <c r="F6" s="250">
        <v>0.2994</v>
      </c>
      <c r="G6" s="40"/>
      <c r="H6" s="40"/>
      <c r="I6" s="60"/>
      <c r="K6"/>
    </row>
    <row r="7" spans="1:11" ht="16.5" customHeight="1">
      <c r="A7" s="40"/>
      <c r="B7" s="248" t="s">
        <v>142</v>
      </c>
      <c r="C7" s="216">
        <v>417.818</v>
      </c>
      <c r="D7" s="249">
        <v>279.478</v>
      </c>
      <c r="E7" s="249">
        <v>138.33999999999997</v>
      </c>
      <c r="F7" s="250">
        <v>0.495</v>
      </c>
      <c r="G7" s="40"/>
      <c r="H7" s="40"/>
      <c r="I7" s="60"/>
      <c r="K7"/>
    </row>
    <row r="8" spans="1:11" ht="16.5" customHeight="1">
      <c r="A8" s="40"/>
      <c r="B8" s="244" t="s">
        <v>143</v>
      </c>
      <c r="C8" s="245">
        <v>-2699.257</v>
      </c>
      <c r="D8" s="246">
        <v>-1819.1490000000001</v>
      </c>
      <c r="E8" s="246">
        <v>-880.108</v>
      </c>
      <c r="F8" s="247">
        <v>-0.4838</v>
      </c>
      <c r="G8" s="40"/>
      <c r="H8" s="40"/>
      <c r="K8"/>
    </row>
    <row r="9" spans="1:11" ht="16.5" customHeight="1">
      <c r="A9" s="40"/>
      <c r="B9" s="248" t="s">
        <v>144</v>
      </c>
      <c r="C9" s="216">
        <v>-1769.169</v>
      </c>
      <c r="D9" s="249">
        <v>-1133.091</v>
      </c>
      <c r="E9" s="249">
        <v>-636.0780000000002</v>
      </c>
      <c r="F9" s="250">
        <v>-0.5614</v>
      </c>
      <c r="G9" s="40"/>
      <c r="H9" s="40"/>
      <c r="K9"/>
    </row>
    <row r="10" spans="1:11" ht="16.5" customHeight="1">
      <c r="A10" s="40"/>
      <c r="B10" s="248" t="s">
        <v>145</v>
      </c>
      <c r="C10" s="216">
        <v>-112.216</v>
      </c>
      <c r="D10" s="249">
        <v>-224.171</v>
      </c>
      <c r="E10" s="249">
        <v>111.955</v>
      </c>
      <c r="F10" s="250">
        <v>0.4994</v>
      </c>
      <c r="G10" s="40"/>
      <c r="H10" s="40"/>
      <c r="K10"/>
    </row>
    <row r="11" spans="1:11" ht="16.5" customHeight="1">
      <c r="A11" s="40"/>
      <c r="B11" s="248" t="s">
        <v>146</v>
      </c>
      <c r="C11" s="216">
        <v>-260.274</v>
      </c>
      <c r="D11" s="249">
        <v>-185.312</v>
      </c>
      <c r="E11" s="249">
        <v>-74.96199999999999</v>
      </c>
      <c r="F11" s="250">
        <v>-0.4045</v>
      </c>
      <c r="G11" s="40"/>
      <c r="H11" s="40"/>
      <c r="K11"/>
    </row>
    <row r="12" spans="1:11" ht="16.5" customHeight="1">
      <c r="A12" s="40"/>
      <c r="B12" s="248" t="s">
        <v>147</v>
      </c>
      <c r="C12" s="216">
        <v>-557.5980000000001</v>
      </c>
      <c r="D12" s="249">
        <v>-276.575</v>
      </c>
      <c r="E12" s="249">
        <v>-281.0230000000001</v>
      </c>
      <c r="F12" s="250">
        <v>-1.0161</v>
      </c>
      <c r="G12" s="40"/>
      <c r="H12" s="40"/>
      <c r="K12"/>
    </row>
    <row r="13" spans="1:11" ht="18.75" customHeight="1">
      <c r="A13" s="40"/>
      <c r="B13" s="244" t="s">
        <v>148</v>
      </c>
      <c r="C13" s="245">
        <v>2191.9739999999997</v>
      </c>
      <c r="D13" s="246">
        <v>1902.9109999999998</v>
      </c>
      <c r="E13" s="246">
        <v>289.0629999999999</v>
      </c>
      <c r="F13" s="247">
        <v>0.1519</v>
      </c>
      <c r="G13" s="40"/>
      <c r="H13" s="40"/>
      <c r="K13"/>
    </row>
    <row r="14" spans="1:11" ht="18.75" customHeight="1" hidden="1">
      <c r="A14" s="40"/>
      <c r="B14" s="248" t="s">
        <v>45</v>
      </c>
      <c r="C14" s="216">
        <v>0</v>
      </c>
      <c r="D14" s="249">
        <v>0</v>
      </c>
      <c r="E14" s="249">
        <v>0</v>
      </c>
      <c r="F14" s="250" t="e">
        <v>#DIV/0!</v>
      </c>
      <c r="G14" s="40"/>
      <c r="H14" s="40"/>
      <c r="K14"/>
    </row>
    <row r="15" spans="1:11" ht="18.75" customHeight="1">
      <c r="A15" s="40"/>
      <c r="B15" s="248" t="s">
        <v>70</v>
      </c>
      <c r="C15" s="216">
        <v>-361.92</v>
      </c>
      <c r="D15" s="249">
        <v>-264.658</v>
      </c>
      <c r="E15" s="249">
        <v>-97.262</v>
      </c>
      <c r="F15" s="250">
        <v>-0.3675</v>
      </c>
      <c r="G15" s="40"/>
      <c r="H15" s="40"/>
      <c r="K15"/>
    </row>
    <row r="16" spans="1:11" ht="16.5" customHeight="1">
      <c r="A16" s="40"/>
      <c r="B16" s="248" t="s">
        <v>149</v>
      </c>
      <c r="C16" s="216">
        <v>-445.198</v>
      </c>
      <c r="D16" s="249">
        <v>-372.363</v>
      </c>
      <c r="E16" s="249">
        <v>-72.83499999999998</v>
      </c>
      <c r="F16" s="250">
        <v>-0.1956</v>
      </c>
      <c r="G16" s="40"/>
      <c r="H16" s="40"/>
      <c r="K16"/>
    </row>
    <row r="17" spans="1:11" ht="16.5" customHeight="1">
      <c r="A17" s="40"/>
      <c r="B17" s="244" t="s">
        <v>150</v>
      </c>
      <c r="C17" s="245">
        <v>1384.8559999999998</v>
      </c>
      <c r="D17" s="246">
        <v>1265.8899999999996</v>
      </c>
      <c r="E17" s="246">
        <v>118.96600000000012</v>
      </c>
      <c r="F17" s="247">
        <v>0.094</v>
      </c>
      <c r="G17" s="40"/>
      <c r="H17" s="40"/>
      <c r="K17"/>
    </row>
    <row r="18" spans="1:11" ht="16.5" customHeight="1">
      <c r="A18" s="40"/>
      <c r="B18" s="248" t="s">
        <v>151</v>
      </c>
      <c r="C18" s="216">
        <v>-310.886</v>
      </c>
      <c r="D18" s="249">
        <v>-226.95</v>
      </c>
      <c r="E18" s="249">
        <v>-83.93600000000004</v>
      </c>
      <c r="F18" s="250">
        <v>-0.3698</v>
      </c>
      <c r="G18" s="40"/>
      <c r="H18" s="40"/>
      <c r="K18"/>
    </row>
    <row r="19" spans="1:11" ht="16.5" customHeight="1">
      <c r="A19" s="40"/>
      <c r="B19" s="248" t="s">
        <v>152</v>
      </c>
      <c r="C19" s="216">
        <v>-90.376</v>
      </c>
      <c r="D19" s="249">
        <v>-36.792</v>
      </c>
      <c r="E19" s="249">
        <v>-53.484</v>
      </c>
      <c r="F19" s="250">
        <v>-1.4564</v>
      </c>
      <c r="G19" s="40"/>
      <c r="H19" s="40"/>
      <c r="K19"/>
    </row>
    <row r="20" spans="1:11" ht="18" customHeight="1">
      <c r="A20" s="40"/>
      <c r="B20" s="244" t="s">
        <v>55</v>
      </c>
      <c r="C20" s="245">
        <v>983.5939999999998</v>
      </c>
      <c r="D20" s="246">
        <v>1002.1479999999996</v>
      </c>
      <c r="E20" s="246">
        <v>-18.453999999999915</v>
      </c>
      <c r="F20" s="247">
        <v>-0.0185</v>
      </c>
      <c r="G20" s="40"/>
      <c r="H20" s="40"/>
      <c r="K20"/>
    </row>
    <row r="21" spans="1:11" ht="12.75">
      <c r="A21" s="40"/>
      <c r="B21" s="244" t="s">
        <v>153</v>
      </c>
      <c r="C21" s="245">
        <v>-342.42400000000004</v>
      </c>
      <c r="D21" s="246">
        <v>-259.25</v>
      </c>
      <c r="E21" s="246">
        <v>-83.17400000000004</v>
      </c>
      <c r="F21" s="247">
        <v>-0.3208</v>
      </c>
      <c r="G21" s="40"/>
      <c r="H21" s="40"/>
      <c r="K21"/>
    </row>
    <row r="22" spans="1:11" ht="12.75">
      <c r="A22" s="40"/>
      <c r="B22" s="248" t="s">
        <v>154</v>
      </c>
      <c r="C22" s="216">
        <v>113.577</v>
      </c>
      <c r="D22" s="249">
        <v>136.776</v>
      </c>
      <c r="E22" s="249">
        <v>-23.199000000000012</v>
      </c>
      <c r="F22" s="250">
        <v>-0.1696</v>
      </c>
      <c r="G22" s="40"/>
      <c r="H22" s="40"/>
      <c r="K22"/>
    </row>
    <row r="23" spans="1:11" ht="16.5" customHeight="1">
      <c r="A23" s="40"/>
      <c r="B23" s="251" t="s">
        <v>155</v>
      </c>
      <c r="C23" s="216">
        <v>-447.499</v>
      </c>
      <c r="D23" s="249">
        <v>-397.148</v>
      </c>
      <c r="E23" s="249">
        <v>-50.351</v>
      </c>
      <c r="F23" s="250">
        <v>-0.1268</v>
      </c>
      <c r="G23" s="40"/>
      <c r="H23" s="40"/>
      <c r="K23"/>
    </row>
    <row r="24" spans="1:11" ht="12.75">
      <c r="A24" s="40"/>
      <c r="B24" s="251" t="s">
        <v>133</v>
      </c>
      <c r="C24" s="216">
        <v>0</v>
      </c>
      <c r="D24" s="249">
        <v>-0.609</v>
      </c>
      <c r="E24" s="249">
        <v>0.609</v>
      </c>
      <c r="F24" s="250">
        <v>0</v>
      </c>
      <c r="G24" s="40"/>
      <c r="H24" s="40"/>
      <c r="K24"/>
    </row>
    <row r="25" spans="1:11" ht="16.5" customHeight="1">
      <c r="A25" s="40"/>
      <c r="B25" s="251" t="s">
        <v>134</v>
      </c>
      <c r="C25" s="216">
        <v>-8.501999999999999</v>
      </c>
      <c r="D25" s="249">
        <v>1.731</v>
      </c>
      <c r="E25" s="249">
        <v>-11.232999999999999</v>
      </c>
      <c r="F25" s="250">
        <v>5.9116</v>
      </c>
      <c r="G25" s="40"/>
      <c r="H25" s="40"/>
      <c r="K25"/>
    </row>
    <row r="26" spans="1:11" ht="18" customHeight="1">
      <c r="A26" s="40"/>
      <c r="B26" s="244" t="s">
        <v>71</v>
      </c>
      <c r="C26" s="245">
        <v>5.428</v>
      </c>
      <c r="D26" s="246">
        <v>2.4599999999999995</v>
      </c>
      <c r="E26" s="246">
        <v>2.9680000000000004</v>
      </c>
      <c r="F26" s="247">
        <v>1.2065</v>
      </c>
      <c r="G26" s="40"/>
      <c r="H26" s="40"/>
      <c r="K26"/>
    </row>
    <row r="27" spans="1:11" ht="18" customHeight="1">
      <c r="A27" s="40"/>
      <c r="B27" s="248" t="s">
        <v>135</v>
      </c>
      <c r="C27" s="216">
        <v>1.4180000000000001</v>
      </c>
      <c r="D27" s="249">
        <v>0.356</v>
      </c>
      <c r="E27" s="249">
        <v>0.6620000000000003</v>
      </c>
      <c r="F27" s="250">
        <v>2.9831</v>
      </c>
      <c r="G27" s="40"/>
      <c r="H27" s="40"/>
      <c r="K27"/>
    </row>
    <row r="28" spans="1:11" ht="12.75">
      <c r="A28" s="40"/>
      <c r="B28" s="248" t="s">
        <v>136</v>
      </c>
      <c r="C28" s="216">
        <v>4.01</v>
      </c>
      <c r="D28" s="249">
        <v>2.1039999999999996</v>
      </c>
      <c r="E28" s="249">
        <v>1.7060000000000002</v>
      </c>
      <c r="F28" s="250">
        <v>0.9059</v>
      </c>
      <c r="G28" s="40"/>
      <c r="H28" s="40"/>
      <c r="K28"/>
    </row>
    <row r="29" spans="1:11" ht="12.75">
      <c r="A29" s="40"/>
      <c r="B29" s="244" t="s">
        <v>137</v>
      </c>
      <c r="C29" s="245">
        <v>646.5979999999998</v>
      </c>
      <c r="D29" s="246">
        <v>745.3579999999996</v>
      </c>
      <c r="E29" s="246">
        <v>-98.15999999999995</v>
      </c>
      <c r="F29" s="247">
        <v>-0.1325</v>
      </c>
      <c r="G29" s="40"/>
      <c r="H29" s="40"/>
      <c r="K29"/>
    </row>
    <row r="30" spans="1:11" ht="12.75">
      <c r="A30" s="40"/>
      <c r="B30" s="248" t="s">
        <v>138</v>
      </c>
      <c r="C30" s="216">
        <v>-272.914</v>
      </c>
      <c r="D30" s="249">
        <v>-234.26000000000002</v>
      </c>
      <c r="E30" s="249">
        <v>-38.953999999999965</v>
      </c>
      <c r="F30" s="250">
        <v>-0.165</v>
      </c>
      <c r="G30" s="40"/>
      <c r="H30" s="40"/>
      <c r="K30"/>
    </row>
    <row r="31" spans="1:11" ht="12.75">
      <c r="A31" s="40"/>
      <c r="B31" s="244" t="s">
        <v>125</v>
      </c>
      <c r="C31" s="245">
        <v>373.68399999999986</v>
      </c>
      <c r="D31" s="246">
        <v>511.0979999999996</v>
      </c>
      <c r="E31" s="246">
        <v>-137.11399999999992</v>
      </c>
      <c r="F31" s="247">
        <v>-0.2689</v>
      </c>
      <c r="G31" s="40"/>
      <c r="H31" s="40"/>
      <c r="J31" s="40"/>
      <c r="K31"/>
    </row>
    <row r="32" spans="1:11" ht="16.5" customHeight="1">
      <c r="A32" s="40"/>
      <c r="B32" s="248" t="s">
        <v>124</v>
      </c>
      <c r="C32" s="216"/>
      <c r="D32" s="249">
        <v>166.84400000000002</v>
      </c>
      <c r="E32" s="249">
        <v>-166.84400000000002</v>
      </c>
      <c r="F32" s="250">
        <v>-1</v>
      </c>
      <c r="G32" s="40"/>
      <c r="H32" s="40"/>
      <c r="K32"/>
    </row>
    <row r="33" spans="1:11" ht="16.5" customHeight="1">
      <c r="A33" s="40"/>
      <c r="B33" s="244" t="s">
        <v>126</v>
      </c>
      <c r="C33" s="245">
        <v>373.68399999999986</v>
      </c>
      <c r="D33" s="246">
        <v>677.9419999999997</v>
      </c>
      <c r="E33" s="246">
        <v>-303.95799999999997</v>
      </c>
      <c r="F33" s="247">
        <v>-0.4488</v>
      </c>
      <c r="G33" s="40"/>
      <c r="H33" s="40"/>
      <c r="K33"/>
    </row>
    <row r="34" spans="1:11" ht="18" customHeight="1">
      <c r="A34" s="40"/>
      <c r="B34" s="252" t="s">
        <v>72</v>
      </c>
      <c r="C34" s="216">
        <v>205.715</v>
      </c>
      <c r="D34" s="249">
        <v>389.668</v>
      </c>
      <c r="E34" s="249">
        <v>-183.75300000000001</v>
      </c>
      <c r="F34" s="250">
        <v>-0.4721</v>
      </c>
      <c r="G34" s="40"/>
      <c r="H34" s="40"/>
      <c r="K34"/>
    </row>
    <row r="35" spans="1:11" ht="21" customHeight="1">
      <c r="A35" s="40"/>
      <c r="B35" s="251" t="s">
        <v>73</v>
      </c>
      <c r="C35" s="216">
        <v>168.069</v>
      </c>
      <c r="D35" s="249">
        <v>288.474</v>
      </c>
      <c r="E35" s="249">
        <v>-120.405</v>
      </c>
      <c r="F35" s="250">
        <v>-0.4174</v>
      </c>
      <c r="G35" s="40"/>
      <c r="H35" s="40"/>
      <c r="K35"/>
    </row>
    <row r="36" spans="1:11" ht="14.25" customHeight="1">
      <c r="A36" s="40"/>
      <c r="B36" s="251"/>
      <c r="C36" s="216"/>
      <c r="D36" s="249"/>
      <c r="E36" s="249"/>
      <c r="F36" s="250"/>
      <c r="G36" s="40"/>
      <c r="H36" s="40"/>
      <c r="K36"/>
    </row>
    <row r="37" spans="1:8" s="109" customFormat="1" ht="14.25" customHeight="1">
      <c r="A37" s="253"/>
      <c r="B37" s="254" t="s">
        <v>127</v>
      </c>
      <c r="C37" s="314">
        <v>0.00358060124951279</v>
      </c>
      <c r="D37" s="314">
        <v>0.007937380149397886</v>
      </c>
      <c r="E37" s="315">
        <v>-0.004356778899885096</v>
      </c>
      <c r="F37" s="255">
        <v>-0.5479</v>
      </c>
      <c r="G37" s="40"/>
      <c r="H37" s="253"/>
    </row>
    <row r="38" spans="1:8" s="109" customFormat="1" ht="14.25" customHeight="1">
      <c r="A38" s="253"/>
      <c r="B38" s="254" t="s">
        <v>128</v>
      </c>
      <c r="C38" s="314"/>
      <c r="D38" s="314">
        <v>0.0023016829900360395</v>
      </c>
      <c r="E38" s="315">
        <v>-0.0023016829900360395</v>
      </c>
      <c r="F38" s="255">
        <v>-0.999</v>
      </c>
      <c r="G38" s="253"/>
      <c r="H38" s="253"/>
    </row>
    <row r="39" spans="1:8" s="109" customFormat="1" ht="18" customHeight="1">
      <c r="A39" s="253"/>
      <c r="B39" s="254" t="s">
        <v>129</v>
      </c>
      <c r="C39" s="314">
        <v>0.00358060124951279</v>
      </c>
      <c r="D39" s="314">
        <v>0.007937380149397886</v>
      </c>
      <c r="E39" s="315">
        <v>-0.004356778899885096</v>
      </c>
      <c r="F39" s="255">
        <v>-0.5479</v>
      </c>
      <c r="G39" s="253"/>
      <c r="H39" s="253"/>
    </row>
    <row r="40" spans="1:8" s="109" customFormat="1" ht="7.5" customHeight="1">
      <c r="A40" s="253"/>
      <c r="B40" s="256"/>
      <c r="C40" s="257"/>
      <c r="D40" s="256"/>
      <c r="E40" s="257"/>
      <c r="F40" s="253"/>
      <c r="G40" s="253"/>
      <c r="H40" s="253"/>
    </row>
    <row r="41" spans="1:8" s="109" customFormat="1" ht="15.75" customHeight="1">
      <c r="A41" s="253"/>
      <c r="B41" s="478" t="s">
        <v>251</v>
      </c>
      <c r="C41" s="478"/>
      <c r="D41" s="478"/>
      <c r="E41" s="478"/>
      <c r="F41" s="478"/>
      <c r="G41" s="253"/>
      <c r="H41" s="253"/>
    </row>
    <row r="42" spans="2:6" s="109" customFormat="1" ht="18" customHeight="1">
      <c r="B42" s="110"/>
      <c r="C42" s="111"/>
      <c r="D42" s="116"/>
      <c r="E42" s="112"/>
      <c r="F42" s="113"/>
    </row>
    <row r="43" spans="2:6" s="109" customFormat="1" ht="18" customHeight="1">
      <c r="B43" s="110"/>
      <c r="C43" s="111"/>
      <c r="D43" s="112"/>
      <c r="E43" s="112"/>
      <c r="F43" s="113"/>
    </row>
    <row r="44" spans="2:6" s="109" customFormat="1" ht="18" customHeight="1">
      <c r="B44" s="110"/>
      <c r="C44" s="111"/>
      <c r="D44" s="112"/>
      <c r="E44" s="112"/>
      <c r="F44" s="113"/>
    </row>
    <row r="45" spans="2:6" s="109" customFormat="1" ht="18" customHeight="1">
      <c r="B45" s="110"/>
      <c r="C45" s="111"/>
      <c r="D45" s="112"/>
      <c r="E45" s="112"/>
      <c r="F45" s="113"/>
    </row>
    <row r="46" spans="2:6" s="109" customFormat="1" ht="18" customHeight="1">
      <c r="B46" s="110"/>
      <c r="C46" s="111"/>
      <c r="D46" s="112"/>
      <c r="E46" s="112"/>
      <c r="F46" s="113"/>
    </row>
    <row r="47" ht="6" customHeight="1">
      <c r="F47" s="45"/>
    </row>
    <row r="48" spans="2:6" ht="18" customHeight="1" hidden="1">
      <c r="B48" s="37"/>
      <c r="C48" s="38"/>
      <c r="D48" s="39"/>
      <c r="E48" s="39"/>
      <c r="F48" s="46"/>
    </row>
    <row r="49" ht="6" customHeight="1"/>
    <row r="50" spans="3:5" ht="12.75">
      <c r="C50" s="99"/>
      <c r="D50" s="99"/>
      <c r="E50" s="99"/>
    </row>
    <row r="51" spans="3:9" ht="12.75">
      <c r="C51" s="3"/>
      <c r="D51" s="42"/>
      <c r="E51" s="3"/>
      <c r="I51" s="43"/>
    </row>
    <row r="52" spans="3:5" ht="12.75">
      <c r="C52" s="99"/>
      <c r="D52" s="44"/>
      <c r="E52" s="3"/>
    </row>
    <row r="53" spans="3:5" ht="12.75">
      <c r="C53" s="100"/>
      <c r="D53" s="44"/>
      <c r="E53" s="3"/>
    </row>
    <row r="54" spans="3:5" ht="12.75">
      <c r="C54" s="3"/>
      <c r="D54" s="44"/>
      <c r="E54" s="3"/>
    </row>
    <row r="55" spans="3:5" ht="12.75">
      <c r="C55" s="3"/>
      <c r="D55" s="44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</sheetData>
  <sheetProtection/>
  <mergeCells count="1">
    <mergeCell ref="B41:F41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2" max="2" width="56.421875" style="0" bestFit="1" customWidth="1"/>
    <col min="3" max="3" width="3.421875" style="0" customWidth="1"/>
    <col min="5" max="5" width="2.7109375" style="0" customWidth="1"/>
    <col min="7" max="7" width="4.140625" style="0" customWidth="1"/>
    <col min="9" max="9" width="4.28125" style="0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80" t="s">
        <v>189</v>
      </c>
      <c r="C3" s="480"/>
      <c r="D3" s="480"/>
      <c r="E3" s="480"/>
      <c r="F3" s="480"/>
      <c r="G3" s="480"/>
      <c r="H3" s="480"/>
      <c r="I3" s="480"/>
      <c r="J3" s="480"/>
      <c r="K3" s="40"/>
      <c r="L3" s="40"/>
    </row>
    <row r="4" spans="1:12" ht="12.75">
      <c r="A4" s="40"/>
      <c r="B4" s="480" t="s">
        <v>187</v>
      </c>
      <c r="C4" s="480"/>
      <c r="D4" s="480"/>
      <c r="E4" s="480"/>
      <c r="F4" s="480"/>
      <c r="G4" s="480"/>
      <c r="H4" s="480"/>
      <c r="I4" s="480"/>
      <c r="J4" s="480"/>
      <c r="K4" s="40"/>
      <c r="L4" s="40"/>
    </row>
    <row r="5" spans="1:12" ht="12.75">
      <c r="A5" s="40"/>
      <c r="B5" s="481"/>
      <c r="C5" s="481"/>
      <c r="D5" s="481"/>
      <c r="E5" s="481"/>
      <c r="F5" s="481"/>
      <c r="G5" s="481"/>
      <c r="H5" s="481"/>
      <c r="I5" s="481"/>
      <c r="J5" s="481"/>
      <c r="K5" s="40"/>
      <c r="L5" s="40"/>
    </row>
    <row r="6" spans="1:12" ht="12.75" customHeight="1">
      <c r="A6" s="40"/>
      <c r="B6" s="258"/>
      <c r="C6" s="258"/>
      <c r="D6" s="482" t="s">
        <v>252</v>
      </c>
      <c r="E6" s="482"/>
      <c r="F6" s="482"/>
      <c r="G6" s="482"/>
      <c r="H6" s="482"/>
      <c r="I6" s="482"/>
      <c r="J6" s="482"/>
      <c r="K6" s="40"/>
      <c r="L6" s="40"/>
    </row>
    <row r="7" spans="1:12" ht="12.75">
      <c r="A7" s="40"/>
      <c r="B7" s="258"/>
      <c r="C7" s="258"/>
      <c r="D7" s="259">
        <v>2017</v>
      </c>
      <c r="E7" s="259"/>
      <c r="F7" s="259">
        <v>2016</v>
      </c>
      <c r="G7" s="259"/>
      <c r="H7" s="259" t="s">
        <v>54</v>
      </c>
      <c r="I7" s="465"/>
      <c r="J7" s="259" t="s">
        <v>54</v>
      </c>
      <c r="K7" s="40"/>
      <c r="L7" s="40"/>
    </row>
    <row r="8" spans="1:12" ht="12.75">
      <c r="A8" s="40"/>
      <c r="B8" s="258"/>
      <c r="C8" s="258"/>
      <c r="D8" s="479" t="s">
        <v>242</v>
      </c>
      <c r="E8" s="479"/>
      <c r="F8" s="479"/>
      <c r="G8" s="479"/>
      <c r="H8" s="479"/>
      <c r="I8" s="465"/>
      <c r="J8" s="465" t="s">
        <v>21</v>
      </c>
      <c r="K8" s="40"/>
      <c r="L8" s="40"/>
    </row>
    <row r="9" spans="1:12" ht="12.75">
      <c r="A9" s="40"/>
      <c r="B9" s="261" t="s">
        <v>193</v>
      </c>
      <c r="C9" s="258"/>
      <c r="D9" s="258"/>
      <c r="E9" s="258"/>
      <c r="F9" s="258"/>
      <c r="G9" s="258"/>
      <c r="H9" s="258"/>
      <c r="I9" s="258"/>
      <c r="J9" s="258"/>
      <c r="K9" s="40"/>
      <c r="L9" s="40"/>
    </row>
    <row r="10" spans="1:12" ht="12.75">
      <c r="A10" s="40"/>
      <c r="B10" s="258" t="s">
        <v>10</v>
      </c>
      <c r="C10" s="258"/>
      <c r="D10" s="262">
        <v>126</v>
      </c>
      <c r="E10" s="258"/>
      <c r="F10" s="262">
        <v>171</v>
      </c>
      <c r="G10" s="262"/>
      <c r="H10" s="262">
        <v>-45</v>
      </c>
      <c r="I10" s="258"/>
      <c r="J10" s="263">
        <v>-26.315789473684216</v>
      </c>
      <c r="K10" s="40"/>
      <c r="L10" s="40"/>
    </row>
    <row r="11" spans="1:12" ht="12.75">
      <c r="A11" s="40"/>
      <c r="B11" s="258" t="s">
        <v>57</v>
      </c>
      <c r="C11" s="258"/>
      <c r="D11" s="262">
        <v>370</v>
      </c>
      <c r="E11" s="258"/>
      <c r="F11" s="262">
        <v>257</v>
      </c>
      <c r="G11" s="262"/>
      <c r="H11" s="262">
        <v>113</v>
      </c>
      <c r="I11" s="258"/>
      <c r="J11" s="263">
        <v>43.96887159533074</v>
      </c>
      <c r="K11" s="40"/>
      <c r="L11" s="40"/>
    </row>
    <row r="12" spans="1:12" ht="12.75">
      <c r="A12" s="40"/>
      <c r="B12" s="258" t="s">
        <v>14</v>
      </c>
      <c r="C12" s="258"/>
      <c r="D12" s="262">
        <v>550</v>
      </c>
      <c r="E12" s="258"/>
      <c r="F12" s="262">
        <v>629</v>
      </c>
      <c r="G12" s="262"/>
      <c r="H12" s="262">
        <v>-79</v>
      </c>
      <c r="I12" s="258"/>
      <c r="J12" s="263">
        <v>-12.559618441971388</v>
      </c>
      <c r="K12" s="40"/>
      <c r="L12" s="40"/>
    </row>
    <row r="13" spans="1:12" ht="12.75">
      <c r="A13" s="40"/>
      <c r="B13" s="258" t="s">
        <v>58</v>
      </c>
      <c r="C13" s="258"/>
      <c r="D13" s="262">
        <v>345</v>
      </c>
      <c r="E13" s="258"/>
      <c r="F13" s="262">
        <v>350</v>
      </c>
      <c r="G13" s="262"/>
      <c r="H13" s="262">
        <v>-5</v>
      </c>
      <c r="I13" s="258"/>
      <c r="J13" s="263">
        <v>-1.4285714285714235</v>
      </c>
      <c r="K13" s="40"/>
      <c r="L13" s="40"/>
    </row>
    <row r="14" spans="1:12" ht="12.75">
      <c r="A14" s="40"/>
      <c r="B14" s="264" t="s">
        <v>198</v>
      </c>
      <c r="C14" s="264"/>
      <c r="D14" s="245">
        <v>1391</v>
      </c>
      <c r="E14" s="264"/>
      <c r="F14" s="245">
        <v>1407</v>
      </c>
      <c r="G14" s="245"/>
      <c r="H14" s="245">
        <v>-16</v>
      </c>
      <c r="I14" s="264"/>
      <c r="J14" s="265">
        <v>-1.1371712864250205</v>
      </c>
      <c r="K14" s="40"/>
      <c r="L14" s="40"/>
    </row>
    <row r="15" spans="1:12" ht="12.75">
      <c r="A15" s="40"/>
      <c r="B15" s="261" t="s">
        <v>188</v>
      </c>
      <c r="C15" s="258"/>
      <c r="D15" s="262"/>
      <c r="E15" s="258"/>
      <c r="F15" s="262"/>
      <c r="G15" s="262"/>
      <c r="H15" s="262"/>
      <c r="I15" s="258"/>
      <c r="J15" s="263"/>
      <c r="K15" s="40"/>
      <c r="L15" s="40"/>
    </row>
    <row r="16" spans="1:12" ht="12.75">
      <c r="A16" s="40"/>
      <c r="B16" s="258" t="s">
        <v>10</v>
      </c>
      <c r="C16" s="258"/>
      <c r="D16" s="262">
        <v>626</v>
      </c>
      <c r="E16" s="258"/>
      <c r="F16" s="262">
        <v>495</v>
      </c>
      <c r="G16" s="262"/>
      <c r="H16" s="262">
        <v>131</v>
      </c>
      <c r="I16" s="258"/>
      <c r="J16" s="263">
        <v>26.464646464646457</v>
      </c>
      <c r="K16" s="40"/>
      <c r="L16" s="40"/>
    </row>
    <row r="17" spans="1:12" ht="12.75">
      <c r="A17" s="40"/>
      <c r="B17" s="258" t="s">
        <v>57</v>
      </c>
      <c r="C17" s="258"/>
      <c r="D17" s="262">
        <v>2087</v>
      </c>
      <c r="E17" s="258"/>
      <c r="F17" s="262">
        <v>1066</v>
      </c>
      <c r="G17" s="262"/>
      <c r="H17" s="262">
        <v>1021</v>
      </c>
      <c r="I17" s="258"/>
      <c r="J17" s="263">
        <v>95.77861163227017</v>
      </c>
      <c r="K17" s="40"/>
      <c r="L17" s="40"/>
    </row>
    <row r="18" spans="1:12" ht="12.75">
      <c r="A18" s="40"/>
      <c r="B18" s="258" t="s">
        <v>14</v>
      </c>
      <c r="C18" s="258"/>
      <c r="D18" s="262">
        <v>760</v>
      </c>
      <c r="E18" s="258"/>
      <c r="F18" s="262">
        <v>644</v>
      </c>
      <c r="G18" s="262"/>
      <c r="H18" s="262">
        <v>116</v>
      </c>
      <c r="I18" s="258"/>
      <c r="J18" s="263">
        <v>18.012422360248447</v>
      </c>
      <c r="K18" s="40"/>
      <c r="L18" s="40"/>
    </row>
    <row r="19" spans="1:12" ht="12.75">
      <c r="A19" s="40"/>
      <c r="B19" s="258" t="s">
        <v>58</v>
      </c>
      <c r="C19" s="258"/>
      <c r="D19" s="262">
        <v>448</v>
      </c>
      <c r="E19" s="258"/>
      <c r="F19" s="262">
        <v>449</v>
      </c>
      <c r="G19" s="262"/>
      <c r="H19" s="262">
        <v>-1</v>
      </c>
      <c r="I19" s="258"/>
      <c r="J19" s="263">
        <v>-0.22271714922048602</v>
      </c>
      <c r="K19" s="40"/>
      <c r="L19" s="40"/>
    </row>
    <row r="20" spans="1:12" ht="12.75">
      <c r="A20" s="40"/>
      <c r="B20" s="264" t="s">
        <v>199</v>
      </c>
      <c r="C20" s="264"/>
      <c r="D20" s="245">
        <v>3921</v>
      </c>
      <c r="E20" s="264"/>
      <c r="F20" s="245">
        <v>2654</v>
      </c>
      <c r="G20" s="245"/>
      <c r="H20" s="245">
        <v>1267</v>
      </c>
      <c r="I20" s="264"/>
      <c r="J20" s="265">
        <v>47.73926149208742</v>
      </c>
      <c r="K20" s="40"/>
      <c r="L20" s="40"/>
    </row>
    <row r="21" spans="1:12" ht="12.75">
      <c r="A21" s="40"/>
      <c r="B21" s="258" t="s">
        <v>190</v>
      </c>
      <c r="C21" s="258"/>
      <c r="D21" s="262">
        <v>-421.15</v>
      </c>
      <c r="E21" s="258"/>
      <c r="F21" s="262">
        <v>-339</v>
      </c>
      <c r="G21" s="262"/>
      <c r="H21" s="262">
        <v>-82.14999999999998</v>
      </c>
      <c r="I21" s="258"/>
      <c r="J21" s="263">
        <v>24.23303834808259</v>
      </c>
      <c r="K21" s="40"/>
      <c r="L21" s="40"/>
    </row>
    <row r="22" spans="1:12" ht="12.75">
      <c r="A22" s="40"/>
      <c r="B22" s="266" t="s">
        <v>191</v>
      </c>
      <c r="C22" s="267"/>
      <c r="D22" s="270">
        <v>4890.85</v>
      </c>
      <c r="E22" s="266"/>
      <c r="F22" s="270">
        <v>3722</v>
      </c>
      <c r="G22" s="270"/>
      <c r="H22" s="270">
        <v>1168.85</v>
      </c>
      <c r="I22" s="266"/>
      <c r="J22" s="271">
        <v>31.403815153143476</v>
      </c>
      <c r="K22" s="40"/>
      <c r="L22" s="40"/>
    </row>
    <row r="23" spans="1:12" ht="12.75">
      <c r="A23" s="40"/>
      <c r="B23" s="258"/>
      <c r="C23" s="258"/>
      <c r="D23" s="262"/>
      <c r="E23" s="258"/>
      <c r="F23" s="262"/>
      <c r="G23" s="262"/>
      <c r="H23" s="262"/>
      <c r="I23" s="258"/>
      <c r="J23" s="263"/>
      <c r="K23" s="40"/>
      <c r="L23" s="40"/>
    </row>
    <row r="24" spans="1:12" ht="12.75">
      <c r="A24" s="40"/>
      <c r="B24" s="261" t="s">
        <v>193</v>
      </c>
      <c r="C24" s="258"/>
      <c r="D24" s="262"/>
      <c r="E24" s="258"/>
      <c r="F24" s="262"/>
      <c r="G24" s="262"/>
      <c r="H24" s="262"/>
      <c r="I24" s="258"/>
      <c r="J24" s="263"/>
      <c r="K24" s="40"/>
      <c r="L24" s="40"/>
    </row>
    <row r="25" spans="1:12" ht="12.75">
      <c r="A25" s="40"/>
      <c r="B25" s="258" t="s">
        <v>10</v>
      </c>
      <c r="C25" s="258"/>
      <c r="D25" s="262">
        <v>-12</v>
      </c>
      <c r="E25" s="258"/>
      <c r="F25" s="262">
        <v>-63</v>
      </c>
      <c r="G25" s="262"/>
      <c r="H25" s="262">
        <v>51</v>
      </c>
      <c r="I25" s="258"/>
      <c r="J25" s="263">
        <v>-80.95238095238095</v>
      </c>
      <c r="K25" s="40"/>
      <c r="L25" s="40"/>
    </row>
    <row r="26" spans="1:12" ht="12.75">
      <c r="A26" s="40"/>
      <c r="B26" s="258" t="s">
        <v>57</v>
      </c>
      <c r="C26" s="258"/>
      <c r="D26" s="262">
        <v>-184</v>
      </c>
      <c r="E26" s="258"/>
      <c r="F26" s="262">
        <v>-111</v>
      </c>
      <c r="G26" s="262"/>
      <c r="H26" s="262">
        <v>-73</v>
      </c>
      <c r="I26" s="258"/>
      <c r="J26" s="263">
        <v>65.76576576576576</v>
      </c>
      <c r="K26" s="40"/>
      <c r="L26" s="40"/>
    </row>
    <row r="27" spans="1:12" ht="12.75">
      <c r="A27" s="40"/>
      <c r="B27" s="258" t="s">
        <v>14</v>
      </c>
      <c r="C27" s="258"/>
      <c r="D27" s="262">
        <v>-179</v>
      </c>
      <c r="E27" s="258"/>
      <c r="F27" s="262">
        <v>-249</v>
      </c>
      <c r="G27" s="262"/>
      <c r="H27" s="262">
        <v>70</v>
      </c>
      <c r="I27" s="258"/>
      <c r="J27" s="263">
        <v>-28.112449799196792</v>
      </c>
      <c r="K27" s="40"/>
      <c r="L27" s="40"/>
    </row>
    <row r="28" spans="1:12" ht="12.75">
      <c r="A28" s="40"/>
      <c r="B28" s="258" t="s">
        <v>58</v>
      </c>
      <c r="C28" s="258"/>
      <c r="D28" s="262">
        <v>-158</v>
      </c>
      <c r="E28" s="258"/>
      <c r="F28" s="262">
        <v>-152</v>
      </c>
      <c r="G28" s="262"/>
      <c r="H28" s="262">
        <v>-6</v>
      </c>
      <c r="I28" s="258"/>
      <c r="J28" s="263">
        <v>3.9473684210526327</v>
      </c>
      <c r="K28" s="40"/>
      <c r="L28" s="40"/>
    </row>
    <row r="29" spans="1:12" ht="12.75">
      <c r="A29" s="40"/>
      <c r="B29" s="264" t="s">
        <v>200</v>
      </c>
      <c r="C29" s="268"/>
      <c r="D29" s="218">
        <v>-533</v>
      </c>
      <c r="E29" s="268"/>
      <c r="F29" s="218">
        <v>-574.8</v>
      </c>
      <c r="G29" s="218"/>
      <c r="H29" s="218">
        <v>42</v>
      </c>
      <c r="I29" s="268"/>
      <c r="J29" s="269">
        <v>-7.272094641614468</v>
      </c>
      <c r="K29" s="40"/>
      <c r="L29" s="40"/>
    </row>
    <row r="30" spans="1:12" ht="12.75">
      <c r="A30" s="40"/>
      <c r="B30" s="261" t="s">
        <v>188</v>
      </c>
      <c r="C30" s="258"/>
      <c r="D30" s="262"/>
      <c r="E30" s="258"/>
      <c r="F30" s="262"/>
      <c r="G30" s="262"/>
      <c r="H30" s="262"/>
      <c r="I30" s="258"/>
      <c r="J30" s="263"/>
      <c r="K30" s="40"/>
      <c r="L30" s="40"/>
    </row>
    <row r="31" spans="1:12" ht="12.75">
      <c r="A31" s="40"/>
      <c r="B31" s="258" t="s">
        <v>10</v>
      </c>
      <c r="C31" s="258"/>
      <c r="D31" s="262">
        <v>-383</v>
      </c>
      <c r="E31" s="258"/>
      <c r="F31" s="262">
        <v>-201.251</v>
      </c>
      <c r="G31" s="262"/>
      <c r="H31" s="262">
        <v>-181.749</v>
      </c>
      <c r="I31" s="258"/>
      <c r="J31" s="263">
        <v>90.30961336838077</v>
      </c>
      <c r="K31" s="40"/>
      <c r="L31" s="40"/>
    </row>
    <row r="32" spans="1:12" ht="12.75">
      <c r="A32" s="40"/>
      <c r="B32" s="258" t="s">
        <v>57</v>
      </c>
      <c r="C32" s="258"/>
      <c r="D32" s="262">
        <v>-1476</v>
      </c>
      <c r="E32" s="258"/>
      <c r="F32" s="262">
        <v>-715</v>
      </c>
      <c r="G32" s="262"/>
      <c r="H32" s="262">
        <v>-761</v>
      </c>
      <c r="I32" s="258"/>
      <c r="J32" s="263">
        <v>106.43356643356645</v>
      </c>
      <c r="K32" s="40"/>
      <c r="L32" s="40"/>
    </row>
    <row r="33" spans="1:12" ht="12.75">
      <c r="A33" s="40"/>
      <c r="B33" s="258" t="s">
        <v>14</v>
      </c>
      <c r="C33" s="258"/>
      <c r="D33" s="262">
        <v>-426</v>
      </c>
      <c r="E33" s="258"/>
      <c r="F33" s="262">
        <v>-369</v>
      </c>
      <c r="G33" s="262"/>
      <c r="H33" s="262">
        <v>-57</v>
      </c>
      <c r="I33" s="258"/>
      <c r="J33" s="263">
        <v>15.44715447154472</v>
      </c>
      <c r="K33" s="40"/>
      <c r="L33" s="40"/>
    </row>
    <row r="34" spans="1:12" ht="12.75">
      <c r="A34" s="40"/>
      <c r="B34" s="258" t="s">
        <v>58</v>
      </c>
      <c r="C34" s="258"/>
      <c r="D34" s="262">
        <v>-300</v>
      </c>
      <c r="E34" s="258"/>
      <c r="F34" s="262">
        <v>-302</v>
      </c>
      <c r="G34" s="262"/>
      <c r="H34" s="262">
        <v>2</v>
      </c>
      <c r="I34" s="258"/>
      <c r="J34" s="263">
        <v>-0.6622516556291425</v>
      </c>
      <c r="K34" s="40"/>
      <c r="L34" s="40"/>
    </row>
    <row r="35" spans="1:12" ht="12.75">
      <c r="A35" s="40"/>
      <c r="B35" s="264" t="s">
        <v>201</v>
      </c>
      <c r="C35" s="268"/>
      <c r="D35" s="218">
        <v>-2585</v>
      </c>
      <c r="E35" s="268"/>
      <c r="F35" s="218">
        <v>-1587.251</v>
      </c>
      <c r="G35" s="218"/>
      <c r="H35" s="218">
        <v>-997.749</v>
      </c>
      <c r="I35" s="268"/>
      <c r="J35" s="269">
        <v>62.8601903542666</v>
      </c>
      <c r="K35" s="40"/>
      <c r="L35" s="40"/>
    </row>
    <row r="36" spans="1:12" ht="12.75">
      <c r="A36" s="40"/>
      <c r="B36" s="258" t="s">
        <v>190</v>
      </c>
      <c r="C36" s="258"/>
      <c r="D36" s="262">
        <v>419.16</v>
      </c>
      <c r="E36" s="258"/>
      <c r="F36" s="262">
        <v>343.4</v>
      </c>
      <c r="G36" s="262"/>
      <c r="H36" s="262">
        <v>75.76000000000005</v>
      </c>
      <c r="I36" s="258"/>
      <c r="J36" s="263">
        <v>22.061735585323248</v>
      </c>
      <c r="K36" s="40"/>
      <c r="L36" s="40"/>
    </row>
    <row r="37" spans="1:12" ht="12.75">
      <c r="A37" s="40"/>
      <c r="B37" s="266" t="s">
        <v>192</v>
      </c>
      <c r="C37" s="267"/>
      <c r="D37" s="270">
        <v>-2698.84</v>
      </c>
      <c r="E37" s="266"/>
      <c r="F37" s="270">
        <v>-1818.6509999999998</v>
      </c>
      <c r="G37" s="270"/>
      <c r="H37" s="270">
        <v>-879.989</v>
      </c>
      <c r="I37" s="266"/>
      <c r="J37" s="271">
        <v>48.39790592037727</v>
      </c>
      <c r="K37" s="40"/>
      <c r="L37" s="40"/>
    </row>
    <row r="38" spans="1:12" ht="12.75">
      <c r="A38" s="40"/>
      <c r="B38" s="258"/>
      <c r="C38" s="258"/>
      <c r="D38" s="262"/>
      <c r="E38" s="258"/>
      <c r="F38" s="262"/>
      <c r="G38" s="262"/>
      <c r="H38" s="262"/>
      <c r="I38" s="258"/>
      <c r="J38" s="263"/>
      <c r="K38" s="40"/>
      <c r="L38" s="40"/>
    </row>
    <row r="39" spans="1:12" ht="12.75">
      <c r="A39" s="40"/>
      <c r="B39" s="261" t="s">
        <v>193</v>
      </c>
      <c r="C39" s="258"/>
      <c r="D39" s="262"/>
      <c r="E39" s="258"/>
      <c r="F39" s="262"/>
      <c r="G39" s="262"/>
      <c r="H39" s="262"/>
      <c r="I39" s="258"/>
      <c r="J39" s="263"/>
      <c r="K39" s="40"/>
      <c r="L39" s="40"/>
    </row>
    <row r="40" spans="1:12" ht="12.75">
      <c r="A40" s="40"/>
      <c r="B40" s="258" t="s">
        <v>10</v>
      </c>
      <c r="C40" s="258"/>
      <c r="D40" s="262">
        <v>-34</v>
      </c>
      <c r="E40" s="258"/>
      <c r="F40" s="262">
        <v>-30</v>
      </c>
      <c r="G40" s="262"/>
      <c r="H40" s="262">
        <v>-4</v>
      </c>
      <c r="I40" s="258"/>
      <c r="J40" s="263">
        <v>13.33333333333333</v>
      </c>
      <c r="K40" s="40"/>
      <c r="L40" s="40"/>
    </row>
    <row r="41" spans="1:12" ht="12.75">
      <c r="A41" s="40"/>
      <c r="B41" s="258" t="s">
        <v>57</v>
      </c>
      <c r="C41" s="258"/>
      <c r="D41" s="262">
        <v>-9</v>
      </c>
      <c r="E41" s="258"/>
      <c r="F41" s="262">
        <v>-7</v>
      </c>
      <c r="G41" s="262"/>
      <c r="H41" s="262">
        <v>-2</v>
      </c>
      <c r="I41" s="258"/>
      <c r="J41" s="263">
        <v>28.57142857142858</v>
      </c>
      <c r="K41" s="40"/>
      <c r="L41" s="40"/>
    </row>
    <row r="42" spans="1:12" ht="12.75">
      <c r="A42" s="40"/>
      <c r="B42" s="258" t="s">
        <v>14</v>
      </c>
      <c r="C42" s="258"/>
      <c r="D42" s="262">
        <v>-14</v>
      </c>
      <c r="E42" s="258"/>
      <c r="F42" s="262">
        <v>-12</v>
      </c>
      <c r="G42" s="262"/>
      <c r="H42" s="262">
        <v>-2</v>
      </c>
      <c r="I42" s="258"/>
      <c r="J42" s="263">
        <v>16.666666666666675</v>
      </c>
      <c r="K42" s="40"/>
      <c r="L42" s="40"/>
    </row>
    <row r="43" spans="1:12" ht="12.75">
      <c r="A43" s="40"/>
      <c r="B43" s="258" t="s">
        <v>58</v>
      </c>
      <c r="C43" s="258"/>
      <c r="D43" s="262">
        <v>-16</v>
      </c>
      <c r="E43" s="258"/>
      <c r="F43" s="262">
        <v>-16</v>
      </c>
      <c r="G43" s="262"/>
      <c r="H43" s="262">
        <v>0</v>
      </c>
      <c r="I43" s="258"/>
      <c r="J43" s="263">
        <v>0</v>
      </c>
      <c r="K43" s="40"/>
      <c r="L43" s="40"/>
    </row>
    <row r="44" spans="1:12" ht="12.75">
      <c r="A44" s="40"/>
      <c r="B44" s="264" t="s">
        <v>202</v>
      </c>
      <c r="C44" s="268"/>
      <c r="D44" s="218">
        <v>-73</v>
      </c>
      <c r="E44" s="268"/>
      <c r="F44" s="218">
        <v>-65</v>
      </c>
      <c r="G44" s="218"/>
      <c r="H44" s="218">
        <v>-8</v>
      </c>
      <c r="I44" s="268"/>
      <c r="J44" s="269">
        <v>12.307692307692308</v>
      </c>
      <c r="K44" s="40"/>
      <c r="L44" s="40"/>
    </row>
    <row r="45" spans="1:12" ht="12.75">
      <c r="A45" s="40"/>
      <c r="B45" s="261" t="s">
        <v>188</v>
      </c>
      <c r="C45" s="258"/>
      <c r="D45" s="262"/>
      <c r="E45" s="258"/>
      <c r="F45" s="262"/>
      <c r="G45" s="262"/>
      <c r="H45" s="262"/>
      <c r="I45" s="258"/>
      <c r="J45" s="263"/>
      <c r="K45" s="40"/>
      <c r="L45" s="40"/>
    </row>
    <row r="46" spans="1:12" ht="12.75">
      <c r="A46" s="40"/>
      <c r="B46" s="258" t="s">
        <v>10</v>
      </c>
      <c r="C46" s="258"/>
      <c r="D46" s="262">
        <v>-115</v>
      </c>
      <c r="E46" s="258"/>
      <c r="F46" s="262">
        <v>-106</v>
      </c>
      <c r="G46" s="262"/>
      <c r="H46" s="262">
        <v>-9</v>
      </c>
      <c r="I46" s="258"/>
      <c r="J46" s="263">
        <v>8.490566037735858</v>
      </c>
      <c r="K46" s="40"/>
      <c r="L46" s="40"/>
    </row>
    <row r="47" spans="1:12" ht="12.75">
      <c r="A47" s="40"/>
      <c r="B47" s="258" t="s">
        <v>57</v>
      </c>
      <c r="C47" s="258"/>
      <c r="D47" s="262">
        <v>-125</v>
      </c>
      <c r="E47" s="258"/>
      <c r="F47" s="262">
        <v>-43</v>
      </c>
      <c r="G47" s="262"/>
      <c r="H47" s="262">
        <v>-82</v>
      </c>
      <c r="I47" s="258"/>
      <c r="J47" s="263">
        <v>190.69767441860463</v>
      </c>
      <c r="K47" s="40"/>
      <c r="L47" s="40"/>
    </row>
    <row r="48" spans="1:12" ht="12.75">
      <c r="A48" s="40"/>
      <c r="B48" s="258" t="s">
        <v>14</v>
      </c>
      <c r="C48" s="258"/>
      <c r="D48" s="262">
        <v>-23</v>
      </c>
      <c r="E48" s="258"/>
      <c r="F48" s="262">
        <v>-19</v>
      </c>
      <c r="G48" s="262"/>
      <c r="H48" s="262">
        <v>-4</v>
      </c>
      <c r="I48" s="258"/>
      <c r="J48" s="263">
        <v>21.052631578947366</v>
      </c>
      <c r="K48" s="40"/>
      <c r="L48" s="40"/>
    </row>
    <row r="49" spans="1:12" ht="12.75">
      <c r="A49" s="40"/>
      <c r="B49" s="258" t="s">
        <v>58</v>
      </c>
      <c r="C49" s="258"/>
      <c r="D49" s="262">
        <v>-14</v>
      </c>
      <c r="E49" s="258"/>
      <c r="F49" s="262">
        <v>-14</v>
      </c>
      <c r="G49" s="262"/>
      <c r="H49" s="262">
        <v>0</v>
      </c>
      <c r="I49" s="258"/>
      <c r="J49" s="263">
        <v>0</v>
      </c>
      <c r="K49" s="40"/>
      <c r="L49" s="40"/>
    </row>
    <row r="50" spans="1:12" ht="12.75">
      <c r="A50" s="40"/>
      <c r="B50" s="264" t="s">
        <v>203</v>
      </c>
      <c r="C50" s="268"/>
      <c r="D50" s="218">
        <v>-277</v>
      </c>
      <c r="E50" s="268"/>
      <c r="F50" s="218">
        <v>-182</v>
      </c>
      <c r="G50" s="218"/>
      <c r="H50" s="218">
        <v>-95</v>
      </c>
      <c r="I50" s="268"/>
      <c r="J50" s="269">
        <v>52.19780219780219</v>
      </c>
      <c r="K50" s="40"/>
      <c r="L50" s="40"/>
    </row>
    <row r="51" spans="1:12" ht="12.75">
      <c r="A51" s="40"/>
      <c r="B51" s="258" t="s">
        <v>190</v>
      </c>
      <c r="C51" s="258"/>
      <c r="D51" s="262">
        <v>-12</v>
      </c>
      <c r="E51" s="258"/>
      <c r="F51" s="262">
        <v>-18</v>
      </c>
      <c r="G51" s="262"/>
      <c r="H51" s="262">
        <v>6</v>
      </c>
      <c r="I51" s="258"/>
      <c r="J51" s="263">
        <v>-33.333333333333336</v>
      </c>
      <c r="K51" s="40"/>
      <c r="L51" s="40"/>
    </row>
    <row r="52" spans="1:12" ht="12.75">
      <c r="A52" s="40"/>
      <c r="B52" s="266" t="s">
        <v>194</v>
      </c>
      <c r="C52" s="266"/>
      <c r="D52" s="270">
        <v>-362</v>
      </c>
      <c r="E52" s="266"/>
      <c r="F52" s="270">
        <v>-265</v>
      </c>
      <c r="G52" s="270"/>
      <c r="H52" s="270">
        <v>-97</v>
      </c>
      <c r="I52" s="266"/>
      <c r="J52" s="271">
        <v>36.803773584905656</v>
      </c>
      <c r="K52" s="40"/>
      <c r="L52" s="40"/>
    </row>
    <row r="53" spans="1:12" ht="12.75">
      <c r="A53" s="40"/>
      <c r="B53" s="272"/>
      <c r="C53" s="273"/>
      <c r="D53" s="272"/>
      <c r="E53" s="272"/>
      <c r="F53" s="272"/>
      <c r="G53" s="272"/>
      <c r="H53" s="272"/>
      <c r="I53" s="272"/>
      <c r="J53" s="272"/>
      <c r="K53" s="40"/>
      <c r="L53" s="40"/>
    </row>
    <row r="54" spans="1:12" ht="12.75">
      <c r="A54" s="40"/>
      <c r="B54" s="272"/>
      <c r="C54" s="273"/>
      <c r="D54" s="272"/>
      <c r="E54" s="272"/>
      <c r="F54" s="272"/>
      <c r="G54" s="272"/>
      <c r="H54" s="272"/>
      <c r="I54" s="272"/>
      <c r="J54" s="272"/>
      <c r="K54" s="40"/>
      <c r="L54" s="40"/>
    </row>
    <row r="55" spans="1:12" ht="12.75" customHeight="1">
      <c r="A55" s="40"/>
      <c r="B55" s="258"/>
      <c r="C55" s="258"/>
      <c r="D55" s="482" t="s">
        <v>252</v>
      </c>
      <c r="E55" s="482"/>
      <c r="F55" s="482"/>
      <c r="G55" s="482"/>
      <c r="H55" s="482"/>
      <c r="I55" s="482"/>
      <c r="J55" s="482"/>
      <c r="K55" s="40"/>
      <c r="L55" s="40"/>
    </row>
    <row r="56" spans="1:12" ht="12.75">
      <c r="A56" s="40"/>
      <c r="B56" s="258"/>
      <c r="C56" s="258"/>
      <c r="D56" s="259">
        <v>2017</v>
      </c>
      <c r="E56" s="259"/>
      <c r="F56" s="259">
        <v>2016</v>
      </c>
      <c r="G56" s="259"/>
      <c r="H56" s="259" t="s">
        <v>54</v>
      </c>
      <c r="I56" s="465"/>
      <c r="J56" s="259" t="s">
        <v>54</v>
      </c>
      <c r="K56" s="40"/>
      <c r="L56" s="40"/>
    </row>
    <row r="57" spans="1:12" ht="12.75">
      <c r="A57" s="40"/>
      <c r="B57" s="258"/>
      <c r="C57" s="258"/>
      <c r="D57" s="479" t="s">
        <v>242</v>
      </c>
      <c r="E57" s="479"/>
      <c r="F57" s="479"/>
      <c r="G57" s="479"/>
      <c r="H57" s="479"/>
      <c r="I57" s="465"/>
      <c r="J57" s="465" t="s">
        <v>21</v>
      </c>
      <c r="K57" s="40"/>
      <c r="L57" s="40"/>
    </row>
    <row r="58" spans="1:12" ht="12.75">
      <c r="A58" s="40"/>
      <c r="B58" s="261" t="s">
        <v>193</v>
      </c>
      <c r="C58" s="258"/>
      <c r="D58" s="258"/>
      <c r="E58" s="258"/>
      <c r="F58" s="258"/>
      <c r="G58" s="258"/>
      <c r="H58" s="258"/>
      <c r="I58" s="258"/>
      <c r="J58" s="258"/>
      <c r="K58" s="40"/>
      <c r="L58" s="40"/>
    </row>
    <row r="59" spans="1:12" ht="12.75">
      <c r="A59" s="40"/>
      <c r="B59" s="258" t="s">
        <v>10</v>
      </c>
      <c r="C59" s="258"/>
      <c r="D59" s="262">
        <v>-17</v>
      </c>
      <c r="E59" s="262"/>
      <c r="F59" s="262">
        <v>-16</v>
      </c>
      <c r="G59" s="262"/>
      <c r="H59" s="262">
        <v>-1</v>
      </c>
      <c r="I59" s="262"/>
      <c r="J59" s="263">
        <v>6.25</v>
      </c>
      <c r="K59" s="40"/>
      <c r="L59" s="40"/>
    </row>
    <row r="60" spans="1:12" ht="12.75">
      <c r="A60" s="40"/>
      <c r="B60" s="258" t="s">
        <v>57</v>
      </c>
      <c r="C60" s="258"/>
      <c r="D60" s="262">
        <v>-8</v>
      </c>
      <c r="E60" s="262"/>
      <c r="F60" s="262">
        <v>-8</v>
      </c>
      <c r="G60" s="262"/>
      <c r="H60" s="262">
        <v>0</v>
      </c>
      <c r="I60" s="262"/>
      <c r="J60" s="263">
        <v>0</v>
      </c>
      <c r="K60" s="40"/>
      <c r="L60" s="40"/>
    </row>
    <row r="61" spans="1:12" ht="12.75">
      <c r="A61" s="40"/>
      <c r="B61" s="258" t="s">
        <v>14</v>
      </c>
      <c r="C61" s="258"/>
      <c r="D61" s="262">
        <v>-22.72</v>
      </c>
      <c r="E61" s="262"/>
      <c r="F61" s="262">
        <v>-29</v>
      </c>
      <c r="G61" s="262"/>
      <c r="H61" s="262">
        <v>6.280000000000001</v>
      </c>
      <c r="I61" s="262"/>
      <c r="J61" s="263">
        <v>-21.65517241379311</v>
      </c>
      <c r="K61" s="40"/>
      <c r="L61" s="40"/>
    </row>
    <row r="62" spans="1:12" ht="12.75">
      <c r="A62" s="40"/>
      <c r="B62" s="258" t="s">
        <v>58</v>
      </c>
      <c r="C62" s="258"/>
      <c r="D62" s="262">
        <v>-21.48</v>
      </c>
      <c r="E62" s="262"/>
      <c r="F62" s="262">
        <v>-20</v>
      </c>
      <c r="G62" s="262"/>
      <c r="H62" s="262">
        <v>-1.4800000000000004</v>
      </c>
      <c r="I62" s="262"/>
      <c r="J62" s="263">
        <v>7.400000000000007</v>
      </c>
      <c r="K62" s="40"/>
      <c r="L62" s="40"/>
    </row>
    <row r="63" spans="1:12" ht="12.75">
      <c r="A63" s="40"/>
      <c r="B63" s="274" t="s">
        <v>427</v>
      </c>
      <c r="C63" s="275"/>
      <c r="D63" s="276">
        <v>-69.2</v>
      </c>
      <c r="E63" s="276"/>
      <c r="F63" s="276">
        <v>-73</v>
      </c>
      <c r="G63" s="276"/>
      <c r="H63" s="276">
        <v>3.8000000000000007</v>
      </c>
      <c r="I63" s="276"/>
      <c r="J63" s="277">
        <v>-5.205479452054796</v>
      </c>
      <c r="K63" s="40"/>
      <c r="L63" s="40"/>
    </row>
    <row r="64" spans="1:12" ht="12.75">
      <c r="A64" s="40"/>
      <c r="B64" s="261" t="s">
        <v>188</v>
      </c>
      <c r="C64" s="258"/>
      <c r="D64" s="258"/>
      <c r="E64" s="258"/>
      <c r="F64" s="258"/>
      <c r="G64" s="258"/>
      <c r="H64" s="258"/>
      <c r="I64" s="258"/>
      <c r="J64" s="258"/>
      <c r="K64" s="40"/>
      <c r="L64" s="40"/>
    </row>
    <row r="65" spans="1:12" ht="12.75">
      <c r="A65" s="40"/>
      <c r="B65" s="258" t="s">
        <v>10</v>
      </c>
      <c r="C65" s="258"/>
      <c r="D65" s="262">
        <v>-84.36</v>
      </c>
      <c r="E65" s="262"/>
      <c r="F65" s="262">
        <v>-74</v>
      </c>
      <c r="G65" s="262"/>
      <c r="H65" s="262">
        <v>-10.36</v>
      </c>
      <c r="I65" s="262"/>
      <c r="J65" s="263">
        <v>13.99999999999999</v>
      </c>
      <c r="K65" s="40"/>
      <c r="L65" s="40"/>
    </row>
    <row r="66" spans="1:12" ht="12.75">
      <c r="A66" s="40"/>
      <c r="B66" s="258" t="s">
        <v>57</v>
      </c>
      <c r="C66" s="258"/>
      <c r="D66" s="262">
        <v>-202.91</v>
      </c>
      <c r="E66" s="262"/>
      <c r="F66" s="262">
        <v>-131</v>
      </c>
      <c r="G66" s="262"/>
      <c r="H66" s="262">
        <v>-71.91</v>
      </c>
      <c r="I66" s="262"/>
      <c r="J66" s="263">
        <v>54.89312977099237</v>
      </c>
      <c r="K66" s="40"/>
      <c r="L66" s="40"/>
    </row>
    <row r="67" spans="1:12" ht="12.75">
      <c r="A67" s="40"/>
      <c r="B67" s="258" t="s">
        <v>14</v>
      </c>
      <c r="C67" s="258"/>
      <c r="D67" s="262">
        <v>-51.13</v>
      </c>
      <c r="E67" s="262"/>
      <c r="F67" s="262">
        <v>-42</v>
      </c>
      <c r="G67" s="262"/>
      <c r="H67" s="262">
        <v>-9.130000000000003</v>
      </c>
      <c r="I67" s="262"/>
      <c r="J67" s="263">
        <v>21.738095238095244</v>
      </c>
      <c r="K67" s="40"/>
      <c r="L67" s="40"/>
    </row>
    <row r="68" spans="1:12" ht="12.75">
      <c r="A68" s="40"/>
      <c r="B68" s="258" t="s">
        <v>58</v>
      </c>
      <c r="C68" s="258"/>
      <c r="D68" s="262">
        <v>-20.04</v>
      </c>
      <c r="E68" s="262"/>
      <c r="F68" s="262">
        <v>-20</v>
      </c>
      <c r="G68" s="262"/>
      <c r="H68" s="262">
        <v>-0.03999999999999915</v>
      </c>
      <c r="I68" s="262"/>
      <c r="J68" s="263">
        <v>0.20000000000000018</v>
      </c>
      <c r="K68" s="40"/>
      <c r="L68" s="40"/>
    </row>
    <row r="69" spans="1:12" ht="12.75">
      <c r="A69" s="40"/>
      <c r="B69" s="274" t="s">
        <v>428</v>
      </c>
      <c r="C69" s="275"/>
      <c r="D69" s="276">
        <v>-358.44</v>
      </c>
      <c r="E69" s="276"/>
      <c r="F69" s="276">
        <v>-267</v>
      </c>
      <c r="G69" s="276"/>
      <c r="H69" s="276">
        <v>-91.44</v>
      </c>
      <c r="I69" s="276"/>
      <c r="J69" s="277">
        <v>34.24719101123594</v>
      </c>
      <c r="K69" s="40"/>
      <c r="L69" s="40"/>
    </row>
    <row r="70" spans="1:12" ht="12.75">
      <c r="A70" s="40"/>
      <c r="B70" s="258" t="s">
        <v>190</v>
      </c>
      <c r="C70" s="258"/>
      <c r="D70" s="262">
        <v>-17.73</v>
      </c>
      <c r="E70" s="262"/>
      <c r="F70" s="262">
        <v>-32</v>
      </c>
      <c r="G70" s="262"/>
      <c r="H70" s="262">
        <v>14.27</v>
      </c>
      <c r="I70" s="262"/>
      <c r="J70" s="263">
        <v>-44.59375</v>
      </c>
      <c r="K70" s="40"/>
      <c r="L70" s="40"/>
    </row>
    <row r="71" spans="1:12" ht="12.75">
      <c r="A71" s="40"/>
      <c r="B71" s="266" t="s">
        <v>429</v>
      </c>
      <c r="C71" s="266"/>
      <c r="D71" s="270">
        <v>-445.37</v>
      </c>
      <c r="E71" s="270"/>
      <c r="F71" s="270">
        <v>-372.1</v>
      </c>
      <c r="G71" s="270"/>
      <c r="H71" s="270">
        <v>-73.37</v>
      </c>
      <c r="I71" s="266"/>
      <c r="J71" s="271">
        <v>19.590943294813222</v>
      </c>
      <c r="K71" s="40"/>
      <c r="L71" s="40"/>
    </row>
    <row r="72" spans="1:12" ht="12.75">
      <c r="A72" s="40"/>
      <c r="B72" s="258"/>
      <c r="C72" s="258"/>
      <c r="D72" s="258"/>
      <c r="E72" s="258"/>
      <c r="F72" s="258"/>
      <c r="G72" s="258"/>
      <c r="H72" s="258"/>
      <c r="I72" s="258"/>
      <c r="J72" s="258"/>
      <c r="K72" s="40"/>
      <c r="L72" s="40"/>
    </row>
    <row r="73" spans="1:12" ht="12.75">
      <c r="A73" s="40"/>
      <c r="B73" s="266" t="s">
        <v>34</v>
      </c>
      <c r="C73" s="266"/>
      <c r="D73" s="270"/>
      <c r="E73" s="266"/>
      <c r="F73" s="270"/>
      <c r="G73" s="270"/>
      <c r="H73" s="270"/>
      <c r="I73" s="266"/>
      <c r="J73" s="271"/>
      <c r="K73" s="40"/>
      <c r="L73" s="40"/>
    </row>
    <row r="74" spans="1:12" ht="12.75">
      <c r="A74" s="40"/>
      <c r="B74" s="261" t="s">
        <v>193</v>
      </c>
      <c r="C74" s="258"/>
      <c r="D74" s="258"/>
      <c r="E74" s="258"/>
      <c r="F74" s="258"/>
      <c r="G74" s="258"/>
      <c r="H74" s="258"/>
      <c r="I74" s="258"/>
      <c r="J74" s="258"/>
      <c r="K74" s="40"/>
      <c r="L74" s="40"/>
    </row>
    <row r="75" spans="1:12" ht="12.75">
      <c r="A75" s="40"/>
      <c r="B75" s="258" t="s">
        <v>10</v>
      </c>
      <c r="C75" s="258"/>
      <c r="D75" s="278">
        <v>63</v>
      </c>
      <c r="E75" s="278"/>
      <c r="F75" s="278">
        <v>62</v>
      </c>
      <c r="G75" s="258"/>
      <c r="H75" s="278">
        <v>1</v>
      </c>
      <c r="I75" s="258"/>
      <c r="J75" s="263">
        <v>1.6129032258064502</v>
      </c>
      <c r="K75" s="40"/>
      <c r="L75" s="40"/>
    </row>
    <row r="76" spans="1:12" ht="12.75">
      <c r="A76" s="40"/>
      <c r="B76" s="258" t="s">
        <v>57</v>
      </c>
      <c r="C76" s="258"/>
      <c r="D76" s="278">
        <v>169</v>
      </c>
      <c r="E76" s="278"/>
      <c r="F76" s="278">
        <v>131</v>
      </c>
      <c r="G76" s="258"/>
      <c r="H76" s="278">
        <v>38</v>
      </c>
      <c r="I76" s="258"/>
      <c r="J76" s="263">
        <v>29.007633587786263</v>
      </c>
      <c r="K76" s="40"/>
      <c r="L76" s="40"/>
    </row>
    <row r="77" spans="1:12" ht="12.75">
      <c r="A77" s="40"/>
      <c r="B77" s="258" t="s">
        <v>14</v>
      </c>
      <c r="C77" s="258"/>
      <c r="D77" s="278">
        <v>334.28</v>
      </c>
      <c r="E77" s="278"/>
      <c r="F77" s="278">
        <v>339</v>
      </c>
      <c r="G77" s="258"/>
      <c r="H77" s="278">
        <v>-4.720000000000027</v>
      </c>
      <c r="I77" s="258"/>
      <c r="J77" s="263">
        <v>-1.3923303834808332</v>
      </c>
      <c r="K77" s="40"/>
      <c r="L77" s="40"/>
    </row>
    <row r="78" spans="1:12" ht="12.75">
      <c r="A78" s="40"/>
      <c r="B78" s="258" t="s">
        <v>58</v>
      </c>
      <c r="C78" s="258"/>
      <c r="D78" s="278">
        <v>149.52</v>
      </c>
      <c r="E78" s="278"/>
      <c r="F78" s="278">
        <v>162</v>
      </c>
      <c r="G78" s="258"/>
      <c r="H78" s="278">
        <v>-12.47999999999999</v>
      </c>
      <c r="I78" s="258"/>
      <c r="J78" s="263">
        <v>-7.7037037037037015</v>
      </c>
      <c r="K78" s="40"/>
      <c r="L78" s="40"/>
    </row>
    <row r="79" spans="1:12" ht="12.75">
      <c r="A79" s="40"/>
      <c r="B79" s="274" t="s">
        <v>195</v>
      </c>
      <c r="C79" s="279"/>
      <c r="D79" s="276">
        <v>715.8</v>
      </c>
      <c r="E79" s="276"/>
      <c r="F79" s="276">
        <v>694</v>
      </c>
      <c r="G79" s="276"/>
      <c r="H79" s="276">
        <v>21.799999999999983</v>
      </c>
      <c r="I79" s="276"/>
      <c r="J79" s="277">
        <v>3.141210374639769</v>
      </c>
      <c r="K79" s="40"/>
      <c r="L79" s="40"/>
    </row>
    <row r="80" spans="1:12" ht="12.75">
      <c r="A80" s="40"/>
      <c r="B80" s="261" t="s">
        <v>188</v>
      </c>
      <c r="C80" s="258"/>
      <c r="D80" s="258"/>
      <c r="E80" s="258"/>
      <c r="F80" s="258"/>
      <c r="G80" s="258"/>
      <c r="H80" s="258"/>
      <c r="I80" s="258"/>
      <c r="J80" s="258"/>
      <c r="K80" s="40"/>
      <c r="L80" s="40"/>
    </row>
    <row r="81" spans="1:12" ht="12.75">
      <c r="A81" s="40"/>
      <c r="B81" s="258" t="s">
        <v>10</v>
      </c>
      <c r="C81" s="258"/>
      <c r="D81" s="278">
        <v>43.64</v>
      </c>
      <c r="E81" s="278"/>
      <c r="F81" s="278">
        <v>113.74900000000002</v>
      </c>
      <c r="G81" s="258"/>
      <c r="H81" s="278">
        <v>-70.10900000000002</v>
      </c>
      <c r="I81" s="258"/>
      <c r="J81" s="281">
        <v>-61.6348275589236</v>
      </c>
      <c r="K81" s="40"/>
      <c r="L81" s="40"/>
    </row>
    <row r="82" spans="1:12" ht="12.75">
      <c r="A82" s="40"/>
      <c r="B82" s="258" t="s">
        <v>57</v>
      </c>
      <c r="C82" s="258"/>
      <c r="D82" s="278">
        <v>283.09000000000003</v>
      </c>
      <c r="E82" s="278"/>
      <c r="F82" s="278">
        <v>177</v>
      </c>
      <c r="G82" s="258"/>
      <c r="H82" s="278">
        <v>106.09000000000003</v>
      </c>
      <c r="I82" s="258"/>
      <c r="J82" s="281">
        <v>59.93785310734465</v>
      </c>
      <c r="K82" s="40"/>
      <c r="L82" s="40"/>
    </row>
    <row r="83" spans="1:12" ht="12.75">
      <c r="A83" s="40"/>
      <c r="B83" s="258" t="s">
        <v>14</v>
      </c>
      <c r="C83" s="258"/>
      <c r="D83" s="278">
        <v>259.87</v>
      </c>
      <c r="E83" s="278"/>
      <c r="F83" s="278">
        <v>214</v>
      </c>
      <c r="G83" s="258"/>
      <c r="H83" s="278">
        <v>45.870000000000005</v>
      </c>
      <c r="I83" s="258"/>
      <c r="J83" s="281">
        <v>21.43457943925233</v>
      </c>
      <c r="K83" s="40"/>
      <c r="L83" s="40"/>
    </row>
    <row r="84" spans="1:12" ht="12.75">
      <c r="A84" s="40"/>
      <c r="B84" s="258" t="s">
        <v>58</v>
      </c>
      <c r="C84" s="258"/>
      <c r="D84" s="278">
        <v>113.96000000000001</v>
      </c>
      <c r="E84" s="278"/>
      <c r="F84" s="278">
        <v>113</v>
      </c>
      <c r="G84" s="258"/>
      <c r="H84" s="278">
        <v>0.960000000000008</v>
      </c>
      <c r="I84" s="258"/>
      <c r="J84" s="281">
        <v>0.8495575221239005</v>
      </c>
      <c r="K84" s="40"/>
      <c r="L84" s="40"/>
    </row>
    <row r="85" spans="1:12" ht="12.75">
      <c r="A85" s="40"/>
      <c r="B85" s="274" t="s">
        <v>196</v>
      </c>
      <c r="C85" s="279"/>
      <c r="D85" s="276">
        <v>700.5600000000001</v>
      </c>
      <c r="E85" s="276"/>
      <c r="F85" s="276">
        <v>617.749</v>
      </c>
      <c r="G85" s="276"/>
      <c r="H85" s="276">
        <v>82.81100000000002</v>
      </c>
      <c r="I85" s="276"/>
      <c r="J85" s="277">
        <v>13.40528272809831</v>
      </c>
      <c r="K85" s="40"/>
      <c r="L85" s="40"/>
    </row>
    <row r="86" spans="1:12" ht="12.75">
      <c r="A86" s="40"/>
      <c r="B86" s="258" t="s">
        <v>190</v>
      </c>
      <c r="C86" s="258"/>
      <c r="D86" s="262">
        <v>-31.719999999999953</v>
      </c>
      <c r="E86" s="262"/>
      <c r="F86" s="262">
        <v>-45.60000000000002</v>
      </c>
      <c r="G86" s="258"/>
      <c r="H86" s="262">
        <v>13.88000000000007</v>
      </c>
      <c r="I86" s="258"/>
      <c r="J86" s="263">
        <v>-30.43859649122821</v>
      </c>
      <c r="K86" s="40"/>
      <c r="L86" s="40"/>
    </row>
    <row r="87" spans="1:12" ht="12.75">
      <c r="A87" s="40"/>
      <c r="B87" s="266" t="s">
        <v>197</v>
      </c>
      <c r="C87" s="266"/>
      <c r="D87" s="270">
        <v>1384.64</v>
      </c>
      <c r="E87" s="270"/>
      <c r="F87" s="270">
        <v>1266.149</v>
      </c>
      <c r="G87" s="270"/>
      <c r="H87" s="270">
        <v>119.49100000000007</v>
      </c>
      <c r="I87" s="270"/>
      <c r="J87" s="271">
        <v>9.358377252598249</v>
      </c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</sheetData>
  <sheetProtection/>
  <mergeCells count="7">
    <mergeCell ref="D57:H57"/>
    <mergeCell ref="B3:J3"/>
    <mergeCell ref="B4:J4"/>
    <mergeCell ref="B5:J5"/>
    <mergeCell ref="D6:J6"/>
    <mergeCell ref="D8:H8"/>
    <mergeCell ref="D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46.57421875" style="170" bestFit="1" customWidth="1"/>
    <col min="3" max="3" width="1.57421875" style="170" customWidth="1"/>
    <col min="4" max="4" width="9.140625" style="170" customWidth="1"/>
    <col min="5" max="5" width="14.421875" style="170" customWidth="1"/>
    <col min="6" max="6" width="13.421875" style="170" customWidth="1"/>
    <col min="7" max="7" width="1.57421875" style="170" customWidth="1"/>
    <col min="8" max="8" width="9.140625" style="170" customWidth="1"/>
    <col min="9" max="9" width="14.421875" style="170" customWidth="1"/>
    <col min="10" max="10" width="13.7109375" style="170" customWidth="1"/>
    <col min="11" max="16384" width="11.421875" style="128" customWidth="1"/>
  </cols>
  <sheetData>
    <row r="3" spans="2:10" ht="12.75">
      <c r="B3" s="171"/>
      <c r="C3" s="171"/>
      <c r="D3" s="483" t="s">
        <v>253</v>
      </c>
      <c r="E3" s="483"/>
      <c r="F3" s="483"/>
      <c r="G3" s="171"/>
      <c r="H3" s="483" t="s">
        <v>254</v>
      </c>
      <c r="I3" s="483"/>
      <c r="J3" s="483"/>
    </row>
    <row r="4" spans="2:10" ht="38.25">
      <c r="B4" s="176" t="s">
        <v>208</v>
      </c>
      <c r="C4" s="171"/>
      <c r="D4" s="177" t="s">
        <v>34</v>
      </c>
      <c r="E4" s="178" t="s">
        <v>207</v>
      </c>
      <c r="F4" s="178" t="s">
        <v>204</v>
      </c>
      <c r="G4" s="171"/>
      <c r="H4" s="179" t="s">
        <v>34</v>
      </c>
      <c r="I4" s="178" t="s">
        <v>207</v>
      </c>
      <c r="J4" s="180" t="s">
        <v>205</v>
      </c>
    </row>
    <row r="5" spans="2:10" ht="12.75">
      <c r="B5" s="171"/>
      <c r="C5" s="171"/>
      <c r="D5" s="484" t="s">
        <v>243</v>
      </c>
      <c r="E5" s="484"/>
      <c r="F5" s="484"/>
      <c r="G5" s="484"/>
      <c r="H5" s="484"/>
      <c r="I5" s="484"/>
      <c r="J5" s="484"/>
    </row>
    <row r="7" ht="12.75">
      <c r="B7" s="174" t="s">
        <v>209</v>
      </c>
    </row>
    <row r="8" spans="2:10" ht="12.75">
      <c r="B8" s="170" t="s">
        <v>10</v>
      </c>
      <c r="D8" s="172">
        <v>63</v>
      </c>
      <c r="E8" s="172">
        <v>-29</v>
      </c>
      <c r="F8" s="172">
        <v>34</v>
      </c>
      <c r="G8" s="172">
        <v>0</v>
      </c>
      <c r="H8" s="172">
        <v>62</v>
      </c>
      <c r="I8" s="172">
        <v>-23</v>
      </c>
      <c r="J8" s="172">
        <v>39</v>
      </c>
    </row>
    <row r="9" spans="2:10" ht="12.75">
      <c r="B9" s="170" t="s">
        <v>57</v>
      </c>
      <c r="D9" s="172">
        <v>169</v>
      </c>
      <c r="E9" s="172">
        <v>-19</v>
      </c>
      <c r="F9" s="172">
        <v>150</v>
      </c>
      <c r="G9" s="172">
        <v>0</v>
      </c>
      <c r="H9" s="172">
        <v>131</v>
      </c>
      <c r="I9" s="172">
        <v>-14</v>
      </c>
      <c r="J9" s="172">
        <v>117</v>
      </c>
    </row>
    <row r="10" spans="2:10" ht="12.75">
      <c r="B10" s="170" t="s">
        <v>14</v>
      </c>
      <c r="D10" s="172">
        <v>334.28</v>
      </c>
      <c r="E10" s="172">
        <v>-36</v>
      </c>
      <c r="F10" s="172">
        <v>298.28</v>
      </c>
      <c r="G10" s="172">
        <v>0</v>
      </c>
      <c r="H10" s="172">
        <v>339</v>
      </c>
      <c r="I10" s="172">
        <v>-31</v>
      </c>
      <c r="J10" s="172">
        <v>308</v>
      </c>
    </row>
    <row r="11" spans="2:10" ht="12.75">
      <c r="B11" s="170" t="s">
        <v>58</v>
      </c>
      <c r="D11" s="172">
        <v>149.52</v>
      </c>
      <c r="E11" s="172">
        <v>-45</v>
      </c>
      <c r="F11" s="172">
        <v>104.52000000000001</v>
      </c>
      <c r="G11" s="172">
        <v>0</v>
      </c>
      <c r="H11" s="172">
        <v>162</v>
      </c>
      <c r="I11" s="172">
        <v>-36</v>
      </c>
      <c r="J11" s="172">
        <v>126</v>
      </c>
    </row>
    <row r="12" spans="2:10" ht="12.75">
      <c r="B12" s="173" t="s">
        <v>210</v>
      </c>
      <c r="C12" s="173"/>
      <c r="D12" s="165">
        <v>715.8</v>
      </c>
      <c r="E12" s="165">
        <v>-129</v>
      </c>
      <c r="F12" s="165">
        <v>586.8</v>
      </c>
      <c r="G12" s="165"/>
      <c r="H12" s="165">
        <v>694</v>
      </c>
      <c r="I12" s="165">
        <v>-104</v>
      </c>
      <c r="J12" s="165">
        <v>590</v>
      </c>
    </row>
    <row r="14" ht="12.75">
      <c r="B14" s="174" t="s">
        <v>56</v>
      </c>
    </row>
    <row r="15" spans="2:10" ht="12.75">
      <c r="B15" s="170" t="s">
        <v>10</v>
      </c>
      <c r="D15" s="172">
        <v>43.64</v>
      </c>
      <c r="E15" s="172">
        <v>-27</v>
      </c>
      <c r="F15" s="172">
        <v>16.64</v>
      </c>
      <c r="G15" s="172">
        <v>0</v>
      </c>
      <c r="H15" s="172">
        <v>113.74900000000002</v>
      </c>
      <c r="I15" s="172">
        <v>-11</v>
      </c>
      <c r="J15" s="172">
        <v>102.74900000000002</v>
      </c>
    </row>
    <row r="16" spans="2:10" ht="12.75">
      <c r="B16" s="170" t="s">
        <v>57</v>
      </c>
      <c r="D16" s="172">
        <v>283.09000000000003</v>
      </c>
      <c r="E16" s="172">
        <v>-165</v>
      </c>
      <c r="F16" s="172">
        <v>118.09000000000003</v>
      </c>
      <c r="G16" s="172"/>
      <c r="H16" s="172">
        <v>177</v>
      </c>
      <c r="I16" s="172">
        <v>-83</v>
      </c>
      <c r="J16" s="172">
        <v>94</v>
      </c>
    </row>
    <row r="17" spans="2:10" ht="12.75">
      <c r="B17" s="170" t="s">
        <v>14</v>
      </c>
      <c r="D17" s="172">
        <v>259.87</v>
      </c>
      <c r="E17" s="172">
        <v>-53</v>
      </c>
      <c r="F17" s="172">
        <v>206.87</v>
      </c>
      <c r="G17" s="172"/>
      <c r="H17" s="172">
        <v>214</v>
      </c>
      <c r="I17" s="172">
        <v>-41</v>
      </c>
      <c r="J17" s="172">
        <v>173</v>
      </c>
    </row>
    <row r="18" spans="2:10" ht="12.75">
      <c r="B18" s="170" t="s">
        <v>58</v>
      </c>
      <c r="D18" s="172">
        <v>113.96000000000001</v>
      </c>
      <c r="E18" s="172">
        <v>-27</v>
      </c>
      <c r="F18" s="172">
        <v>86.96000000000001</v>
      </c>
      <c r="G18" s="172"/>
      <c r="H18" s="172">
        <v>113</v>
      </c>
      <c r="I18" s="172">
        <v>-24</v>
      </c>
      <c r="J18" s="172">
        <v>89</v>
      </c>
    </row>
    <row r="19" spans="2:10" ht="12.75">
      <c r="B19" s="173" t="s">
        <v>211</v>
      </c>
      <c r="C19" s="173"/>
      <c r="D19" s="165">
        <v>700.5600000000001</v>
      </c>
      <c r="E19" s="165">
        <v>-272</v>
      </c>
      <c r="F19" s="165">
        <v>428.56000000000006</v>
      </c>
      <c r="G19" s="165"/>
      <c r="H19" s="165">
        <v>617.749</v>
      </c>
      <c r="I19" s="165">
        <v>-159</v>
      </c>
      <c r="J19" s="165">
        <v>458.749</v>
      </c>
    </row>
    <row r="20" spans="2:10" ht="12.75">
      <c r="B20" s="170" t="s">
        <v>190</v>
      </c>
      <c r="D20" s="172">
        <v>-31.719999999999953</v>
      </c>
      <c r="E20" s="172">
        <v>0</v>
      </c>
      <c r="F20" s="172">
        <v>-31.719999999999953</v>
      </c>
      <c r="G20" s="172"/>
      <c r="H20" s="172">
        <v>-45.60000000000002</v>
      </c>
      <c r="I20" s="172">
        <v>-1</v>
      </c>
      <c r="J20" s="172">
        <v>-46.60000000000002</v>
      </c>
    </row>
    <row r="21" spans="2:10" ht="12.75">
      <c r="B21" s="171" t="s">
        <v>206</v>
      </c>
      <c r="C21" s="171"/>
      <c r="D21" s="169">
        <v>1384.64</v>
      </c>
      <c r="E21" s="169">
        <v>-401</v>
      </c>
      <c r="F21" s="169">
        <v>983.6400000000001</v>
      </c>
      <c r="G21" s="169"/>
      <c r="H21" s="169">
        <v>1266.149</v>
      </c>
      <c r="I21" s="169">
        <v>-264</v>
      </c>
      <c r="J21" s="169">
        <v>1002.149</v>
      </c>
    </row>
    <row r="23" ht="12.75">
      <c r="E23" s="172"/>
    </row>
    <row r="24" ht="12.75">
      <c r="E24" s="172"/>
    </row>
    <row r="25" ht="12.75">
      <c r="E25" s="172"/>
    </row>
    <row r="26" ht="12.75">
      <c r="E26" s="172"/>
    </row>
    <row r="27" ht="12.75">
      <c r="E27" s="172"/>
    </row>
    <row r="28" ht="12.75">
      <c r="E28" s="172"/>
    </row>
  </sheetData>
  <sheetProtection/>
  <mergeCells count="3">
    <mergeCell ref="D3:F3"/>
    <mergeCell ref="H3:J3"/>
    <mergeCell ref="D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67.7109375" style="170" customWidth="1"/>
    <col min="3" max="3" width="2.28125" style="170" customWidth="1"/>
    <col min="4" max="4" width="11.28125" style="170" customWidth="1"/>
    <col min="5" max="5" width="2.28125" style="170" customWidth="1"/>
    <col min="6" max="6" width="10.28125" style="170" customWidth="1"/>
    <col min="7" max="7" width="1.421875" style="170" customWidth="1"/>
    <col min="8" max="8" width="10.140625" style="170" customWidth="1"/>
    <col min="9" max="9" width="3.140625" style="170" customWidth="1"/>
    <col min="10" max="10" width="10.8515625" style="170" customWidth="1"/>
    <col min="11" max="16384" width="11.421875" style="128" customWidth="1"/>
  </cols>
  <sheetData>
    <row r="2" spans="1:10" ht="12.75">
      <c r="A2" s="40"/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2.75">
      <c r="A3" s="40"/>
      <c r="B3" s="486" t="s">
        <v>212</v>
      </c>
      <c r="C3" s="486"/>
      <c r="D3" s="486"/>
      <c r="E3" s="486"/>
      <c r="F3" s="486"/>
      <c r="G3" s="486"/>
      <c r="H3" s="486"/>
      <c r="I3" s="486"/>
      <c r="J3" s="486"/>
    </row>
    <row r="4" spans="1:10" ht="12.75">
      <c r="A4" s="40"/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2.75" customHeight="1">
      <c r="A5" s="40"/>
      <c r="B5" s="258"/>
      <c r="C5" s="258"/>
      <c r="D5" s="482" t="s">
        <v>252</v>
      </c>
      <c r="E5" s="482"/>
      <c r="F5" s="482"/>
      <c r="G5" s="482"/>
      <c r="H5" s="482"/>
      <c r="I5" s="482"/>
      <c r="J5" s="482"/>
    </row>
    <row r="6" spans="1:10" ht="12.75">
      <c r="A6" s="40"/>
      <c r="B6" s="258"/>
      <c r="C6" s="258"/>
      <c r="D6" s="259">
        <v>2017</v>
      </c>
      <c r="E6" s="259"/>
      <c r="F6" s="259">
        <v>2016</v>
      </c>
      <c r="G6" s="259"/>
      <c r="H6" s="259" t="s">
        <v>54</v>
      </c>
      <c r="I6" s="260"/>
      <c r="J6" s="259" t="s">
        <v>54</v>
      </c>
    </row>
    <row r="7" spans="1:10" ht="12.75">
      <c r="A7" s="40"/>
      <c r="B7" s="258"/>
      <c r="C7" s="258"/>
      <c r="D7" s="485" t="s">
        <v>242</v>
      </c>
      <c r="E7" s="485"/>
      <c r="F7" s="485"/>
      <c r="G7" s="485"/>
      <c r="H7" s="485"/>
      <c r="I7" s="260"/>
      <c r="J7" s="260" t="s">
        <v>21</v>
      </c>
    </row>
    <row r="8" spans="1:10" ht="12.75">
      <c r="A8" s="40"/>
      <c r="B8" s="280" t="s">
        <v>131</v>
      </c>
      <c r="C8" s="258"/>
      <c r="D8" s="258"/>
      <c r="E8" s="258"/>
      <c r="F8" s="258"/>
      <c r="G8" s="258"/>
      <c r="H8" s="258"/>
      <c r="I8" s="258"/>
      <c r="J8" s="258"/>
    </row>
    <row r="9" spans="1:10" ht="12.75">
      <c r="A9" s="40"/>
      <c r="B9" s="258" t="s">
        <v>10</v>
      </c>
      <c r="C9" s="258"/>
      <c r="D9" s="278">
        <v>33</v>
      </c>
      <c r="E9" s="278"/>
      <c r="F9" s="278">
        <v>28</v>
      </c>
      <c r="G9" s="278"/>
      <c r="H9" s="278">
        <v>5</v>
      </c>
      <c r="I9" s="278"/>
      <c r="J9" s="281">
        <v>17.85714285714286</v>
      </c>
    </row>
    <row r="10" spans="1:10" ht="12.75">
      <c r="A10" s="40"/>
      <c r="B10" s="258" t="s">
        <v>57</v>
      </c>
      <c r="C10" s="258"/>
      <c r="D10" s="278">
        <v>64</v>
      </c>
      <c r="E10" s="278"/>
      <c r="F10" s="278">
        <v>71</v>
      </c>
      <c r="G10" s="278"/>
      <c r="H10" s="278">
        <v>-7</v>
      </c>
      <c r="I10" s="278"/>
      <c r="J10" s="281">
        <v>-9.859154929577462</v>
      </c>
    </row>
    <row r="11" spans="1:10" ht="12.75">
      <c r="A11" s="40"/>
      <c r="B11" s="258" t="s">
        <v>14</v>
      </c>
      <c r="C11" s="258"/>
      <c r="D11" s="278">
        <v>11</v>
      </c>
      <c r="E11" s="278"/>
      <c r="F11" s="278">
        <v>12</v>
      </c>
      <c r="G11" s="278"/>
      <c r="H11" s="278">
        <v>-1</v>
      </c>
      <c r="I11" s="278"/>
      <c r="J11" s="281">
        <v>-8.333333333333337</v>
      </c>
    </row>
    <row r="12" spans="1:10" ht="12.75">
      <c r="A12" s="40"/>
      <c r="B12" s="258" t="s">
        <v>58</v>
      </c>
      <c r="C12" s="258"/>
      <c r="D12" s="278">
        <v>5</v>
      </c>
      <c r="E12" s="278"/>
      <c r="F12" s="278">
        <v>3</v>
      </c>
      <c r="G12" s="278"/>
      <c r="H12" s="278">
        <v>2</v>
      </c>
      <c r="I12" s="278"/>
      <c r="J12" s="281">
        <v>66.66666666666667</v>
      </c>
    </row>
    <row r="13" spans="1:10" ht="12.75">
      <c r="A13" s="40"/>
      <c r="B13" s="280" t="s">
        <v>213</v>
      </c>
      <c r="C13" s="258"/>
      <c r="D13" s="278">
        <v>1</v>
      </c>
      <c r="E13" s="278"/>
      <c r="F13" s="278">
        <v>23</v>
      </c>
      <c r="G13" s="278"/>
      <c r="H13" s="278">
        <v>-22</v>
      </c>
      <c r="I13" s="278"/>
      <c r="J13" s="281">
        <v>-95.65217391304348</v>
      </c>
    </row>
    <row r="14" spans="1:10" ht="12.75">
      <c r="A14" s="40"/>
      <c r="B14" s="282" t="s">
        <v>214</v>
      </c>
      <c r="C14" s="275"/>
      <c r="D14" s="276">
        <v>114</v>
      </c>
      <c r="E14" s="276"/>
      <c r="F14" s="276">
        <v>137</v>
      </c>
      <c r="G14" s="276"/>
      <c r="H14" s="276">
        <v>-23</v>
      </c>
      <c r="I14" s="276"/>
      <c r="J14" s="277">
        <v>-16.988321167883214</v>
      </c>
    </row>
    <row r="15" spans="1:10" ht="12.75">
      <c r="A15" s="40"/>
      <c r="B15" s="280" t="s">
        <v>132</v>
      </c>
      <c r="C15" s="258"/>
      <c r="D15" s="258"/>
      <c r="E15" s="258"/>
      <c r="F15" s="258"/>
      <c r="G15" s="258"/>
      <c r="H15" s="258"/>
      <c r="I15" s="258"/>
      <c r="J15" s="258"/>
    </row>
    <row r="16" spans="1:10" ht="12.75">
      <c r="A16" s="40"/>
      <c r="B16" s="258" t="s">
        <v>10</v>
      </c>
      <c r="C16" s="258"/>
      <c r="D16" s="278">
        <v>-133</v>
      </c>
      <c r="E16" s="278"/>
      <c r="F16" s="278">
        <v>-151</v>
      </c>
      <c r="G16" s="278"/>
      <c r="H16" s="278">
        <v>18</v>
      </c>
      <c r="I16" s="278"/>
      <c r="J16" s="281">
        <v>-11.92052980132451</v>
      </c>
    </row>
    <row r="17" spans="1:10" ht="12.75">
      <c r="A17" s="40"/>
      <c r="B17" s="258" t="s">
        <v>57</v>
      </c>
      <c r="C17" s="258"/>
      <c r="D17" s="278">
        <v>-191</v>
      </c>
      <c r="E17" s="278"/>
      <c r="F17" s="278">
        <v>-109</v>
      </c>
      <c r="G17" s="278"/>
      <c r="H17" s="278">
        <v>-82</v>
      </c>
      <c r="I17" s="278"/>
      <c r="J17" s="281">
        <v>75.22935779816513</v>
      </c>
    </row>
    <row r="18" spans="1:10" ht="12.75">
      <c r="A18" s="40"/>
      <c r="B18" s="258" t="s">
        <v>14</v>
      </c>
      <c r="C18" s="258"/>
      <c r="D18" s="278">
        <v>-95</v>
      </c>
      <c r="E18" s="278"/>
      <c r="F18" s="278">
        <v>-106</v>
      </c>
      <c r="G18" s="278"/>
      <c r="H18" s="278">
        <v>11</v>
      </c>
      <c r="I18" s="278"/>
      <c r="J18" s="281">
        <v>-10.377358490566035</v>
      </c>
    </row>
    <row r="19" spans="1:10" ht="12.75">
      <c r="A19" s="40"/>
      <c r="B19" s="258" t="s">
        <v>58</v>
      </c>
      <c r="C19" s="258"/>
      <c r="D19" s="278">
        <v>-23</v>
      </c>
      <c r="E19" s="278"/>
      <c r="F19" s="278">
        <v>-19</v>
      </c>
      <c r="G19" s="278"/>
      <c r="H19" s="278">
        <v>-4</v>
      </c>
      <c r="I19" s="278"/>
      <c r="J19" s="281">
        <v>21.052631578947366</v>
      </c>
    </row>
    <row r="20" spans="1:10" ht="12.75">
      <c r="A20" s="40"/>
      <c r="B20" s="280" t="s">
        <v>213</v>
      </c>
      <c r="C20" s="258"/>
      <c r="D20" s="278">
        <v>-6</v>
      </c>
      <c r="E20" s="278"/>
      <c r="F20" s="278">
        <v>-12</v>
      </c>
      <c r="G20" s="278"/>
      <c r="H20" s="278">
        <v>6</v>
      </c>
      <c r="I20" s="278"/>
      <c r="J20" s="281">
        <v>-50</v>
      </c>
    </row>
    <row r="21" spans="1:10" ht="12.75">
      <c r="A21" s="40"/>
      <c r="B21" s="282" t="s">
        <v>215</v>
      </c>
      <c r="C21" s="275"/>
      <c r="D21" s="276">
        <v>-448</v>
      </c>
      <c r="E21" s="276"/>
      <c r="F21" s="276">
        <v>-397</v>
      </c>
      <c r="G21" s="276"/>
      <c r="H21" s="276">
        <v>-51</v>
      </c>
      <c r="I21" s="276"/>
      <c r="J21" s="277">
        <v>12.846347607052898</v>
      </c>
    </row>
    <row r="22" spans="1:10" ht="12.75">
      <c r="A22" s="40"/>
      <c r="B22" s="280" t="s">
        <v>134</v>
      </c>
      <c r="C22" s="258"/>
      <c r="D22" s="258"/>
      <c r="E22" s="258"/>
      <c r="F22" s="258"/>
      <c r="G22" s="258"/>
      <c r="H22" s="258"/>
      <c r="I22" s="258"/>
      <c r="J22" s="258"/>
    </row>
    <row r="23" spans="1:10" ht="12.75">
      <c r="A23" s="40"/>
      <c r="B23" s="258" t="s">
        <v>10</v>
      </c>
      <c r="C23" s="258"/>
      <c r="D23" s="278">
        <v>8</v>
      </c>
      <c r="E23" s="278"/>
      <c r="F23" s="278">
        <v>25</v>
      </c>
      <c r="G23" s="278"/>
      <c r="H23" s="278">
        <v>-17</v>
      </c>
      <c r="I23" s="278"/>
      <c r="J23" s="281">
        <v>-68</v>
      </c>
    </row>
    <row r="24" spans="1:10" ht="12.75">
      <c r="A24" s="40"/>
      <c r="B24" s="258" t="s">
        <v>57</v>
      </c>
      <c r="C24" s="258"/>
      <c r="D24" s="278">
        <v>-26</v>
      </c>
      <c r="E24" s="278"/>
      <c r="F24" s="278">
        <v>-6</v>
      </c>
      <c r="G24" s="278"/>
      <c r="H24" s="278">
        <v>-20</v>
      </c>
      <c r="I24" s="278"/>
      <c r="J24" s="281">
        <v>333.3333333333333</v>
      </c>
    </row>
    <row r="25" spans="1:10" ht="12.75">
      <c r="A25" s="40"/>
      <c r="B25" s="258" t="s">
        <v>14</v>
      </c>
      <c r="C25" s="258"/>
      <c r="D25" s="278">
        <v>0</v>
      </c>
      <c r="E25" s="278"/>
      <c r="F25" s="278">
        <v>1</v>
      </c>
      <c r="G25" s="278"/>
      <c r="H25" s="278">
        <v>-1</v>
      </c>
      <c r="I25" s="278"/>
      <c r="J25" s="281">
        <v>-100</v>
      </c>
    </row>
    <row r="26" spans="1:10" ht="12.75">
      <c r="A26" s="40"/>
      <c r="B26" s="258" t="s">
        <v>58</v>
      </c>
      <c r="C26" s="258"/>
      <c r="D26" s="278">
        <v>-2</v>
      </c>
      <c r="E26" s="278"/>
      <c r="F26" s="278">
        <v>-1</v>
      </c>
      <c r="G26" s="278"/>
      <c r="H26" s="278">
        <v>-1</v>
      </c>
      <c r="I26" s="278"/>
      <c r="J26" s="281">
        <v>100</v>
      </c>
    </row>
    <row r="27" spans="1:10" ht="12.75">
      <c r="A27" s="40"/>
      <c r="B27" s="280" t="s">
        <v>213</v>
      </c>
      <c r="C27" s="258"/>
      <c r="D27" s="278">
        <v>12</v>
      </c>
      <c r="E27" s="278"/>
      <c r="F27" s="278">
        <v>-16</v>
      </c>
      <c r="G27" s="278"/>
      <c r="H27" s="278">
        <v>28</v>
      </c>
      <c r="I27" s="278"/>
      <c r="J27" s="281">
        <v>-175</v>
      </c>
    </row>
    <row r="28" spans="1:10" ht="12.75">
      <c r="A28" s="40"/>
      <c r="B28" s="282" t="s">
        <v>216</v>
      </c>
      <c r="C28" s="275"/>
      <c r="D28" s="276">
        <v>-8</v>
      </c>
      <c r="E28" s="276"/>
      <c r="F28" s="276">
        <v>3</v>
      </c>
      <c r="G28" s="276"/>
      <c r="H28" s="276">
        <v>-11</v>
      </c>
      <c r="I28" s="276"/>
      <c r="J28" s="277">
        <v>-366.66666666666663</v>
      </c>
    </row>
    <row r="29" spans="1:10" ht="12.75">
      <c r="A29" s="40"/>
      <c r="B29" s="282" t="s">
        <v>133</v>
      </c>
      <c r="C29" s="283"/>
      <c r="D29" s="276">
        <v>-0.4</v>
      </c>
      <c r="E29" s="276"/>
      <c r="F29" s="276">
        <v>-1.609</v>
      </c>
      <c r="G29" s="276"/>
      <c r="H29" s="276">
        <v>1.709</v>
      </c>
      <c r="I29" s="276"/>
      <c r="J29" s="277">
        <v>0</v>
      </c>
    </row>
    <row r="30" spans="1:10" ht="12.75">
      <c r="A30" s="40"/>
      <c r="B30" s="266" t="s">
        <v>217</v>
      </c>
      <c r="C30" s="267"/>
      <c r="D30" s="284">
        <v>-342.4</v>
      </c>
      <c r="E30" s="284"/>
      <c r="F30" s="284">
        <v>-258.609</v>
      </c>
      <c r="G30" s="284"/>
      <c r="H30" s="284">
        <v>-83.291</v>
      </c>
      <c r="I30" s="284"/>
      <c r="J30" s="316">
        <v>32.10065117609983</v>
      </c>
    </row>
    <row r="31" spans="1:10" ht="12.75">
      <c r="A31" s="40"/>
      <c r="B31" s="258"/>
      <c r="C31" s="258"/>
      <c r="D31" s="258"/>
      <c r="E31" s="258"/>
      <c r="F31" s="258"/>
      <c r="G31" s="258"/>
      <c r="H31" s="258"/>
      <c r="I31" s="258"/>
      <c r="J31" s="258"/>
    </row>
    <row r="32" spans="1:10" ht="30" customHeight="1">
      <c r="A32" s="40"/>
      <c r="B32" s="487"/>
      <c r="C32" s="487"/>
      <c r="D32" s="487"/>
      <c r="E32" s="487"/>
      <c r="F32" s="487"/>
      <c r="G32" s="487"/>
      <c r="H32" s="487"/>
      <c r="I32" s="487"/>
      <c r="J32" s="487"/>
    </row>
    <row r="33" spans="1:10" ht="12.75">
      <c r="A33" s="40"/>
      <c r="B33" s="258"/>
      <c r="C33" s="258"/>
      <c r="D33" s="258"/>
      <c r="E33" s="258"/>
      <c r="F33" s="258"/>
      <c r="G33" s="258"/>
      <c r="H33" s="258"/>
      <c r="I33" s="258"/>
      <c r="J33" s="258"/>
    </row>
    <row r="34" spans="1:10" ht="12.75" customHeight="1">
      <c r="A34" s="40"/>
      <c r="B34" s="258"/>
      <c r="C34" s="258"/>
      <c r="D34" s="482" t="s">
        <v>252</v>
      </c>
      <c r="E34" s="482"/>
      <c r="F34" s="482"/>
      <c r="G34" s="482"/>
      <c r="H34" s="482"/>
      <c r="I34" s="482"/>
      <c r="J34" s="482"/>
    </row>
    <row r="35" spans="1:10" ht="12.75">
      <c r="A35" s="40"/>
      <c r="B35" s="258"/>
      <c r="C35" s="258"/>
      <c r="D35" s="259">
        <v>2017</v>
      </c>
      <c r="E35" s="259"/>
      <c r="F35" s="259">
        <v>2016</v>
      </c>
      <c r="G35" s="259"/>
      <c r="H35" s="259" t="s">
        <v>54</v>
      </c>
      <c r="I35" s="260"/>
      <c r="J35" s="259" t="s">
        <v>54</v>
      </c>
    </row>
    <row r="36" spans="1:10" ht="12.75">
      <c r="A36" s="40"/>
      <c r="B36" s="280" t="s">
        <v>244</v>
      </c>
      <c r="C36" s="258"/>
      <c r="D36" s="485" t="s">
        <v>242</v>
      </c>
      <c r="E36" s="485"/>
      <c r="F36" s="485"/>
      <c r="G36" s="485"/>
      <c r="H36" s="485"/>
      <c r="I36" s="260"/>
      <c r="J36" s="260" t="s">
        <v>21</v>
      </c>
    </row>
    <row r="37" spans="1:10" ht="12.75">
      <c r="A37" s="40"/>
      <c r="B37" s="258" t="s">
        <v>10</v>
      </c>
      <c r="C37" s="258"/>
      <c r="D37" s="278">
        <v>0</v>
      </c>
      <c r="E37" s="278"/>
      <c r="F37" s="278">
        <v>0</v>
      </c>
      <c r="G37" s="278"/>
      <c r="H37" s="278">
        <v>0</v>
      </c>
      <c r="I37" s="278"/>
      <c r="J37" s="281">
        <v>0</v>
      </c>
    </row>
    <row r="38" spans="1:10" ht="12.75">
      <c r="A38" s="40"/>
      <c r="B38" s="258" t="s">
        <v>57</v>
      </c>
      <c r="C38" s="258"/>
      <c r="D38" s="278">
        <v>0</v>
      </c>
      <c r="E38" s="278"/>
      <c r="F38" s="278">
        <v>0</v>
      </c>
      <c r="G38" s="278"/>
      <c r="H38" s="278">
        <v>0</v>
      </c>
      <c r="I38" s="278"/>
      <c r="J38" s="281">
        <v>0</v>
      </c>
    </row>
    <row r="39" spans="1:10" ht="12.75">
      <c r="A39" s="40"/>
      <c r="B39" s="258" t="s">
        <v>14</v>
      </c>
      <c r="C39" s="258"/>
      <c r="D39" s="278">
        <v>0</v>
      </c>
      <c r="E39" s="278"/>
      <c r="F39" s="278">
        <v>0</v>
      </c>
      <c r="G39" s="278"/>
      <c r="H39" s="278">
        <v>0</v>
      </c>
      <c r="I39" s="278"/>
      <c r="J39" s="281">
        <v>0</v>
      </c>
    </row>
    <row r="40" spans="1:10" ht="12.75">
      <c r="A40" s="40"/>
      <c r="B40" s="258" t="s">
        <v>58</v>
      </c>
      <c r="C40" s="258"/>
      <c r="D40" s="278">
        <v>1</v>
      </c>
      <c r="E40" s="278"/>
      <c r="F40" s="278">
        <v>0</v>
      </c>
      <c r="G40" s="278"/>
      <c r="H40" s="278">
        <v>1</v>
      </c>
      <c r="I40" s="278"/>
      <c r="J40" s="281">
        <v>100</v>
      </c>
    </row>
    <row r="41" spans="1:10" ht="12.75">
      <c r="A41" s="40"/>
      <c r="B41" s="258" t="s">
        <v>186</v>
      </c>
      <c r="C41" s="258"/>
      <c r="D41" s="278">
        <v>0</v>
      </c>
      <c r="E41" s="278"/>
      <c r="F41" s="278">
        <v>0.009</v>
      </c>
      <c r="G41" s="278"/>
      <c r="H41" s="278">
        <v>-0.009</v>
      </c>
      <c r="I41" s="278"/>
      <c r="J41" s="281">
        <v>-100</v>
      </c>
    </row>
    <row r="42" spans="1:10" ht="12.75">
      <c r="A42" s="40"/>
      <c r="B42" s="282" t="s">
        <v>245</v>
      </c>
      <c r="C42" s="275"/>
      <c r="D42" s="276">
        <v>1</v>
      </c>
      <c r="E42" s="276"/>
      <c r="F42" s="276">
        <v>0.009</v>
      </c>
      <c r="G42" s="276"/>
      <c r="H42" s="276">
        <v>0.991</v>
      </c>
      <c r="I42" s="276"/>
      <c r="J42" s="277">
        <v>298.3</v>
      </c>
    </row>
    <row r="43" spans="1:10" ht="12.75">
      <c r="A43" s="40"/>
      <c r="B43" s="285" t="s">
        <v>136</v>
      </c>
      <c r="C43" s="286"/>
      <c r="D43" s="278"/>
      <c r="E43" s="278"/>
      <c r="F43" s="278"/>
      <c r="G43" s="278"/>
      <c r="H43" s="278"/>
      <c r="I43" s="278"/>
      <c r="J43" s="278"/>
    </row>
    <row r="44" spans="1:10" ht="12.75">
      <c r="A44" s="40"/>
      <c r="B44" s="258" t="s">
        <v>10</v>
      </c>
      <c r="C44" s="258"/>
      <c r="D44" s="278">
        <v>3.1759999999999997</v>
      </c>
      <c r="E44" s="278"/>
      <c r="F44" s="278">
        <v>0</v>
      </c>
      <c r="G44" s="278"/>
      <c r="H44" s="278">
        <v>3.1759999999999997</v>
      </c>
      <c r="I44" s="278"/>
      <c r="J44" s="281">
        <v>100</v>
      </c>
    </row>
    <row r="45" spans="1:10" ht="12.75">
      <c r="A45" s="40"/>
      <c r="B45" s="258" t="s">
        <v>57</v>
      </c>
      <c r="C45" s="258"/>
      <c r="D45" s="278">
        <v>0</v>
      </c>
      <c r="E45" s="278"/>
      <c r="F45" s="278">
        <v>0</v>
      </c>
      <c r="G45" s="278"/>
      <c r="H45" s="278">
        <v>0</v>
      </c>
      <c r="I45" s="278"/>
      <c r="J45" s="281">
        <v>0</v>
      </c>
    </row>
    <row r="46" spans="1:10" ht="12.75">
      <c r="A46" s="40"/>
      <c r="B46" s="258" t="s">
        <v>14</v>
      </c>
      <c r="C46" s="258"/>
      <c r="D46" s="278">
        <v>0</v>
      </c>
      <c r="E46" s="278"/>
      <c r="F46" s="278">
        <v>1.609</v>
      </c>
      <c r="G46" s="278"/>
      <c r="H46" s="278">
        <v>-1.609</v>
      </c>
      <c r="I46" s="278"/>
      <c r="J46" s="281">
        <v>-100</v>
      </c>
    </row>
    <row r="47" spans="1:10" ht="12.75">
      <c r="A47" s="40"/>
      <c r="B47" s="258" t="s">
        <v>58</v>
      </c>
      <c r="C47" s="258"/>
      <c r="D47" s="278">
        <v>0</v>
      </c>
      <c r="E47" s="278"/>
      <c r="F47" s="278">
        <v>0</v>
      </c>
      <c r="G47" s="278"/>
      <c r="H47" s="278">
        <v>0</v>
      </c>
      <c r="I47" s="278"/>
      <c r="J47" s="281">
        <v>0</v>
      </c>
    </row>
    <row r="48" spans="1:10" ht="12.75">
      <c r="A48" s="40"/>
      <c r="B48" s="258" t="s">
        <v>190</v>
      </c>
      <c r="C48" s="258"/>
      <c r="D48" s="278">
        <v>1.134</v>
      </c>
      <c r="E48" s="278"/>
      <c r="F48" s="278">
        <v>0.6799999999999999</v>
      </c>
      <c r="G48" s="278"/>
      <c r="H48" s="278">
        <v>0.45399999999999996</v>
      </c>
      <c r="I48" s="278"/>
      <c r="J48" s="281">
        <v>100</v>
      </c>
    </row>
    <row r="49" spans="1:10" ht="12.75">
      <c r="A49" s="40"/>
      <c r="B49" s="282" t="s">
        <v>218</v>
      </c>
      <c r="C49" s="275"/>
      <c r="D49" s="276">
        <v>4.31</v>
      </c>
      <c r="E49" s="276"/>
      <c r="F49" s="276">
        <v>2.2889999999999997</v>
      </c>
      <c r="G49" s="276"/>
      <c r="H49" s="276">
        <v>2.021</v>
      </c>
      <c r="I49" s="276"/>
      <c r="J49" s="277">
        <v>90.6</v>
      </c>
    </row>
    <row r="50" spans="1:10" ht="12.75">
      <c r="A50" s="40"/>
      <c r="B50" s="258"/>
      <c r="C50" s="258"/>
      <c r="D50" s="258"/>
      <c r="E50" s="258"/>
      <c r="F50" s="258"/>
      <c r="G50" s="258"/>
      <c r="H50" s="258"/>
      <c r="I50" s="258"/>
      <c r="J50" s="258"/>
    </row>
    <row r="51" spans="1:10" ht="12.75">
      <c r="A51" s="40"/>
      <c r="B51" s="266" t="s">
        <v>219</v>
      </c>
      <c r="C51" s="267"/>
      <c r="D51" s="284">
        <v>5.31</v>
      </c>
      <c r="E51" s="266"/>
      <c r="F51" s="284">
        <v>2.2979999999999996</v>
      </c>
      <c r="G51" s="266"/>
      <c r="H51" s="284">
        <v>3.012</v>
      </c>
      <c r="I51" s="266"/>
      <c r="J51" s="271">
        <v>120.7</v>
      </c>
    </row>
    <row r="52" spans="1:10" ht="12.75">
      <c r="A52" s="40"/>
      <c r="B52" s="258"/>
      <c r="C52" s="258"/>
      <c r="D52" s="258"/>
      <c r="E52" s="258"/>
      <c r="F52" s="258"/>
      <c r="G52" s="258"/>
      <c r="H52" s="258"/>
      <c r="I52" s="258"/>
      <c r="J52" s="258"/>
    </row>
    <row r="53" spans="1:10" ht="12.75">
      <c r="A53" s="40"/>
      <c r="B53" s="266" t="s">
        <v>137</v>
      </c>
      <c r="C53" s="267"/>
      <c r="D53" s="284">
        <v>646.51</v>
      </c>
      <c r="E53" s="284"/>
      <c r="F53" s="284">
        <v>745.1380000000001</v>
      </c>
      <c r="G53" s="284"/>
      <c r="H53" s="284">
        <v>-97.62800000000016</v>
      </c>
      <c r="I53" s="284"/>
      <c r="J53" s="316">
        <v>13.3</v>
      </c>
    </row>
    <row r="54" spans="1:10" ht="12.75">
      <c r="A54" s="40"/>
      <c r="B54" s="280" t="s">
        <v>138</v>
      </c>
      <c r="C54" s="258"/>
      <c r="D54" s="258"/>
      <c r="E54" s="258"/>
      <c r="F54" s="258"/>
      <c r="G54" s="258"/>
      <c r="H54" s="258"/>
      <c r="I54" s="258"/>
      <c r="J54" s="258"/>
    </row>
    <row r="55" spans="1:10" ht="12.75">
      <c r="A55" s="40"/>
      <c r="B55" s="258" t="s">
        <v>220</v>
      </c>
      <c r="C55" s="258"/>
      <c r="D55" s="278">
        <v>-14.209</v>
      </c>
      <c r="E55" s="278"/>
      <c r="F55" s="278">
        <v>27.611</v>
      </c>
      <c r="G55" s="278"/>
      <c r="H55" s="278">
        <v>-41.82</v>
      </c>
      <c r="I55" s="278"/>
      <c r="J55" s="281">
        <v>-151.46137409003657</v>
      </c>
    </row>
    <row r="56" spans="1:10" ht="12.75">
      <c r="A56" s="40"/>
      <c r="B56" s="258" t="s">
        <v>10</v>
      </c>
      <c r="C56" s="258"/>
      <c r="D56" s="278">
        <v>-1.598</v>
      </c>
      <c r="E56" s="278"/>
      <c r="F56" s="278">
        <v>-20.853</v>
      </c>
      <c r="G56" s="278"/>
      <c r="H56" s="278">
        <v>18.255000000000003</v>
      </c>
      <c r="I56" s="278"/>
      <c r="J56" s="281">
        <v>-92.33683402867693</v>
      </c>
    </row>
    <row r="57" spans="1:10" ht="12.75">
      <c r="A57" s="40"/>
      <c r="B57" s="258" t="s">
        <v>57</v>
      </c>
      <c r="C57" s="258"/>
      <c r="D57" s="278">
        <v>-32.549</v>
      </c>
      <c r="E57" s="278"/>
      <c r="F57" s="278">
        <v>-21.012</v>
      </c>
      <c r="G57" s="278"/>
      <c r="H57" s="278">
        <v>-11.536999999999999</v>
      </c>
      <c r="I57" s="278"/>
      <c r="J57" s="281">
        <v>54.906719969541214</v>
      </c>
    </row>
    <row r="58" spans="1:10" ht="12.75">
      <c r="A58" s="40"/>
      <c r="B58" s="258" t="s">
        <v>14</v>
      </c>
      <c r="C58" s="258"/>
      <c r="D58" s="278">
        <v>-170.693</v>
      </c>
      <c r="E58" s="278"/>
      <c r="F58" s="278">
        <v>-161.179</v>
      </c>
      <c r="G58" s="278"/>
      <c r="H58" s="278">
        <v>-9.51400000000001</v>
      </c>
      <c r="I58" s="278"/>
      <c r="J58" s="281">
        <v>5.9027540808666235</v>
      </c>
    </row>
    <row r="59" spans="1:10" ht="12.75">
      <c r="A59" s="40"/>
      <c r="B59" s="258" t="s">
        <v>58</v>
      </c>
      <c r="C59" s="258"/>
      <c r="D59" s="278">
        <v>-54.065</v>
      </c>
      <c r="E59" s="278"/>
      <c r="F59" s="278">
        <v>-58.527</v>
      </c>
      <c r="G59" s="278"/>
      <c r="H59" s="278">
        <v>4.462000000000003</v>
      </c>
      <c r="I59" s="278"/>
      <c r="J59" s="281">
        <v>-7.623831735780073</v>
      </c>
    </row>
    <row r="60" spans="1:10" ht="12.75">
      <c r="A60" s="40"/>
      <c r="B60" s="274" t="s">
        <v>221</v>
      </c>
      <c r="C60" s="275"/>
      <c r="D60" s="276">
        <v>-272.814</v>
      </c>
      <c r="E60" s="276"/>
      <c r="F60" s="276">
        <v>-233.95999999999998</v>
      </c>
      <c r="G60" s="276"/>
      <c r="H60" s="276">
        <v>-39.454</v>
      </c>
      <c r="I60" s="276"/>
      <c r="J60" s="277">
        <v>16.507112326893512</v>
      </c>
    </row>
    <row r="61" spans="1:10" ht="12.75">
      <c r="A61" s="40"/>
      <c r="B61" s="266" t="s">
        <v>246</v>
      </c>
      <c r="C61" s="267"/>
      <c r="D61" s="284">
        <v>373.69599999999997</v>
      </c>
      <c r="E61" s="284"/>
      <c r="F61" s="284">
        <v>511.17800000000017</v>
      </c>
      <c r="G61" s="284"/>
      <c r="H61" s="284">
        <v>-137.08200000000016</v>
      </c>
      <c r="I61" s="284"/>
      <c r="J61" s="316">
        <v>-26.895132419626854</v>
      </c>
    </row>
    <row r="62" spans="1:10" ht="12.75">
      <c r="A62" s="40"/>
      <c r="B62" s="258" t="s">
        <v>247</v>
      </c>
      <c r="C62" s="258"/>
      <c r="D62" s="278">
        <v>0</v>
      </c>
      <c r="E62" s="278"/>
      <c r="F62" s="278">
        <v>166.84400000000002</v>
      </c>
      <c r="G62" s="278"/>
      <c r="H62" s="278">
        <v>-166.84400000000002</v>
      </c>
      <c r="I62" s="278"/>
      <c r="J62" s="281">
        <v>-100</v>
      </c>
    </row>
    <row r="63" spans="1:10" ht="12.75">
      <c r="A63" s="40"/>
      <c r="B63" s="266" t="s">
        <v>139</v>
      </c>
      <c r="C63" s="267"/>
      <c r="D63" s="284">
        <v>373.69599999999997</v>
      </c>
      <c r="E63" s="284"/>
      <c r="F63" s="284">
        <v>678.0220000000002</v>
      </c>
      <c r="G63" s="284"/>
      <c r="H63" s="284">
        <v>-303.92600000000016</v>
      </c>
      <c r="I63" s="284"/>
      <c r="J63" s="316">
        <v>-44.884384282515924</v>
      </c>
    </row>
    <row r="64" spans="1:10" ht="12.75">
      <c r="A64" s="40"/>
      <c r="B64" s="252" t="s">
        <v>72</v>
      </c>
      <c r="C64" s="258"/>
      <c r="D64" s="317">
        <v>205.715</v>
      </c>
      <c r="E64" s="317"/>
      <c r="F64" s="317">
        <v>389.668</v>
      </c>
      <c r="G64" s="317"/>
      <c r="H64" s="317">
        <v>-183.953</v>
      </c>
      <c r="I64" s="317"/>
      <c r="J64" s="318">
        <v>-47.20762289949393</v>
      </c>
    </row>
    <row r="65" spans="1:10" ht="12.75">
      <c r="A65" s="40"/>
      <c r="B65" s="251" t="s">
        <v>73</v>
      </c>
      <c r="C65" s="258"/>
      <c r="D65" s="278">
        <v>168.069</v>
      </c>
      <c r="E65" s="278"/>
      <c r="F65" s="278">
        <v>288.474</v>
      </c>
      <c r="G65" s="278"/>
      <c r="H65" s="278">
        <v>-120.405</v>
      </c>
      <c r="I65" s="278"/>
      <c r="J65" s="281">
        <v>-41.73859689261425</v>
      </c>
    </row>
    <row r="66" spans="1:10" ht="12.75">
      <c r="A66" s="40"/>
      <c r="B66" s="258"/>
      <c r="C66" s="258"/>
      <c r="D66" s="258"/>
      <c r="E66" s="258"/>
      <c r="F66" s="258"/>
      <c r="G66" s="258"/>
      <c r="H66" s="258"/>
      <c r="I66" s="258"/>
      <c r="J66" s="258"/>
    </row>
    <row r="67" spans="1:10" ht="12.75">
      <c r="A67" s="40"/>
      <c r="B67" s="258"/>
      <c r="C67" s="258"/>
      <c r="D67" s="258"/>
      <c r="E67" s="258"/>
      <c r="F67" s="258"/>
      <c r="G67" s="258"/>
      <c r="H67" s="258"/>
      <c r="I67" s="258"/>
      <c r="J67" s="258"/>
    </row>
  </sheetData>
  <sheetProtection/>
  <mergeCells count="7">
    <mergeCell ref="D36:H36"/>
    <mergeCell ref="B3:J3"/>
    <mergeCell ref="B4:J4"/>
    <mergeCell ref="D5:J5"/>
    <mergeCell ref="D7:H7"/>
    <mergeCell ref="B32:J32"/>
    <mergeCell ref="D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54.8515625" style="170" customWidth="1"/>
    <col min="3" max="3" width="10.140625" style="170" bestFit="1" customWidth="1"/>
    <col min="4" max="4" width="2.8515625" style="170" customWidth="1"/>
    <col min="5" max="5" width="12.421875" style="170" bestFit="1" customWidth="1"/>
    <col min="6" max="6" width="2.421875" style="170" customWidth="1"/>
    <col min="7" max="7" width="10.28125" style="170" bestFit="1" customWidth="1"/>
    <col min="8" max="8" width="3.28125" style="170" customWidth="1"/>
    <col min="9" max="9" width="11.421875" style="170" customWidth="1"/>
    <col min="10" max="16384" width="11.421875" style="128" customWidth="1"/>
  </cols>
  <sheetData>
    <row r="3" spans="2:9" ht="12.75">
      <c r="B3" s="488" t="s">
        <v>227</v>
      </c>
      <c r="C3" s="490" t="s">
        <v>252</v>
      </c>
      <c r="D3" s="490"/>
      <c r="E3" s="490"/>
      <c r="F3" s="490"/>
      <c r="G3" s="490"/>
      <c r="H3" s="490"/>
      <c r="I3" s="490"/>
    </row>
    <row r="4" spans="2:9" ht="12.75">
      <c r="B4" s="488"/>
      <c r="C4" s="186">
        <v>2017</v>
      </c>
      <c r="D4" s="186"/>
      <c r="E4" s="186">
        <v>2016</v>
      </c>
      <c r="F4" s="186"/>
      <c r="G4" s="186" t="s">
        <v>54</v>
      </c>
      <c r="H4" s="187"/>
      <c r="I4" s="186" t="s">
        <v>54</v>
      </c>
    </row>
    <row r="5" spans="2:9" ht="12.75">
      <c r="B5" s="488"/>
      <c r="C5" s="489" t="s">
        <v>242</v>
      </c>
      <c r="D5" s="489"/>
      <c r="E5" s="489"/>
      <c r="F5" s="489"/>
      <c r="G5" s="489"/>
      <c r="H5" s="187"/>
      <c r="I5" s="187" t="s">
        <v>21</v>
      </c>
    </row>
    <row r="6" spans="3:7" ht="12.75">
      <c r="C6" s="175"/>
      <c r="D6" s="175"/>
      <c r="E6" s="175"/>
      <c r="F6" s="175"/>
      <c r="G6" s="175"/>
    </row>
    <row r="7" spans="2:9" ht="12.75">
      <c r="B7" s="174" t="s">
        <v>66</v>
      </c>
      <c r="C7" s="181">
        <v>3765.903</v>
      </c>
      <c r="D7" s="181"/>
      <c r="E7" s="181">
        <v>4775.794</v>
      </c>
      <c r="F7" s="181"/>
      <c r="G7" s="181">
        <v>-1009.8910000000001</v>
      </c>
      <c r="H7" s="181"/>
      <c r="I7" s="182">
        <v>-21.146033518196138</v>
      </c>
    </row>
    <row r="8" spans="2:9" ht="12.75">
      <c r="B8" s="174" t="s">
        <v>222</v>
      </c>
      <c r="C8" s="181">
        <v>14311.253</v>
      </c>
      <c r="D8" s="181"/>
      <c r="E8" s="181">
        <v>12075.678</v>
      </c>
      <c r="F8" s="181"/>
      <c r="G8" s="181">
        <v>2235.5750000000007</v>
      </c>
      <c r="H8" s="181"/>
      <c r="I8" s="182">
        <v>18.51303918504619</v>
      </c>
    </row>
    <row r="9" spans="3:9" ht="12.75">
      <c r="C9" s="181"/>
      <c r="D9" s="181"/>
      <c r="E9" s="181"/>
      <c r="F9" s="181"/>
      <c r="G9" s="181"/>
      <c r="H9" s="181"/>
      <c r="I9" s="181"/>
    </row>
    <row r="10" spans="2:9" ht="12.75">
      <c r="B10" s="183" t="s">
        <v>67</v>
      </c>
      <c r="C10" s="184">
        <v>18077.156</v>
      </c>
      <c r="D10" s="184"/>
      <c r="E10" s="184">
        <v>16852.472</v>
      </c>
      <c r="F10" s="184"/>
      <c r="G10" s="184">
        <v>1225.6840000000007</v>
      </c>
      <c r="H10" s="183"/>
      <c r="I10" s="185">
        <v>7.267088175550729</v>
      </c>
    </row>
    <row r="13" spans="2:9" ht="12.75">
      <c r="B13" s="488" t="s">
        <v>228</v>
      </c>
      <c r="C13" s="490" t="s">
        <v>252</v>
      </c>
      <c r="D13" s="490"/>
      <c r="E13" s="490"/>
      <c r="F13" s="490"/>
      <c r="G13" s="490"/>
      <c r="H13" s="490"/>
      <c r="I13" s="490"/>
    </row>
    <row r="14" spans="2:9" ht="12.75">
      <c r="B14" s="488"/>
      <c r="C14" s="186">
        <v>2017</v>
      </c>
      <c r="D14" s="186"/>
      <c r="E14" s="186">
        <v>2016</v>
      </c>
      <c r="F14" s="186"/>
      <c r="G14" s="186" t="s">
        <v>54</v>
      </c>
      <c r="H14" s="187"/>
      <c r="I14" s="186" t="s">
        <v>54</v>
      </c>
    </row>
    <row r="15" spans="2:9" ht="12.75">
      <c r="B15" s="488"/>
      <c r="C15" s="489" t="s">
        <v>242</v>
      </c>
      <c r="D15" s="489"/>
      <c r="E15" s="489"/>
      <c r="F15" s="489"/>
      <c r="G15" s="489"/>
      <c r="H15" s="187"/>
      <c r="I15" s="187" t="s">
        <v>21</v>
      </c>
    </row>
    <row r="16" spans="3:7" ht="12.75">
      <c r="C16" s="175"/>
      <c r="D16" s="175"/>
      <c r="E16" s="175"/>
      <c r="F16" s="175"/>
      <c r="G16" s="175"/>
    </row>
    <row r="17" spans="2:9" ht="12.75">
      <c r="B17" s="174" t="s">
        <v>68</v>
      </c>
      <c r="C17" s="181">
        <v>3955.714</v>
      </c>
      <c r="D17" s="181"/>
      <c r="E17" s="181">
        <v>3822.113</v>
      </c>
      <c r="F17" s="181"/>
      <c r="G17" s="181">
        <v>133.6010000000001</v>
      </c>
      <c r="H17" s="181"/>
      <c r="I17" s="182">
        <v>3.495474885227101</v>
      </c>
    </row>
    <row r="18" spans="2:9" ht="12.75">
      <c r="B18" s="174" t="s">
        <v>69</v>
      </c>
      <c r="C18" s="181">
        <v>6238.594</v>
      </c>
      <c r="D18" s="181"/>
      <c r="E18" s="181">
        <v>5149.622</v>
      </c>
      <c r="F18" s="181"/>
      <c r="G18" s="181">
        <v>1088.9719999999998</v>
      </c>
      <c r="H18" s="181"/>
      <c r="I18" s="182">
        <v>21.146639500918706</v>
      </c>
    </row>
    <row r="19" spans="2:9" ht="12.75">
      <c r="B19" s="174" t="s">
        <v>223</v>
      </c>
      <c r="C19" s="181">
        <v>7882.848</v>
      </c>
      <c r="D19" s="181"/>
      <c r="E19" s="181">
        <v>7879.737</v>
      </c>
      <c r="F19" s="181"/>
      <c r="G19" s="181">
        <v>3.1109999999998763</v>
      </c>
      <c r="H19" s="181"/>
      <c r="I19" s="182">
        <v>0.03948101313533403</v>
      </c>
    </row>
    <row r="20" spans="2:9" ht="12.75">
      <c r="B20" s="137" t="s">
        <v>224</v>
      </c>
      <c r="C20" s="181">
        <v>6271.369</v>
      </c>
      <c r="D20" s="181"/>
      <c r="E20" s="181">
        <v>6199.632315999999</v>
      </c>
      <c r="F20" s="181"/>
      <c r="G20" s="181">
        <v>71.73668400000042</v>
      </c>
      <c r="H20" s="181"/>
      <c r="I20" s="182">
        <v>1.157111911538089</v>
      </c>
    </row>
    <row r="21" spans="2:9" ht="12.75">
      <c r="B21" s="137" t="s">
        <v>225</v>
      </c>
      <c r="C21" s="181">
        <v>1611.479</v>
      </c>
      <c r="D21" s="181"/>
      <c r="E21" s="181">
        <v>1680.104684</v>
      </c>
      <c r="F21" s="181"/>
      <c r="G21" s="181">
        <v>-68.62568399999986</v>
      </c>
      <c r="H21" s="181"/>
      <c r="I21" s="182">
        <v>-4.084607623175929</v>
      </c>
    </row>
    <row r="22" spans="3:9" ht="12.75">
      <c r="C22" s="181"/>
      <c r="D22" s="181"/>
      <c r="E22" s="181"/>
      <c r="F22" s="181"/>
      <c r="G22" s="181"/>
      <c r="H22" s="181"/>
      <c r="I22" s="181"/>
    </row>
    <row r="23" spans="2:9" ht="12.75">
      <c r="B23" s="183" t="s">
        <v>226</v>
      </c>
      <c r="C23" s="184">
        <v>18077.156000000003</v>
      </c>
      <c r="D23" s="184"/>
      <c r="E23" s="184">
        <v>16852.472</v>
      </c>
      <c r="F23" s="184"/>
      <c r="G23" s="184">
        <v>1225.6839999999997</v>
      </c>
      <c r="H23" s="183"/>
      <c r="I23" s="185">
        <v>7.267088175550751</v>
      </c>
    </row>
    <row r="26" spans="2:9" ht="12.75">
      <c r="B26" s="488" t="s">
        <v>101</v>
      </c>
      <c r="C26" s="490" t="s">
        <v>252</v>
      </c>
      <c r="D26" s="490"/>
      <c r="E26" s="490"/>
      <c r="F26" s="490"/>
      <c r="G26" s="490"/>
      <c r="H26" s="490"/>
      <c r="I26" s="490"/>
    </row>
    <row r="27" spans="2:9" ht="12.75">
      <c r="B27" s="488"/>
      <c r="C27" s="186">
        <v>2017</v>
      </c>
      <c r="D27" s="186"/>
      <c r="E27" s="186">
        <v>2016</v>
      </c>
      <c r="F27" s="186"/>
      <c r="G27" s="186" t="s">
        <v>54</v>
      </c>
      <c r="H27" s="187"/>
      <c r="I27" s="186" t="s">
        <v>54</v>
      </c>
    </row>
    <row r="28" spans="2:9" ht="12.75">
      <c r="B28" s="488"/>
      <c r="C28" s="489" t="s">
        <v>242</v>
      </c>
      <c r="D28" s="489"/>
      <c r="E28" s="489"/>
      <c r="F28" s="489"/>
      <c r="G28" s="489"/>
      <c r="H28" s="187"/>
      <c r="I28" s="187" t="s">
        <v>21</v>
      </c>
    </row>
    <row r="29" spans="3:7" ht="12.75">
      <c r="C29" s="175"/>
      <c r="D29" s="175"/>
      <c r="E29" s="175"/>
      <c r="F29" s="175"/>
      <c r="G29" s="175"/>
    </row>
    <row r="30" spans="2:9" ht="12.75">
      <c r="B30" s="174" t="s">
        <v>100</v>
      </c>
      <c r="C30" s="181">
        <v>661.3299999999999</v>
      </c>
      <c r="D30" s="181"/>
      <c r="E30" s="181">
        <v>1004.8919999999999</v>
      </c>
      <c r="F30" s="181"/>
      <c r="G30" s="181">
        <v>-343.562</v>
      </c>
      <c r="H30" s="181"/>
      <c r="I30" s="182">
        <v>-34.188947668008105</v>
      </c>
    </row>
    <row r="31" spans="2:9" ht="12.75">
      <c r="B31" s="174"/>
      <c r="C31" s="181"/>
      <c r="D31" s="181"/>
      <c r="E31" s="181"/>
      <c r="F31" s="181"/>
      <c r="G31" s="181"/>
      <c r="H31" s="181"/>
      <c r="I31" s="182"/>
    </row>
    <row r="32" spans="2:9" ht="12.75">
      <c r="B32" s="174" t="s">
        <v>99</v>
      </c>
      <c r="C32" s="181">
        <v>-1209</v>
      </c>
      <c r="D32" s="181"/>
      <c r="E32" s="181">
        <v>-548.235</v>
      </c>
      <c r="F32" s="181"/>
      <c r="G32" s="181">
        <v>-660.765</v>
      </c>
      <c r="H32" s="181"/>
      <c r="I32" s="182">
        <v>120.52586938083118</v>
      </c>
    </row>
    <row r="33" spans="2:9" ht="12.75">
      <c r="B33" s="174"/>
      <c r="C33" s="181"/>
      <c r="D33" s="181"/>
      <c r="E33" s="181"/>
      <c r="F33" s="181"/>
      <c r="G33" s="181"/>
      <c r="H33" s="181"/>
      <c r="I33" s="182"/>
    </row>
    <row r="34" spans="2:9" ht="12.75">
      <c r="B34" s="174" t="s">
        <v>98</v>
      </c>
      <c r="C34" s="181">
        <v>-883</v>
      </c>
      <c r="D34" s="181"/>
      <c r="E34" s="181">
        <v>-773.875</v>
      </c>
      <c r="F34" s="181"/>
      <c r="G34" s="181">
        <v>-109.125</v>
      </c>
      <c r="H34" s="181"/>
      <c r="I34" s="182">
        <v>14.101114521078983</v>
      </c>
    </row>
    <row r="35" spans="3:9" ht="12.75">
      <c r="C35" s="181"/>
      <c r="D35" s="181"/>
      <c r="E35" s="181"/>
      <c r="F35" s="181"/>
      <c r="G35" s="181"/>
      <c r="H35" s="181"/>
      <c r="I35" s="182"/>
    </row>
    <row r="36" spans="2:9" ht="12.75">
      <c r="B36" s="183" t="s">
        <v>229</v>
      </c>
      <c r="C36" s="184">
        <v>-1430.67</v>
      </c>
      <c r="D36" s="184"/>
      <c r="E36" s="184">
        <v>-317.2180000000001</v>
      </c>
      <c r="F36" s="184"/>
      <c r="G36" s="184">
        <v>-1114.452</v>
      </c>
      <c r="H36" s="183"/>
      <c r="I36" s="185">
        <v>351.0053023472816</v>
      </c>
    </row>
  </sheetData>
  <sheetProtection/>
  <mergeCells count="9">
    <mergeCell ref="B26:B28"/>
    <mergeCell ref="C28:G28"/>
    <mergeCell ref="C3:I3"/>
    <mergeCell ref="C13:I13"/>
    <mergeCell ref="C26:I26"/>
    <mergeCell ref="B3:B5"/>
    <mergeCell ref="C5:G5"/>
    <mergeCell ref="B13:B15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2017-07-27T13:28:38Z</dcterms:modified>
  <cp:category/>
  <cp:version/>
  <cp:contentType/>
  <cp:contentStatus/>
</cp:coreProperties>
</file>