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enelcom-my.sharepoint.com/personal/paulina_corrales_enel_com/Documents/Descargas/Resultados Americas/"/>
    </mc:Choice>
  </mc:AlternateContent>
  <xr:revisionPtr revIDLastSave="0" documentId="8_{0D41EE27-9F05-4132-A840-055BF5C9810F}" xr6:coauthVersionLast="47" xr6:coauthVersionMax="47" xr10:uidLastSave="{00000000-0000-0000-0000-000000000000}"/>
  <bookViews>
    <workbookView xWindow="-108" yWindow="-108" windowWidth="23256" windowHeight="12576" tabRatio="742" xr2:uid="{00000000-000D-0000-FFFF-FFFF00000000}"/>
  </bookViews>
  <sheets>
    <sheet name="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Business'!$B$3:$P$14</definedName>
    <definedName name="_xlnm.Print_Area" localSheetId="23">'Ebitda y activo fijo'!$C$5:$G$30</definedName>
    <definedName name="_xlnm.Print_Area" localSheetId="2">'Generation Business'!$B$3:$N$25</definedName>
    <definedName name="_xlnm.Print_Area" localSheetId="25">'Impuestos Diferidos'!$C$4:$F$11</definedName>
    <definedName name="_xlnm.Print_Area" localSheetId="5">'Income Statement'!$B$4:$I$35</definedName>
    <definedName name="_xlnm.Print_Area" localSheetId="24">'Merc Generacón'!$B$3:$G$18</definedName>
    <definedName name="_xlnm.Print_Area" localSheetId="13">'Property, plant and equipment'!$B$3:$I$46</definedName>
    <definedName name="_xlnm.Print_Area" localSheetId="12">'Ratios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<sst xmlns="http://schemas.openxmlformats.org/spreadsheetml/2006/main" count="2531" uniqueCount="535">
  <si>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</si>
  <si>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</si>
  <si>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</si>
  <si>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</si>
  <si>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</si>
  <si>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</si>
  <si>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</si>
  <si>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</si>
  <si>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</si>
  <si>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</si>
  <si>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</si>
  <si>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</si>
  <si>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</si>
  <si>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</si>
  <si>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</si>
  <si>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</si>
  <si>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</si>
  <si>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</si>
  <si>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</si>
  <si>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</si>
  <si>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</si>
  <si>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</si>
  <si>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</si>
  <si>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</si>
  <si>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</si>
  <si>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</si>
  <si>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</si>
  <si>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</si>
  <si>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</si>
  <si>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</si>
  <si>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</si>
  <si>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</si>
  <si>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</si>
  <si>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</si>
  <si>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</si>
  <si>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</si>
  <si>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</si>
  <si>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</si>
  <si>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</si>
  <si>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</si>
  <si>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</si>
  <si>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</si>
  <si>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</si>
  <si>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</si>
  <si>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</si>
  <si>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</si>
  <si>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</si>
  <si>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</si>
  <si>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</si>
  <si>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</si>
  <si>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</si>
  <si>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</si>
  <si>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</si>
  <si>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</si>
  <si>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</si>
  <si>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</si>
  <si>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</si>
  <si>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</si>
  <si>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</si>
  <si>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</si>
  <si>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</si>
  <si>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</si>
  <si>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</si>
  <si>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</si>
  <si>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</si>
  <si>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</si>
  <si>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</si>
  <si>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</si>
  <si>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</si>
  <si>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</si>
  <si>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</si>
  <si>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</si>
  <si>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</si>
  <si>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</si>
  <si>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</si>
  <si>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</si>
  <si>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</si>
  <si>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</si>
  <si>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</si>
  <si>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</si>
  <si>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</si>
  <si>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</si>
  <si>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</si>
  <si>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</si>
  <si>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</si>
  <si>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</si>
  <si>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</si>
  <si>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</si>
  <si>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</si>
  <si>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</si>
  <si>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</si>
  <si>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</si>
  <si>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</si>
  <si>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</si>
  <si>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</si>
  <si>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</si>
  <si>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</si>
  <si>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</si>
  <si>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</si>
  <si>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</si>
  <si>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</si>
  <si>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</si>
  <si>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</si>
  <si>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</si>
  <si>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</si>
  <si>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</si>
  <si>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</si>
  <si>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Transmission losses, pump and other consumption</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</si>
  <si>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</si>
  <si>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</si>
  <si>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</si>
  <si>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</si>
  <si>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</si>
  <si>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</si>
  <si>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</si>
  <si>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</si>
  <si>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</si>
  <si>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</si>
  <si>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</si>
  <si>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</si>
  <si>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</si>
  <si>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</si>
  <si>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</si>
  <si>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</si>
  <si>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</si>
  <si>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</si>
  <si>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</si>
  <si>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</si>
  <si>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</si>
  <si>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</si>
  <si>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</si>
  <si>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</si>
  <si>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</si>
  <si>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</si>
  <si>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</si>
  <si>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</si>
  <si>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</si>
  <si>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</si>
  <si>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</si>
  <si>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</si>
  <si>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</si>
  <si>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</si>
  <si>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</si>
  <si>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</si>
  <si>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</si>
  <si>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</si>
  <si>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</si>
  <si>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</si>
  <si>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</si>
  <si>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</si>
  <si>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</si>
  <si>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</si>
  <si>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</si>
  <si>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</si>
  <si>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</si>
  <si>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</si>
  <si>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</si>
  <si>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</si>
  <si>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</si>
  <si>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</si>
  <si>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</si>
  <si>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</si>
  <si>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</si>
  <si>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</si>
  <si>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</si>
  <si>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</si>
  <si>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</si>
  <si>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</si>
  <si>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</si>
  <si>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</si>
  <si>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</si>
  <si>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</si>
  <si>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</si>
  <si>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</si>
  <si>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</si>
  <si>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</si>
  <si>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</si>
  <si>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</si>
  <si>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</si>
  <si>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</si>
  <si>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</si>
  <si>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</si>
  <si>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</si>
  <si>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</si>
  <si>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</si>
  <si>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</si>
  <si>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</si>
  <si>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</si>
  <si>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</si>
  <si>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</si>
  <si>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</si>
  <si>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</si>
  <si>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</si>
  <si>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</si>
  <si>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</si>
  <si>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</si>
  <si>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</si>
  <si>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</si>
  <si>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</si>
  <si>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</si>
  <si>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</si>
  <si>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</si>
  <si>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</si>
  <si>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</si>
  <si>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</si>
  <si>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</si>
  <si>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</si>
  <si>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</si>
  <si>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</si>
  <si>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</si>
  <si>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</si>
  <si>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</si>
  <si>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</si>
  <si>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</si>
  <si>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</si>
  <si>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</si>
  <si>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</si>
  <si>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</si>
  <si>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</si>
  <si>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</si>
  <si>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</si>
  <si>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</si>
  <si>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</si>
  <si>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</si>
  <si>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</si>
  <si>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</si>
  <si>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</si>
  <si>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</si>
  <si>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</si>
  <si>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</si>
  <si>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</si>
  <si>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</si>
  <si>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</si>
  <si>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</si>
  <si>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</si>
  <si>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</si>
  <si>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</si>
  <si>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</si>
  <si>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</si>
  <si>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</si>
  <si>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</si>
  <si>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</si>
  <si>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</si>
  <si>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</si>
  <si>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</si>
  <si>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</si>
  <si>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</si>
  <si>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</si>
  <si>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</si>
  <si>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</si>
  <si>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</si>
  <si>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</si>
  <si>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</si>
  <si>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</si>
  <si>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</si>
  <si>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</si>
  <si>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</si>
  <si>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</si>
  <si>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</si>
  <si>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</si>
  <si>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</si>
  <si>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</si>
  <si>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</si>
  <si>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</si>
  <si>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</si>
  <si>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</si>
  <si>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</si>
  <si>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</si>
  <si>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</si>
  <si>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</si>
  <si>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</si>
  <si>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</si>
  <si>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</si>
  <si>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</si>
  <si>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</si>
  <si>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</si>
  <si>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</si>
  <si>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</si>
  <si>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losses (%)</t>
  </si>
  <si>
    <t>Earning per share US$ (*)</t>
  </si>
  <si>
    <t>Subsidiaries</t>
  </si>
  <si>
    <t>ARGENTINA</t>
  </si>
  <si>
    <t>BRAZIL</t>
  </si>
  <si>
    <t>Enel Cien</t>
  </si>
  <si>
    <t>COLOMBIA</t>
  </si>
  <si>
    <t>PERU</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</si>
  <si>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</si>
  <si>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</si>
  <si>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</si>
  <si>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</si>
  <si>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</si>
  <si>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</si>
  <si>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</si>
  <si>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</si>
  <si>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</si>
  <si>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</si>
  <si>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</si>
  <si>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</si>
  <si>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</si>
  <si>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</si>
  <si>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</si>
  <si>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</si>
  <si>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</si>
  <si>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</si>
  <si>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</si>
  <si>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</si>
  <si>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SALES (Accumulated figures)</t>
  </si>
  <si>
    <t>SALES (Quarterly figures)</t>
  </si>
  <si>
    <t>-</t>
  </si>
  <si>
    <t>Hyperinflation results</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</si>
  <si>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</si>
  <si>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</si>
  <si>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</si>
  <si>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</si>
  <si>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</si>
  <si>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</si>
  <si>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</si>
  <si>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</si>
  <si>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</si>
  <si>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</si>
  <si>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</si>
  <si>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</si>
  <si>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</si>
  <si>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</si>
  <si>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</si>
  <si>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</si>
  <si>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</si>
  <si>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</si>
  <si>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</si>
  <si>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</si>
  <si>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</si>
  <si>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</si>
  <si>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</si>
  <si>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</si>
  <si>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</si>
  <si>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</si>
  <si>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</si>
  <si>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</si>
  <si>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</si>
  <si>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</si>
  <si>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</si>
  <si>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</si>
  <si>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</si>
  <si>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</si>
  <si>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</si>
  <si>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</si>
  <si>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</si>
  <si>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</si>
  <si>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</si>
  <si>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</si>
  <si>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</si>
  <si>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</si>
  <si>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</si>
  <si>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</si>
  <si>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</si>
  <si>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</si>
  <si>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</si>
  <si>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</si>
  <si>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</si>
  <si>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</si>
  <si>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</si>
  <si>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</si>
  <si>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</si>
  <si>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</si>
  <si>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</si>
  <si>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</si>
  <si>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Other gains (losses)</t>
  </si>
  <si>
    <t>Total Other gains (losses)</t>
  </si>
  <si>
    <t>Share of profit (loss) of associates accounted for using the equity method</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</si>
  <si>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</si>
  <si>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</si>
  <si>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</si>
  <si>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</si>
  <si>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</si>
  <si>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</si>
  <si>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</si>
  <si>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</si>
  <si>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</si>
  <si>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</si>
  <si>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</si>
  <si>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</si>
  <si>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</si>
  <si>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</si>
  <si>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</si>
  <si>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</si>
  <si>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</si>
  <si>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</si>
  <si>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</si>
  <si>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</si>
  <si>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</si>
  <si>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(1) It corresponds to the ratio between (i) Current Assets and (ii) Current Liabilities.</t>
  </si>
  <si>
    <t>(3) It corresponds to the ratio between (i) Total Liabilities and (ii) Total Equity.</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</si>
  <si>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</si>
  <si>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</si>
  <si>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</si>
  <si>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</si>
  <si>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</si>
  <si>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</si>
  <si>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</si>
  <si>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</si>
  <si>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</si>
  <si>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</si>
  <si>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</si>
  <si>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</si>
  <si>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</si>
  <si>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</si>
  <si>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</si>
  <si>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</si>
  <si>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</si>
  <si>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n.a.</t>
  </si>
  <si>
    <t>EBITDA (in millions of US$)</t>
  </si>
  <si>
    <t>Enel Colombia - Distribution</t>
  </si>
  <si>
    <t>(*)</t>
  </si>
  <si>
    <t>Generation business</t>
  </si>
  <si>
    <t>Total Sales (GWh)</t>
  </si>
  <si>
    <t>Total Generation (GWh)</t>
  </si>
  <si>
    <t>Distribution business</t>
  </si>
  <si>
    <t>Variation in millions of US$ and  %.</t>
  </si>
  <si>
    <t>n.a</t>
  </si>
  <si>
    <t>Clients (in millions)</t>
  </si>
  <si>
    <t>(in millions of US$)</t>
  </si>
  <si>
    <t>Cash Flow</t>
  </si>
  <si>
    <t>(*) Includes intangible assets by concessions</t>
  </si>
  <si>
    <t>Number of Clients (Th)</t>
  </si>
  <si>
    <t>Accumulated figures (in millions of US$)</t>
  </si>
  <si>
    <t>Quarterly figures (in millions of US$)</t>
  </si>
  <si>
    <t>Enel Colombia</t>
  </si>
  <si>
    <t>Enel Colombia (Thermal + Hydro)</t>
  </si>
  <si>
    <t>Enel Colombia (Solar + Wind)</t>
  </si>
  <si>
    <t>Purchases to related companies - generators</t>
  </si>
  <si>
    <t>Purchases to others generators</t>
  </si>
  <si>
    <t>Purchases at spot</t>
  </si>
  <si>
    <t>(*) Sales to end clients and tolls are included</t>
  </si>
  <si>
    <t>Energy Sales (GWh) (*)</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</si>
  <si>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</si>
  <si>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</si>
  <si>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</si>
  <si>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</si>
  <si>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</si>
  <si>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</si>
  <si>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</si>
  <si>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</si>
  <si>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</si>
  <si>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</si>
  <si>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</si>
  <si>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</si>
  <si>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</si>
  <si>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</si>
  <si>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</si>
  <si>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</si>
  <si>
    <t>12-31-2021
%</t>
  </si>
  <si>
    <t>Fixed Interest Rate</t>
  </si>
  <si>
    <t>Generation Segment - Argentina</t>
  </si>
  <si>
    <t>Generation Segment - Colombia</t>
  </si>
  <si>
    <t>Generation Segment - Peru</t>
  </si>
  <si>
    <t>Generation Segment - Central America</t>
  </si>
  <si>
    <t>Distribution Segment - Argentina</t>
  </si>
  <si>
    <t>Distribution Segment - Brazil</t>
  </si>
  <si>
    <t>Distribution Segment - Colombia</t>
  </si>
  <si>
    <t>Distribution Segment - Peru</t>
  </si>
  <si>
    <t>Operating revenues</t>
  </si>
  <si>
    <t>Personnel Expenses</t>
  </si>
  <si>
    <t>Distribution segment - Colombia</t>
  </si>
  <si>
    <t>Distribution segment - Argentina</t>
  </si>
  <si>
    <t>Distribution segment - Peru</t>
  </si>
  <si>
    <t>Enel Colombia - Distribution Segment</t>
  </si>
  <si>
    <t>Enel Colombia - Generation Segment</t>
  </si>
  <si>
    <t>Other suppliers and services</t>
  </si>
  <si>
    <t>Other expenses by nature</t>
  </si>
  <si>
    <t xml:space="preserve">Impairment Losses (Reversals) due to the application of IFRS 9 </t>
  </si>
  <si>
    <t>Results by readjustment units (Hyperinflation Argentina)</t>
  </si>
  <si>
    <t>Exchange rate differences</t>
  </si>
  <si>
    <t>Results of companies accounted for by equity method</t>
  </si>
  <si>
    <t>Net Income attributable to owners of Enel Américas</t>
  </si>
  <si>
    <t>CONSOLIDATED INCOME STATEMENTS (in millions of US$)</t>
  </si>
  <si>
    <t>EBITDA BY BUSINESS SEGMENT / COUNTRY
(in millions of US$)</t>
  </si>
  <si>
    <t>Operating costs</t>
  </si>
  <si>
    <t>December 2022</t>
  </si>
  <si>
    <t>Q4 2022</t>
  </si>
  <si>
    <t>Q4 2021</t>
  </si>
  <si>
    <t>Total electricity sales (a+b+c+d)</t>
  </si>
  <si>
    <t>Total sales to third parties (a+b+c)</t>
  </si>
  <si>
    <t>a) Sales at regulated prices</t>
  </si>
  <si>
    <t>b) Sales at unregulated prices</t>
  </si>
  <si>
    <t>c) Sales at spot marginal cost</t>
  </si>
  <si>
    <t>d) Sales to related companies generators</t>
  </si>
  <si>
    <t>(1): For first time, Enel Trading information contains all the operational disclosure, including purchases and sales from related companies generators</t>
  </si>
  <si>
    <t>12-31-2022
%</t>
  </si>
  <si>
    <t>(*) As of December 31, 2022, and 2021, the average number of outstanding common shares totaled 107,279,889,530 and 99,587,960,424 respectively.</t>
  </si>
  <si>
    <t>12/31/2022</t>
  </si>
  <si>
    <t>FY 2022</t>
  </si>
  <si>
    <t>FY 2021</t>
  </si>
  <si>
    <t>a) Purchases to related companies - generators</t>
  </si>
  <si>
    <t>b) Purchases to others generators</t>
  </si>
  <si>
    <t>c) Purchases at spot</t>
  </si>
  <si>
    <t>Total Purchases (a+b+c)</t>
  </si>
  <si>
    <t>Total purchases from third parties (b+c)</t>
  </si>
  <si>
    <t>Energy Sales (TWh)</t>
  </si>
  <si>
    <t>Type of client (TWh)</t>
  </si>
  <si>
    <t>TWh</t>
  </si>
  <si>
    <t>(*): The market share of the Enel Green Power Companies that were incorporated on April 1, 2021, has not been incorporated, considering that nine months of operation are not representative of the real market share they have in each of their countries in 2021.</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</si>
  <si>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</si>
  <si>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</si>
  <si>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</si>
  <si>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</si>
  <si>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</si>
  <si>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</si>
  <si>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</si>
  <si>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</si>
  <si>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</si>
  <si>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</si>
  <si>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</si>
  <si>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</si>
  <si>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</si>
  <si>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</si>
  <si>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</si>
  <si>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</si>
  <si>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</si>
  <si>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</si>
  <si>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1.9 p.p.</t>
  </si>
  <si>
    <t>(1.9 p.p.)</t>
  </si>
  <si>
    <t>(2.8 p.p.)</t>
  </si>
  <si>
    <t>(7.2 p.p.)</t>
  </si>
  <si>
    <t>(3.5 p.p.)</t>
  </si>
  <si>
    <r>
      <t>Enel Trading Brasil</t>
    </r>
    <r>
      <rPr>
        <b/>
        <vertAlign val="superscript"/>
        <sz val="12"/>
        <color theme="1"/>
        <rFont val="Arial"/>
        <family val="2"/>
      </rPr>
      <t>1</t>
    </r>
  </si>
  <si>
    <t>(***)</t>
  </si>
  <si>
    <t>Generation Segment - Brazil (****)</t>
  </si>
  <si>
    <t>(*) Includes the energy sales to third parties in each country. The purchases and energy sales to related companies have been eliminated</t>
  </si>
  <si>
    <t>(**) Companies from Costa Rica, Guatemala and Panama, participate in their local markets SEN, SEN and SIN respectively, and can eventually participate in the MER (Regional Electricity Market), which is a global market that covers the 6 countries of Central America.</t>
  </si>
  <si>
    <t>(***) The market share of the Enel Green Power Companies that were incorporated on April 1, 2021, has not been incorporated, considering that nine months of operation are not representative of the real market share they have in each of their countries in 2021.</t>
  </si>
  <si>
    <t>(****) The volumes of energy sales in Brazil incorporates the energy sold of Enel Trading S.A., despite not being a generator, fulfills the function of intermediation of purchase and sale of electricity in Brazil, and which began its operation during the first quarter of 2021, replacing the intermediation operations previously carried out by Cachoeira Dourada S.A.</t>
  </si>
  <si>
    <t>(4) It corresponds to the proportion of (i) Current Liabilities to (ii) Total Liabilities</t>
  </si>
  <si>
    <t>(2) It corresponds to the ratio between (i) Net Current Assets net of Stocks and Anticipated Expenses and (ii) Current Liabilities.</t>
  </si>
  <si>
    <t>(7) It corresponds to the ratio between (i) profit of the period attributable to the owners of the controller as of December 31, 2022, and (ii) the average between the equity attributable to the owners of the controller at the beginning and end of the period</t>
  </si>
  <si>
    <t>(8) It corresponds to the ratio between (i) the total profit period as of December 31, 2022, and (ii) the average of total assets at the beginning and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</si>
</sst>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 numFmtId="192" formatCode="_ * #,##0.0_ ;_ * \-#,##0.0_ ;_ * &quot;-&quot;_ ;_ @_ "/>
    <numFmt numFmtId="193" formatCode="#,##0.0_);[Black]\(#,##0.0\);&quot;-       &quot;"/>
    <numFmt numFmtId="194" formatCode="_ * #,##0.0_ ;_ * \-#,##0.0_ ;_ * &quot;-&quot;??_ ;_ @_ "/>
    <numFmt numFmtId="195" formatCode="0.000%_);\(0.000%\)"/>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1"/>
      <color theme="1"/>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
      <patternFill patternType="solid">
        <fgColor rgb="FFC6C6C6"/>
        <bgColor indexed="64"/>
      </patternFill>
    </fill>
    <fill>
      <patternFill patternType="solid">
        <fgColor theme="0" tint="-0.14999847407452621"/>
        <bgColor indexed="64"/>
      </patternFill>
    </fill>
  </fills>
  <borders count="74">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555FA"/>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cellStyleXfs>
  <cellXfs count="81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173" fontId="6" fillId="0" borderId="0" xfId="16" applyNumberFormat="1" applyFont="1" applyFill="1" applyBorder="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6" fontId="10"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10" borderId="0" xfId="10" applyFill="1"/>
    <xf numFmtId="0" fontId="10" fillId="10" borderId="0" xfId="10" applyFont="1" applyFill="1"/>
    <xf numFmtId="176" fontId="1" fillId="10" borderId="0" xfId="0" applyNumberFormat="1" applyFont="1" applyFill="1" applyAlignment="1">
      <alignment vertical="center"/>
    </xf>
    <xf numFmtId="186" fontId="21" fillId="11" borderId="0" xfId="0" applyNumberFormat="1" applyFont="1" applyFill="1" applyAlignment="1">
      <alignment vertical="center"/>
    </xf>
    <xf numFmtId="173" fontId="10" fillId="0" borderId="0" xfId="16" applyNumberFormat="1" applyFont="1" applyFill="1" applyBorder="1" applyAlignment="1">
      <alignment vertical="center"/>
    </xf>
    <xf numFmtId="0" fontId="1" fillId="10"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10" borderId="0" xfId="10" applyFill="1" applyAlignment="1">
      <alignment vertical="center"/>
    </xf>
    <xf numFmtId="0" fontId="10" fillId="10" borderId="0" xfId="10" applyFont="1" applyFill="1" applyAlignment="1">
      <alignment horizontal="center" vertical="center"/>
    </xf>
    <xf numFmtId="0" fontId="18" fillId="10" borderId="0" xfId="10" applyFont="1" applyFill="1" applyAlignment="1">
      <alignment vertical="center"/>
    </xf>
    <xf numFmtId="0" fontId="21" fillId="11" borderId="0" xfId="10" applyFont="1" applyFill="1" applyAlignment="1">
      <alignment vertical="center"/>
    </xf>
    <xf numFmtId="0" fontId="18" fillId="0" borderId="0" xfId="10" applyFont="1" applyAlignment="1">
      <alignment vertical="center"/>
    </xf>
    <xf numFmtId="0" fontId="10" fillId="10" borderId="0" xfId="10" applyFont="1" applyFill="1" applyAlignment="1">
      <alignment vertical="center"/>
    </xf>
    <xf numFmtId="0" fontId="16"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Alignment="1">
      <alignment vertical="center"/>
    </xf>
    <xf numFmtId="171" fontId="1" fillId="0" borderId="0" xfId="14" applyNumberFormat="1" applyFont="1" applyFill="1" applyBorder="1" applyAlignment="1">
      <alignment horizontal="right" vertical="center"/>
    </xf>
    <xf numFmtId="0" fontId="23" fillId="0" borderId="40" xfId="10" applyFont="1" applyBorder="1"/>
    <xf numFmtId="0" fontId="10" fillId="10" borderId="0" xfId="0" applyFont="1" applyFill="1"/>
    <xf numFmtId="0" fontId="1" fillId="10" borderId="0" xfId="10" applyFill="1" applyAlignment="1">
      <alignment horizontal="center"/>
    </xf>
    <xf numFmtId="179" fontId="26" fillId="10" borderId="0" xfId="0" applyNumberFormat="1" applyFont="1" applyFill="1" applyAlignment="1" applyProtection="1">
      <alignment vertical="center"/>
      <protection locked="0"/>
    </xf>
    <xf numFmtId="185" fontId="26" fillId="10" borderId="0" xfId="0" applyNumberFormat="1" applyFont="1" applyFill="1" applyAlignment="1" applyProtection="1">
      <alignment vertical="center"/>
      <protection locked="0"/>
    </xf>
    <xf numFmtId="9" fontId="1" fillId="10" borderId="0" xfId="16" applyFont="1" applyFill="1"/>
    <xf numFmtId="0" fontId="1" fillId="10" borderId="0" xfId="0" applyFont="1" applyFill="1"/>
    <xf numFmtId="0" fontId="16"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Alignment="1">
      <alignment horizontal="left" vertical="center"/>
    </xf>
    <xf numFmtId="167" fontId="1" fillId="0" borderId="0" xfId="16" applyNumberFormat="1" applyFont="1" applyAlignment="1">
      <alignment vertical="center"/>
    </xf>
    <xf numFmtId="0" fontId="21" fillId="11" borderId="0" xfId="0" applyFont="1" applyFill="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10" borderId="0" xfId="0" applyNumberFormat="1" applyFont="1" applyFill="1" applyAlignment="1" applyProtection="1">
      <alignment vertical="center"/>
      <protection locked="0"/>
    </xf>
    <xf numFmtId="0" fontId="23" fillId="10" borderId="0" xfId="0" applyFont="1" applyFill="1" applyAlignment="1">
      <alignment vertical="center"/>
    </xf>
    <xf numFmtId="167" fontId="23" fillId="10" borderId="0" xfId="16" applyNumberFormat="1" applyFont="1" applyFill="1" applyAlignment="1">
      <alignment vertical="center"/>
    </xf>
    <xf numFmtId="0" fontId="23" fillId="0" borderId="0" xfId="0" applyFont="1" applyAlignment="1">
      <alignment vertical="center"/>
    </xf>
    <xf numFmtId="3" fontId="23" fillId="10" borderId="0" xfId="0" applyNumberFormat="1" applyFont="1" applyFill="1" applyAlignment="1">
      <alignment horizontal="right" vertical="center"/>
    </xf>
    <xf numFmtId="167" fontId="23" fillId="10" borderId="0" xfId="0" applyNumberFormat="1" applyFont="1" applyFill="1" applyAlignment="1">
      <alignment horizontal="right" vertical="center"/>
    </xf>
    <xf numFmtId="0" fontId="24" fillId="10" borderId="0" xfId="0" applyFont="1" applyFill="1" applyAlignment="1">
      <alignment vertical="center"/>
    </xf>
    <xf numFmtId="0" fontId="24" fillId="10" borderId="0" xfId="0" applyFont="1" applyFill="1" applyAlignment="1">
      <alignment horizontal="center" vertical="center"/>
    </xf>
    <xf numFmtId="0" fontId="23" fillId="10" borderId="0" xfId="0" applyFont="1" applyFill="1" applyAlignment="1">
      <alignment horizontal="center" vertical="center"/>
    </xf>
    <xf numFmtId="0" fontId="23" fillId="0" borderId="0" xfId="10" applyFont="1" applyAlignment="1">
      <alignment vertical="center"/>
    </xf>
    <xf numFmtId="183" fontId="23" fillId="0" borderId="0" xfId="3" applyNumberFormat="1" applyFont="1" applyFill="1" applyBorder="1" applyAlignment="1">
      <alignment vertical="center"/>
    </xf>
    <xf numFmtId="0" fontId="23" fillId="10" borderId="0" xfId="10" applyFont="1" applyFill="1" applyAlignment="1">
      <alignment vertical="center"/>
    </xf>
    <xf numFmtId="0" fontId="23" fillId="10" borderId="0" xfId="14" applyFont="1" applyFill="1" applyBorder="1" applyAlignment="1">
      <alignment vertical="center"/>
    </xf>
    <xf numFmtId="174" fontId="23" fillId="10"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10" borderId="0" xfId="16" applyNumberFormat="1" applyFont="1" applyFill="1" applyBorder="1" applyAlignment="1">
      <alignment vertical="center"/>
    </xf>
    <xf numFmtId="176" fontId="23" fillId="10" borderId="0" xfId="0" applyNumberFormat="1" applyFont="1" applyFill="1" applyAlignment="1">
      <alignment vertical="center"/>
    </xf>
    <xf numFmtId="178" fontId="23" fillId="10" borderId="0" xfId="0" applyNumberFormat="1" applyFont="1" applyFill="1" applyAlignment="1">
      <alignment vertical="center"/>
    </xf>
    <xf numFmtId="0" fontId="23" fillId="10" borderId="0" xfId="12" applyFont="1" applyFill="1" applyAlignment="1">
      <alignment vertical="center"/>
    </xf>
    <xf numFmtId="0" fontId="23" fillId="10" borderId="0" xfId="12" applyFont="1" applyFill="1" applyAlignment="1">
      <alignment horizontal="center" vertical="center"/>
    </xf>
    <xf numFmtId="164" fontId="23" fillId="10" borderId="0" xfId="7" applyFont="1" applyFill="1" applyAlignment="1">
      <alignment vertical="center"/>
    </xf>
    <xf numFmtId="182" fontId="23" fillId="10" borderId="0" xfId="12" applyNumberFormat="1" applyFont="1" applyFill="1" applyAlignment="1">
      <alignment vertical="center"/>
    </xf>
    <xf numFmtId="170" fontId="23" fillId="10" borderId="0" xfId="16" applyNumberFormat="1" applyFont="1" applyFill="1" applyAlignment="1">
      <alignment vertical="center"/>
    </xf>
    <xf numFmtId="10" fontId="23" fillId="10"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10"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10" borderId="42" xfId="0" applyFont="1" applyFill="1" applyBorder="1" applyAlignment="1">
      <alignment horizontal="center" vertical="center"/>
    </xf>
    <xf numFmtId="0" fontId="24" fillId="12" borderId="42" xfId="0" applyFont="1" applyFill="1" applyBorder="1" applyAlignment="1">
      <alignment horizontal="center" vertical="center"/>
    </xf>
    <xf numFmtId="0" fontId="24" fillId="12" borderId="0" xfId="0" applyFont="1" applyFill="1" applyAlignment="1">
      <alignment horizontal="center" vertical="center"/>
    </xf>
    <xf numFmtId="0" fontId="23" fillId="12" borderId="0" xfId="0" applyFont="1" applyFill="1" applyAlignment="1">
      <alignment horizontal="center" vertical="center"/>
    </xf>
    <xf numFmtId="0" fontId="24" fillId="10" borderId="0" xfId="12" applyFont="1" applyFill="1" applyAlignment="1">
      <alignment vertical="center"/>
    </xf>
    <xf numFmtId="176" fontId="24" fillId="10" borderId="0" xfId="0" applyNumberFormat="1" applyFont="1" applyFill="1" applyAlignment="1">
      <alignment vertical="center"/>
    </xf>
    <xf numFmtId="167" fontId="24" fillId="10" borderId="0" xfId="16" applyNumberFormat="1" applyFont="1" applyFill="1" applyAlignment="1">
      <alignment vertical="center"/>
    </xf>
    <xf numFmtId="164" fontId="24" fillId="10" borderId="0" xfId="7" applyFont="1" applyFill="1" applyAlignment="1">
      <alignment vertical="center"/>
    </xf>
    <xf numFmtId="0" fontId="24" fillId="10" borderId="0" xfId="0" applyFont="1" applyFill="1" applyAlignment="1">
      <alignment vertical="center" wrapText="1"/>
    </xf>
    <xf numFmtId="0" fontId="21" fillId="12" borderId="0" xfId="0" applyFont="1" applyFill="1" applyAlignment="1">
      <alignment horizontal="center" vertical="center"/>
    </xf>
    <xf numFmtId="183" fontId="23" fillId="10" borderId="0" xfId="3" applyNumberFormat="1" applyFont="1" applyFill="1" applyAlignment="1">
      <alignment vertical="center"/>
    </xf>
    <xf numFmtId="183" fontId="23" fillId="12" borderId="0" xfId="3" applyNumberFormat="1" applyFont="1" applyFill="1" applyAlignment="1">
      <alignment vertical="center"/>
    </xf>
    <xf numFmtId="3" fontId="23" fillId="10" borderId="0" xfId="11" applyNumberFormat="1" applyFont="1" applyFill="1" applyAlignment="1">
      <alignment vertical="center"/>
    </xf>
    <xf numFmtId="3" fontId="28" fillId="0" borderId="0" xfId="11" applyNumberFormat="1" applyFont="1" applyAlignment="1">
      <alignment vertical="center"/>
    </xf>
    <xf numFmtId="3" fontId="28" fillId="10" borderId="0" xfId="11" applyNumberFormat="1" applyFont="1" applyFill="1" applyAlignment="1">
      <alignment vertical="center"/>
    </xf>
    <xf numFmtId="0" fontId="1" fillId="10" borderId="0" xfId="12" applyFont="1" applyFill="1" applyAlignment="1">
      <alignment vertical="center"/>
    </xf>
    <xf numFmtId="17" fontId="24" fillId="10" borderId="0" xfId="0" applyNumberFormat="1" applyFont="1" applyFill="1" applyAlignment="1">
      <alignment vertical="center"/>
    </xf>
    <xf numFmtId="0" fontId="1" fillId="10" borderId="0" xfId="0" applyFont="1" applyFill="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2" borderId="0" xfId="0" applyFont="1" applyFill="1" applyAlignment="1">
      <alignment vertical="center"/>
    </xf>
    <xf numFmtId="176" fontId="23" fillId="12" borderId="0" xfId="0" applyNumberFormat="1" applyFont="1" applyFill="1" applyAlignment="1">
      <alignment vertical="center"/>
    </xf>
    <xf numFmtId="0" fontId="24" fillId="0" borderId="0" xfId="0" applyFont="1" applyAlignment="1">
      <alignment vertical="center"/>
    </xf>
    <xf numFmtId="17" fontId="24" fillId="10" borderId="43" xfId="0" applyNumberFormat="1" applyFont="1" applyFill="1" applyBorder="1" applyAlignment="1">
      <alignment horizontal="center" vertical="center"/>
    </xf>
    <xf numFmtId="0" fontId="23" fillId="10" borderId="0" xfId="9" applyFont="1" applyFill="1" applyAlignment="1">
      <alignment horizontal="left" vertical="center"/>
    </xf>
    <xf numFmtId="171" fontId="23" fillId="10" borderId="0" xfId="9" applyNumberFormat="1" applyFont="1" applyFill="1" applyAlignment="1">
      <alignment vertical="center"/>
    </xf>
    <xf numFmtId="0" fontId="24" fillId="10" borderId="0" xfId="9" applyFont="1" applyFill="1" applyAlignment="1">
      <alignment horizontal="left" vertical="center"/>
    </xf>
    <xf numFmtId="0" fontId="23" fillId="10" borderId="0" xfId="9" applyFont="1" applyFill="1" applyAlignment="1">
      <alignment vertical="center"/>
    </xf>
    <xf numFmtId="17" fontId="24" fillId="12" borderId="43" xfId="0" applyNumberFormat="1" applyFont="1" applyFill="1" applyBorder="1" applyAlignment="1">
      <alignment horizontal="center" vertical="center"/>
    </xf>
    <xf numFmtId="171" fontId="23" fillId="12" borderId="0" xfId="9" applyNumberFormat="1" applyFont="1" applyFill="1" applyAlignment="1">
      <alignment vertical="center"/>
    </xf>
    <xf numFmtId="0" fontId="23" fillId="10" borderId="42" xfId="0" applyFont="1" applyFill="1" applyBorder="1" applyAlignment="1">
      <alignment vertical="center"/>
    </xf>
    <xf numFmtId="0" fontId="29" fillId="0" borderId="0" xfId="0" applyFont="1" applyAlignment="1">
      <alignment vertical="center"/>
    </xf>
    <xf numFmtId="0" fontId="30" fillId="0" borderId="0" xfId="0" applyFont="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Alignment="1">
      <alignment horizontal="left" vertical="center" wrapText="1"/>
    </xf>
    <xf numFmtId="0" fontId="24" fillId="0" borderId="42" xfId="0" applyFont="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Alignment="1">
      <alignment vertical="center"/>
    </xf>
    <xf numFmtId="0" fontId="31" fillId="10" borderId="0" xfId="10" applyFont="1" applyFill="1" applyAlignment="1">
      <alignment vertical="center"/>
    </xf>
    <xf numFmtId="0" fontId="10" fillId="10" borderId="0" xfId="0" applyFont="1" applyFill="1" applyAlignment="1">
      <alignment vertical="center"/>
    </xf>
    <xf numFmtId="0" fontId="31"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1" fillId="10" borderId="42" xfId="10" applyFont="1" applyFill="1" applyBorder="1" applyAlignment="1">
      <alignment vertical="center"/>
    </xf>
    <xf numFmtId="0" fontId="31" fillId="10" borderId="43" xfId="10" applyFont="1" applyFill="1" applyBorder="1" applyAlignment="1">
      <alignment vertical="center"/>
    </xf>
    <xf numFmtId="0" fontId="1" fillId="10" borderId="42" xfId="10" applyFill="1" applyBorder="1" applyAlignment="1">
      <alignment vertical="center"/>
    </xf>
    <xf numFmtId="0" fontId="21" fillId="0" borderId="0" xfId="10" applyFont="1" applyAlignment="1">
      <alignment vertical="center"/>
    </xf>
    <xf numFmtId="0" fontId="10" fillId="0" borderId="42" xfId="10" applyFont="1" applyBorder="1" applyAlignment="1">
      <alignment vertical="center"/>
    </xf>
    <xf numFmtId="0" fontId="1" fillId="0" borderId="42" xfId="0" applyFont="1" applyBorder="1" applyAlignment="1">
      <alignment vertical="center"/>
    </xf>
    <xf numFmtId="0" fontId="1" fillId="0" borderId="0" xfId="10" applyAlignment="1">
      <alignment vertical="center"/>
    </xf>
    <xf numFmtId="176" fontId="1" fillId="0" borderId="42" xfId="0" applyNumberFormat="1" applyFont="1" applyBorder="1" applyAlignment="1">
      <alignment vertical="center"/>
    </xf>
    <xf numFmtId="176" fontId="1" fillId="0" borderId="43" xfId="0" applyNumberFormat="1" applyFont="1" applyBorder="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4" fillId="0" borderId="42" xfId="10" applyFont="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Border="1" applyAlignment="1">
      <alignment vertical="center"/>
    </xf>
    <xf numFmtId="176" fontId="10" fillId="0" borderId="43" xfId="0" applyNumberFormat="1" applyFont="1" applyBorder="1" applyAlignment="1">
      <alignment vertical="center"/>
    </xf>
    <xf numFmtId="0" fontId="18" fillId="12" borderId="43" xfId="10" applyFont="1" applyFill="1" applyBorder="1" applyAlignment="1">
      <alignment vertical="center"/>
    </xf>
    <xf numFmtId="0" fontId="10" fillId="0" borderId="42" xfId="10" applyFont="1" applyBorder="1" applyAlignment="1">
      <alignment horizontal="center"/>
    </xf>
    <xf numFmtId="0" fontId="10" fillId="0" borderId="43" xfId="10" applyFont="1" applyBorder="1" applyAlignment="1">
      <alignment horizontal="center"/>
    </xf>
    <xf numFmtId="179" fontId="26" fillId="10" borderId="42" xfId="0" applyNumberFormat="1" applyFont="1" applyFill="1" applyBorder="1" applyAlignment="1" applyProtection="1">
      <alignment vertical="center"/>
      <protection locked="0"/>
    </xf>
    <xf numFmtId="179" fontId="24" fillId="12" borderId="43" xfId="0" applyNumberFormat="1" applyFont="1" applyFill="1" applyBorder="1" applyAlignment="1" applyProtection="1">
      <alignment vertical="center"/>
      <protection locked="0"/>
    </xf>
    <xf numFmtId="173" fontId="24" fillId="12" borderId="43" xfId="16" applyNumberFormat="1" applyFont="1" applyFill="1" applyBorder="1" applyAlignment="1">
      <alignment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38" fontId="1" fillId="0" borderId="42" xfId="0" applyNumberFormat="1" applyFont="1" applyBorder="1" applyAlignment="1">
      <alignment vertical="center"/>
    </xf>
    <xf numFmtId="0" fontId="24" fillId="0" borderId="43" xfId="0" applyFont="1" applyBorder="1" applyAlignment="1">
      <alignment horizontal="center" vertical="center"/>
    </xf>
    <xf numFmtId="0" fontId="24" fillId="12" borderId="43" xfId="0" applyFont="1" applyFill="1" applyBorder="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6" fillId="0" borderId="0" xfId="0" applyNumberFormat="1" applyFont="1" applyAlignment="1" applyProtection="1">
      <alignment vertical="center"/>
      <protection locked="0"/>
    </xf>
    <xf numFmtId="0" fontId="1" fillId="0" borderId="42" xfId="10" applyBorder="1" applyAlignment="1">
      <alignment vertical="center"/>
    </xf>
    <xf numFmtId="0" fontId="1" fillId="0" borderId="42" xfId="10" applyBorder="1" applyAlignment="1">
      <alignment horizontal="center" vertical="center"/>
    </xf>
    <xf numFmtId="179" fontId="26" fillId="0" borderId="42" xfId="0" applyNumberFormat="1" applyFont="1" applyBorder="1" applyAlignment="1" applyProtection="1">
      <alignment vertical="center"/>
      <protection locked="0"/>
    </xf>
    <xf numFmtId="167"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Border="1" applyAlignment="1">
      <alignment horizontal="right" vertical="center"/>
    </xf>
    <xf numFmtId="172" fontId="1" fillId="0" borderId="42" xfId="10" applyNumberFormat="1" applyBorder="1" applyAlignment="1">
      <alignment horizontal="right" vertical="center"/>
    </xf>
    <xf numFmtId="0" fontId="1" fillId="0" borderId="45" xfId="0" applyFont="1" applyBorder="1" applyAlignment="1">
      <alignment vertical="center"/>
    </xf>
    <xf numFmtId="0" fontId="32"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4" fillId="12" borderId="43" xfId="14" applyNumberFormat="1" applyFont="1" applyFill="1" applyBorder="1" applyAlignment="1">
      <alignment horizontal="right" vertical="center"/>
    </xf>
    <xf numFmtId="0" fontId="24"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24" fillId="10" borderId="43" xfId="0" applyFont="1" applyFill="1" applyBorder="1" applyAlignment="1">
      <alignment horizontal="center" vertical="center"/>
    </xf>
    <xf numFmtId="0" fontId="1" fillId="0" borderId="0" xfId="0" applyFont="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7"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4" fillId="10" borderId="43" xfId="0" applyFont="1" applyFill="1" applyBorder="1" applyAlignment="1">
      <alignmen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3" fillId="10" borderId="42" xfId="0" applyNumberFormat="1" applyFont="1" applyFill="1" applyBorder="1" applyAlignment="1">
      <alignment horizontal="right" vertical="center"/>
    </xf>
    <xf numFmtId="3" fontId="24" fillId="12" borderId="43" xfId="0"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4"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176" fontId="24" fillId="10" borderId="43" xfId="0" applyNumberFormat="1" applyFont="1" applyFill="1" applyBorder="1" applyAlignment="1">
      <alignment vertical="center"/>
    </xf>
    <xf numFmtId="167" fontId="24" fillId="10" borderId="43" xfId="16" applyNumberFormat="1" applyFont="1" applyFill="1" applyBorder="1" applyAlignment="1">
      <alignment vertical="center"/>
    </xf>
    <xf numFmtId="167" fontId="23" fillId="12" borderId="0" xfId="16" applyNumberFormat="1" applyFont="1" applyFill="1" applyBorder="1" applyAlignment="1">
      <alignment vertical="center"/>
    </xf>
    <xf numFmtId="167" fontId="24"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4"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Alignment="1">
      <alignment vertical="center"/>
    </xf>
    <xf numFmtId="173" fontId="21" fillId="11" borderId="0" xfId="16" applyNumberFormat="1" applyFont="1" applyFill="1" applyBorder="1" applyAlignment="1">
      <alignment horizontal="right" vertical="center"/>
    </xf>
    <xf numFmtId="171" fontId="10" fillId="10" borderId="0" xfId="0" applyNumberFormat="1" applyFont="1" applyFill="1" applyAlignment="1">
      <alignment vertical="center"/>
    </xf>
    <xf numFmtId="173" fontId="21" fillId="10" borderId="0" xfId="16" applyNumberFormat="1" applyFont="1" applyFill="1" applyBorder="1" applyAlignment="1">
      <alignment horizontal="right" vertical="center"/>
    </xf>
    <xf numFmtId="171" fontId="6" fillId="10" borderId="0" xfId="0" applyNumberFormat="1" applyFont="1" applyFill="1" applyAlignment="1">
      <alignment vertical="center"/>
    </xf>
    <xf numFmtId="0" fontId="21" fillId="0" borderId="42" xfId="10" applyFont="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1"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1" fillId="11" borderId="42" xfId="16" applyNumberFormat="1" applyFont="1" applyFill="1" applyBorder="1" applyAlignment="1">
      <alignment horizontal="right" vertical="center"/>
    </xf>
    <xf numFmtId="173" fontId="21" fillId="0" borderId="42" xfId="16" applyNumberFormat="1" applyFont="1" applyFill="1" applyBorder="1" applyAlignment="1">
      <alignment horizontal="right" vertical="center"/>
    </xf>
    <xf numFmtId="0" fontId="18" fillId="0" borderId="0" xfId="0" applyFont="1" applyAlignment="1">
      <alignment vertical="center"/>
    </xf>
    <xf numFmtId="176" fontId="10" fillId="12" borderId="42" xfId="0" applyNumberFormat="1" applyFont="1" applyFill="1" applyBorder="1" applyAlignment="1">
      <alignment vertical="center"/>
    </xf>
    <xf numFmtId="171" fontId="10" fillId="0" borderId="42" xfId="0" applyNumberFormat="1" applyFont="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Alignment="1">
      <alignment horizontal="right" vertical="center"/>
    </xf>
    <xf numFmtId="0" fontId="23" fillId="10" borderId="0" xfId="0" applyFont="1" applyFill="1" applyAlignment="1">
      <alignment horizontal="right" vertical="center"/>
    </xf>
    <xf numFmtId="190" fontId="1" fillId="10" borderId="0" xfId="0" applyNumberFormat="1" applyFont="1" applyFill="1" applyAlignment="1">
      <alignment horizontal="right" vertical="center"/>
    </xf>
    <xf numFmtId="167" fontId="1" fillId="10" borderId="0" xfId="16" applyNumberFormat="1"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8" fillId="0" borderId="43" xfId="10" applyFont="1" applyBorder="1" applyAlignment="1">
      <alignment vertical="center"/>
    </xf>
    <xf numFmtId="0" fontId="21" fillId="11" borderId="52" xfId="10" applyFont="1" applyFill="1" applyBorder="1" applyAlignment="1">
      <alignment vertical="center"/>
    </xf>
    <xf numFmtId="173" fontId="24" fillId="0" borderId="0" xfId="16" applyNumberFormat="1" applyFont="1" applyFill="1" applyBorder="1" applyAlignment="1">
      <alignment horizontal="right" vertical="center"/>
    </xf>
    <xf numFmtId="0" fontId="21" fillId="11" borderId="42" xfId="10" applyFont="1" applyFill="1" applyBorder="1" applyAlignment="1">
      <alignment vertical="center"/>
    </xf>
    <xf numFmtId="0" fontId="18"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0" fontId="1" fillId="0" borderId="42" xfId="12" applyFont="1" applyBorder="1" applyAlignment="1">
      <alignment vertical="center"/>
    </xf>
    <xf numFmtId="0" fontId="23" fillId="0" borderId="40" xfId="9" applyFont="1" applyBorder="1"/>
    <xf numFmtId="176" fontId="1" fillId="10" borderId="42" xfId="10" applyNumberForma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1" xfId="0" applyFont="1" applyFill="1" applyBorder="1" applyAlignment="1">
      <alignment vertical="center"/>
    </xf>
    <xf numFmtId="0" fontId="1" fillId="10" borderId="61" xfId="0" applyFont="1" applyFill="1" applyBorder="1" applyAlignment="1">
      <alignment horizontal="center" vertical="center"/>
    </xf>
    <xf numFmtId="173" fontId="1" fillId="0" borderId="0" xfId="16" applyNumberFormat="1" applyFont="1" applyFill="1" applyBorder="1" applyAlignment="1">
      <alignment horizontal="right" vertical="center"/>
    </xf>
    <xf numFmtId="3" fontId="24" fillId="12" borderId="0" xfId="0" applyNumberFormat="1" applyFont="1" applyFill="1" applyAlignment="1">
      <alignment horizontal="right" vertical="center"/>
    </xf>
    <xf numFmtId="3" fontId="24" fillId="12" borderId="42" xfId="0" applyNumberFormat="1" applyFont="1" applyFill="1" applyBorder="1" applyAlignment="1">
      <alignment horizontal="right" vertical="center"/>
    </xf>
    <xf numFmtId="17" fontId="24" fillId="12" borderId="42" xfId="0" applyNumberFormat="1" applyFont="1" applyFill="1" applyBorder="1" applyAlignment="1">
      <alignment horizontal="center" vertical="center"/>
    </xf>
    <xf numFmtId="17" fontId="24" fillId="0" borderId="42" xfId="0" applyNumberFormat="1" applyFont="1" applyBorder="1" applyAlignment="1">
      <alignment horizontal="center" vertical="center"/>
    </xf>
    <xf numFmtId="17" fontId="10" fillId="0" borderId="42" xfId="10" applyNumberFormat="1" applyFont="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167" fontId="24" fillId="10" borderId="0" xfId="16" applyNumberFormat="1" applyFont="1" applyFill="1" applyBorder="1" applyAlignment="1">
      <alignment vertical="center"/>
    </xf>
    <xf numFmtId="167" fontId="24" fillId="12" borderId="0" xfId="16" applyNumberFormat="1" applyFont="1" applyFill="1" applyAlignment="1">
      <alignment horizontal="right" vertical="center"/>
    </xf>
    <xf numFmtId="17" fontId="24" fillId="10" borderId="43" xfId="9" applyNumberFormat="1" applyFont="1" applyFill="1" applyBorder="1" applyAlignment="1">
      <alignment vertical="center" wrapText="1"/>
    </xf>
    <xf numFmtId="0" fontId="34" fillId="10" borderId="0" xfId="0" applyFont="1" applyFill="1" applyAlignment="1">
      <alignment vertical="center"/>
    </xf>
    <xf numFmtId="0" fontId="34" fillId="0" borderId="0" xfId="0" applyFont="1" applyAlignment="1">
      <alignment vertical="center"/>
    </xf>
    <xf numFmtId="171" fontId="1" fillId="5" borderId="0" xfId="4" applyNumberFormat="1" applyFont="1" applyFill="1" applyBorder="1" applyAlignment="1">
      <alignment vertical="center"/>
    </xf>
    <xf numFmtId="0" fontId="24" fillId="0" borderId="42" xfId="10" applyFont="1" applyBorder="1" applyAlignment="1">
      <alignment horizontal="center" vertical="center"/>
    </xf>
    <xf numFmtId="0" fontId="10" fillId="10" borderId="0" xfId="10" applyFont="1" applyFill="1" applyAlignment="1">
      <alignment vertical="center" wrapText="1"/>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10" borderId="0" xfId="10" applyNumberFormat="1" applyFill="1" applyAlignment="1">
      <alignment horizontal="right" vertical="center"/>
    </xf>
    <xf numFmtId="176" fontId="1" fillId="0" borderId="42" xfId="0" applyNumberFormat="1" applyFont="1" applyBorder="1" applyAlignment="1">
      <alignment horizontal="right" vertical="center"/>
    </xf>
    <xf numFmtId="176" fontId="10" fillId="12" borderId="43" xfId="0" applyNumberFormat="1" applyFont="1" applyFill="1" applyBorder="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10" borderId="0" xfId="10" applyNumberFormat="1" applyFill="1" applyAlignment="1">
      <alignment horizontal="right" vertical="center"/>
    </xf>
    <xf numFmtId="176" fontId="10" fillId="0" borderId="43" xfId="0" applyNumberFormat="1" applyFont="1" applyBorder="1" applyAlignment="1">
      <alignment horizontal="right" vertical="center"/>
    </xf>
    <xf numFmtId="176" fontId="21" fillId="11" borderId="0" xfId="0" applyNumberFormat="1" applyFon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6" fontId="10" fillId="10" borderId="0" xfId="0" applyNumberFormat="1" applyFont="1" applyFill="1" applyAlignment="1">
      <alignment horizontal="right" vertical="center"/>
    </xf>
    <xf numFmtId="178" fontId="10" fillId="10" borderId="0" xfId="0" applyNumberFormat="1" applyFont="1" applyFill="1" applyAlignment="1">
      <alignment horizontal="right" vertical="center"/>
    </xf>
    <xf numFmtId="0" fontId="16" fillId="10" borderId="0" xfId="0" applyFont="1" applyFill="1" applyAlignment="1">
      <alignment horizontal="right" vertical="center"/>
    </xf>
    <xf numFmtId="171" fontId="23" fillId="10" borderId="0" xfId="9" applyNumberFormat="1" applyFont="1" applyFill="1" applyAlignment="1">
      <alignment horizontal="right" vertical="center"/>
    </xf>
    <xf numFmtId="171" fontId="24" fillId="12" borderId="0" xfId="9" applyNumberFormat="1" applyFont="1" applyFill="1" applyAlignment="1">
      <alignment horizontal="right" vertical="center"/>
    </xf>
    <xf numFmtId="171" fontId="24" fillId="10" borderId="0" xfId="9" applyNumberFormat="1" applyFont="1" applyFill="1" applyAlignment="1">
      <alignment horizontal="right" vertical="center"/>
    </xf>
    <xf numFmtId="171" fontId="23" fillId="12" borderId="0" xfId="9" applyNumberFormat="1" applyFont="1" applyFill="1" applyAlignment="1">
      <alignment horizontal="right" vertical="center"/>
    </xf>
    <xf numFmtId="0" fontId="23" fillId="12" borderId="42" xfId="0" applyFont="1" applyFill="1" applyBorder="1" applyAlignment="1">
      <alignment horizontal="right" vertical="center"/>
    </xf>
    <xf numFmtId="0" fontId="23" fillId="10" borderId="42" xfId="0" applyFont="1" applyFill="1" applyBorder="1" applyAlignment="1">
      <alignment horizontal="right" vertical="center"/>
    </xf>
    <xf numFmtId="171" fontId="24" fillId="12" borderId="43" xfId="9" applyNumberFormat="1" applyFont="1" applyFill="1" applyBorder="1" applyAlignment="1">
      <alignment horizontal="right" vertical="center"/>
    </xf>
    <xf numFmtId="171" fontId="24" fillId="10" borderId="43" xfId="9" applyNumberFormat="1" applyFont="1" applyFill="1" applyBorder="1" applyAlignment="1">
      <alignment horizontal="right" vertical="center"/>
    </xf>
    <xf numFmtId="176" fontId="10" fillId="0" borderId="42" xfId="0" applyNumberFormat="1" applyFont="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1" fillId="11" borderId="42" xfId="0" applyNumberFormat="1" applyFont="1" applyFill="1" applyBorder="1" applyAlignment="1">
      <alignment horizontal="right" vertical="center"/>
    </xf>
    <xf numFmtId="176" fontId="21" fillId="0" borderId="42" xfId="0" applyNumberFormat="1" applyFont="1" applyBorder="1" applyAlignment="1">
      <alignment horizontal="right" vertical="center"/>
    </xf>
    <xf numFmtId="176" fontId="1" fillId="0" borderId="43" xfId="0" applyNumberFormat="1" applyFont="1" applyBorder="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42" xfId="0" applyFont="1" applyBorder="1" applyAlignment="1">
      <alignment horizontal="right" vertical="center"/>
    </xf>
    <xf numFmtId="176" fontId="22" fillId="0" borderId="42" xfId="0" applyNumberFormat="1" applyFont="1" applyBorder="1" applyAlignment="1">
      <alignment horizontal="right" vertical="center"/>
    </xf>
    <xf numFmtId="178" fontId="22" fillId="0" borderId="42" xfId="0" applyNumberFormat="1" applyFont="1" applyBorder="1" applyAlignment="1">
      <alignment horizontal="right" vertical="center"/>
    </xf>
    <xf numFmtId="0" fontId="22" fillId="0" borderId="42" xfId="0" applyFont="1" applyBorder="1" applyAlignment="1">
      <alignment horizontal="right" vertical="center"/>
    </xf>
    <xf numFmtId="0" fontId="1" fillId="12" borderId="43" xfId="10"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Border="1" applyAlignment="1">
      <alignment horizontal="right" vertical="center"/>
    </xf>
    <xf numFmtId="176" fontId="31" fillId="0" borderId="0" xfId="0" applyNumberFormat="1" applyFont="1" applyAlignment="1">
      <alignment horizontal="right" vertical="center"/>
    </xf>
    <xf numFmtId="0" fontId="1" fillId="0" borderId="0" xfId="10" applyAlignment="1">
      <alignment horizontal="right" vertical="center"/>
    </xf>
    <xf numFmtId="0" fontId="1" fillId="10" borderId="0" xfId="10" applyFill="1" applyAlignment="1">
      <alignment horizontal="right" vertical="center"/>
    </xf>
    <xf numFmtId="0" fontId="0" fillId="0" borderId="0" xfId="0" applyAlignment="1">
      <alignment horizontal="right" vertical="center"/>
    </xf>
    <xf numFmtId="0" fontId="21" fillId="11" borderId="0" xfId="10" applyFont="1" applyFill="1" applyAlignment="1">
      <alignment horizontal="right" vertical="center"/>
    </xf>
    <xf numFmtId="178" fontId="21" fillId="11" borderId="0" xfId="0" applyNumberFormat="1" applyFont="1" applyFill="1" applyAlignment="1">
      <alignment horizontal="right" vertical="center"/>
    </xf>
    <xf numFmtId="0" fontId="21" fillId="0" borderId="0" xfId="10" applyFont="1" applyAlignment="1">
      <alignment horizontal="right" vertical="center"/>
    </xf>
    <xf numFmtId="0" fontId="0" fillId="10" borderId="0" xfId="0" applyFill="1" applyAlignment="1">
      <alignment horizontal="right" vertical="center"/>
    </xf>
    <xf numFmtId="176" fontId="1" fillId="12" borderId="0" xfId="10" applyNumberFormat="1" applyFill="1" applyAlignment="1">
      <alignment vertical="center"/>
    </xf>
    <xf numFmtId="176" fontId="1" fillId="10" borderId="0" xfId="10" applyNumberFormat="1" applyFill="1" applyAlignment="1">
      <alignment vertical="center"/>
    </xf>
    <xf numFmtId="176" fontId="1" fillId="0" borderId="0" xfId="10" applyNumberFormat="1" applyAlignment="1">
      <alignment vertical="center"/>
    </xf>
    <xf numFmtId="176" fontId="23" fillId="10" borderId="0" xfId="10" applyNumberFormat="1" applyFont="1" applyFill="1" applyAlignment="1">
      <alignment vertical="center"/>
    </xf>
    <xf numFmtId="176" fontId="21" fillId="11" borderId="0" xfId="10" applyNumberFormat="1" applyFont="1" applyFill="1" applyAlignment="1">
      <alignment vertical="center"/>
    </xf>
    <xf numFmtId="183" fontId="23" fillId="10" borderId="0" xfId="3" applyNumberFormat="1" applyFont="1" applyFill="1" applyAlignment="1">
      <alignment horizontal="right" vertical="center"/>
    </xf>
    <xf numFmtId="0" fontId="23" fillId="0" borderId="0" xfId="0" applyFont="1" applyAlignment="1">
      <alignment horizontal="right" vertical="center"/>
    </xf>
    <xf numFmtId="176" fontId="10" fillId="12" borderId="42" xfId="0" applyNumberFormat="1" applyFont="1" applyFill="1" applyBorder="1" applyAlignment="1">
      <alignment horizontal="right" vertical="center"/>
    </xf>
    <xf numFmtId="0" fontId="1" fillId="10" borderId="0" xfId="9" applyFill="1" applyAlignment="1">
      <alignment vertical="center"/>
    </xf>
    <xf numFmtId="171" fontId="10" fillId="9" borderId="1" xfId="3" applyNumberFormat="1" applyFont="1" applyFill="1" applyBorder="1" applyAlignment="1">
      <alignment horizontal="right" vertical="center"/>
    </xf>
    <xf numFmtId="0" fontId="10" fillId="10" borderId="0" xfId="9" applyFont="1" applyFill="1" applyAlignment="1">
      <alignment vertical="center"/>
    </xf>
    <xf numFmtId="0" fontId="1" fillId="10" borderId="43" xfId="10" applyFill="1" applyBorder="1" applyAlignment="1">
      <alignment vertical="center"/>
    </xf>
    <xf numFmtId="176" fontId="23" fillId="12" borderId="43" xfId="10" applyNumberFormat="1" applyFont="1" applyFill="1" applyBorder="1" applyAlignment="1">
      <alignment vertical="center"/>
    </xf>
    <xf numFmtId="176" fontId="23" fillId="0" borderId="43" xfId="10" applyNumberFormat="1" applyFont="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167" fontId="23"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1" fillId="11" borderId="43" xfId="0" applyFont="1" applyFill="1" applyBorder="1" applyAlignment="1">
      <alignment horizontal="left" vertical="center"/>
    </xf>
    <xf numFmtId="176" fontId="21" fillId="11" borderId="43" xfId="0" applyNumberFormat="1" applyFont="1" applyFill="1" applyBorder="1" applyAlignment="1">
      <alignment vertical="center"/>
    </xf>
    <xf numFmtId="0" fontId="10" fillId="5" borderId="32" xfId="0" applyFont="1" applyFill="1" applyBorder="1" applyAlignment="1">
      <alignment vertical="center"/>
    </xf>
    <xf numFmtId="0" fontId="23" fillId="0" borderId="0" xfId="9" applyFont="1"/>
    <xf numFmtId="0" fontId="10" fillId="10" borderId="42" xfId="9" applyFont="1" applyFill="1" applyBorder="1" applyAlignment="1">
      <alignment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3" fillId="10" borderId="0" xfId="16" applyNumberFormat="1" applyFont="1" applyFill="1" applyAlignment="1">
      <alignment horizontal="right" vertical="center"/>
    </xf>
    <xf numFmtId="167" fontId="23" fillId="10" borderId="0" xfId="16" applyNumberFormat="1" applyFont="1" applyFill="1" applyBorder="1" applyAlignment="1">
      <alignment horizontal="right" vertical="center"/>
    </xf>
    <xf numFmtId="0" fontId="35" fillId="10" borderId="0" xfId="9" applyFont="1" applyFill="1" applyAlignment="1">
      <alignment vertical="center"/>
    </xf>
    <xf numFmtId="0" fontId="24" fillId="13" borderId="42" xfId="9" applyFont="1" applyFill="1" applyBorder="1" applyAlignment="1">
      <alignment horizontal="justify" vertical="center" wrapText="1"/>
    </xf>
    <xf numFmtId="0" fontId="24" fillId="13" borderId="42" xfId="9" applyFont="1" applyFill="1" applyBorder="1" applyAlignment="1">
      <alignment horizontal="center" vertical="center" wrapText="1"/>
    </xf>
    <xf numFmtId="0" fontId="24" fillId="10" borderId="0" xfId="9" applyFont="1" applyFill="1" applyAlignment="1">
      <alignment horizontal="justify" vertical="center" wrapText="1"/>
    </xf>
    <xf numFmtId="183" fontId="24" fillId="10" borderId="0" xfId="3" applyNumberFormat="1" applyFont="1" applyFill="1" applyBorder="1" applyAlignment="1">
      <alignment horizontal="justify" vertical="center" wrapText="1"/>
    </xf>
    <xf numFmtId="167" fontId="10" fillId="10" borderId="0" xfId="9" applyNumberFormat="1" applyFont="1" applyFill="1" applyAlignment="1">
      <alignment horizontal="right" vertical="center"/>
    </xf>
    <xf numFmtId="167" fontId="10" fillId="10" borderId="0" xfId="16" applyNumberFormat="1" applyFont="1" applyFill="1" applyAlignment="1">
      <alignment vertical="center"/>
    </xf>
    <xf numFmtId="173" fontId="21" fillId="11" borderId="64" xfId="16" applyNumberFormat="1" applyFont="1" applyFill="1" applyBorder="1" applyAlignment="1">
      <alignment horizontal="right" vertical="center"/>
    </xf>
    <xf numFmtId="173" fontId="21" fillId="11" borderId="61"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ill="1" applyAlignment="1">
      <alignment horizontal="right" vertical="center"/>
    </xf>
    <xf numFmtId="176" fontId="1" fillId="0" borderId="0" xfId="10" applyNumberFormat="1" applyAlignment="1">
      <alignment horizontal="right" vertical="center"/>
    </xf>
    <xf numFmtId="176" fontId="10" fillId="12" borderId="0" xfId="0" applyNumberFormat="1" applyFont="1" applyFill="1" applyAlignment="1">
      <alignment horizontal="right" vertical="center"/>
    </xf>
    <xf numFmtId="176" fontId="23" fillId="12" borderId="43" xfId="10" applyNumberFormat="1" applyFont="1" applyFill="1" applyBorder="1" applyAlignment="1">
      <alignment horizontal="right" vertical="center"/>
    </xf>
    <xf numFmtId="176" fontId="23" fillId="0" borderId="43" xfId="10" applyNumberFormat="1" applyFont="1" applyBorder="1" applyAlignment="1">
      <alignment horizontal="right" vertical="center"/>
    </xf>
    <xf numFmtId="176" fontId="23" fillId="10" borderId="0" xfId="10" applyNumberFormat="1" applyFont="1" applyFill="1" applyAlignment="1">
      <alignment horizontal="right" vertical="center"/>
    </xf>
    <xf numFmtId="176" fontId="21"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6" fillId="0" borderId="0" xfId="16" applyNumberFormat="1" applyFont="1" applyFill="1" applyBorder="1" applyAlignment="1" applyProtection="1">
      <alignment horizontal="right" vertical="center"/>
      <protection locked="0"/>
    </xf>
    <xf numFmtId="172" fontId="26" fillId="0" borderId="42" xfId="16" applyNumberFormat="1" applyFont="1" applyFill="1" applyBorder="1" applyAlignment="1" applyProtection="1">
      <alignment horizontal="right" vertical="center"/>
      <protection locked="0"/>
    </xf>
    <xf numFmtId="167" fontId="24" fillId="10" borderId="43" xfId="16" applyNumberFormat="1" applyFont="1" applyFill="1" applyBorder="1" applyAlignment="1">
      <alignment horizontal="right" vertical="center"/>
    </xf>
    <xf numFmtId="173" fontId="24" fillId="12" borderId="43" xfId="16" applyNumberFormat="1" applyFont="1" applyFill="1" applyBorder="1" applyAlignment="1">
      <alignment horizontal="righ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1" fillId="10" borderId="61" xfId="9" applyFill="1" applyBorder="1" applyAlignment="1">
      <alignment vertical="center"/>
    </xf>
    <xf numFmtId="0" fontId="22" fillId="12" borderId="42" xfId="9" applyFont="1" applyFill="1" applyBorder="1" applyAlignment="1">
      <alignment vertical="center"/>
    </xf>
    <xf numFmtId="14" fontId="24" fillId="12" borderId="42" xfId="9" applyNumberFormat="1" applyFont="1" applyFill="1" applyBorder="1" applyAlignment="1">
      <alignment horizontal="center" vertical="center" wrapText="1"/>
    </xf>
    <xf numFmtId="14" fontId="24" fillId="12" borderId="64" xfId="9" applyNumberFormat="1" applyFont="1" applyFill="1" applyBorder="1" applyAlignment="1">
      <alignment horizontal="center" vertical="center" wrapText="1"/>
    </xf>
    <xf numFmtId="0" fontId="34" fillId="10" borderId="0" xfId="9" applyFont="1" applyFill="1" applyAlignment="1">
      <alignment vertical="center"/>
    </xf>
    <xf numFmtId="0" fontId="1" fillId="0" borderId="63" xfId="9" applyBorder="1" applyAlignment="1">
      <alignment vertical="center"/>
    </xf>
    <xf numFmtId="9" fontId="1" fillId="10" borderId="43" xfId="9" applyNumberFormat="1" applyFill="1" applyBorder="1" applyAlignment="1">
      <alignment vertical="center"/>
    </xf>
    <xf numFmtId="9" fontId="1" fillId="10" borderId="64" xfId="9" applyNumberFormat="1" applyFill="1" applyBorder="1" applyAlignment="1">
      <alignment vertical="center"/>
    </xf>
    <xf numFmtId="9" fontId="1" fillId="10" borderId="0" xfId="9" applyNumberFormat="1" applyFill="1" applyAlignment="1">
      <alignment vertical="center"/>
    </xf>
    <xf numFmtId="1" fontId="1" fillId="10" borderId="0" xfId="0" applyNumberFormat="1" applyFont="1" applyFill="1" applyAlignment="1">
      <alignment horizontal="right" vertical="center"/>
    </xf>
    <xf numFmtId="176" fontId="1" fillId="14" borderId="43" xfId="0" applyNumberFormat="1" applyFont="1" applyFill="1" applyBorder="1" applyAlignment="1">
      <alignment vertical="center"/>
    </xf>
    <xf numFmtId="167" fontId="1" fillId="10" borderId="42" xfId="16" applyNumberFormat="1" applyFont="1" applyFill="1" applyBorder="1" applyAlignment="1">
      <alignment vertical="center"/>
    </xf>
    <xf numFmtId="0" fontId="37" fillId="0" borderId="0" xfId="0" applyFont="1" applyAlignment="1">
      <alignment vertical="center"/>
    </xf>
    <xf numFmtId="0" fontId="39" fillId="10" borderId="0" xfId="0" applyFont="1" applyFill="1" applyAlignment="1">
      <alignment vertical="center"/>
    </xf>
    <xf numFmtId="0" fontId="38" fillId="0" borderId="0" xfId="0" applyFont="1" applyAlignment="1">
      <alignment vertical="center"/>
    </xf>
    <xf numFmtId="0" fontId="38" fillId="0" borderId="42" xfId="0" applyFont="1" applyBorder="1" applyAlignment="1">
      <alignment vertical="center"/>
    </xf>
    <xf numFmtId="171" fontId="38" fillId="0" borderId="42" xfId="0" applyNumberFormat="1" applyFont="1" applyBorder="1" applyAlignment="1">
      <alignment vertical="center"/>
    </xf>
    <xf numFmtId="0" fontId="13" fillId="0" borderId="0" xfId="0" applyFont="1" applyAlignment="1">
      <alignment vertical="center"/>
    </xf>
    <xf numFmtId="0" fontId="36" fillId="10" borderId="0" xfId="0" applyFont="1" applyFill="1" applyAlignment="1">
      <alignment vertical="center"/>
    </xf>
    <xf numFmtId="0" fontId="36" fillId="10" borderId="0" xfId="0" applyFont="1" applyFill="1" applyAlignment="1">
      <alignment horizontal="center" vertical="center"/>
    </xf>
    <xf numFmtId="49" fontId="37" fillId="12" borderId="43" xfId="10" applyNumberFormat="1" applyFont="1" applyFill="1" applyBorder="1" applyAlignment="1">
      <alignment horizontal="center" vertical="center" wrapText="1"/>
    </xf>
    <xf numFmtId="49" fontId="41" fillId="11" borderId="43" xfId="10" applyNumberFormat="1" applyFont="1" applyFill="1" applyBorder="1" applyAlignment="1">
      <alignment horizontal="center" vertical="center" wrapText="1"/>
    </xf>
    <xf numFmtId="0" fontId="41" fillId="11" borderId="43" xfId="0" applyFont="1" applyFill="1" applyBorder="1" applyAlignment="1">
      <alignment horizontal="center" vertical="center"/>
    </xf>
    <xf numFmtId="0" fontId="36" fillId="0" borderId="0" xfId="0" applyFont="1" applyAlignment="1">
      <alignment horizontal="center" vertical="center"/>
    </xf>
    <xf numFmtId="0" fontId="37" fillId="0" borderId="43" xfId="10" applyFont="1" applyBorder="1" applyAlignment="1">
      <alignment horizontal="center" vertical="center"/>
    </xf>
    <xf numFmtId="49" fontId="37" fillId="0" borderId="43" xfId="10" applyNumberFormat="1" applyFont="1" applyBorder="1" applyAlignment="1">
      <alignment horizontal="center" vertical="center" wrapText="1"/>
    </xf>
    <xf numFmtId="171" fontId="38" fillId="0" borderId="0" xfId="14" applyNumberFormat="1" applyFont="1" applyFill="1" applyBorder="1" applyAlignment="1">
      <alignment vertical="center"/>
    </xf>
    <xf numFmtId="49" fontId="41" fillId="0" borderId="43" xfId="10" applyNumberFormat="1" applyFont="1" applyBorder="1" applyAlignment="1">
      <alignment horizontal="center" vertical="center" wrapText="1"/>
    </xf>
    <xf numFmtId="171" fontId="13" fillId="0" borderId="43" xfId="14" applyNumberFormat="1" applyFont="1" applyFill="1" applyBorder="1" applyAlignment="1">
      <alignment vertical="center"/>
    </xf>
    <xf numFmtId="193" fontId="13" fillId="12" borderId="43" xfId="14" applyNumberFormat="1" applyFont="1" applyFill="1" applyBorder="1" applyAlignment="1">
      <alignment vertical="center"/>
    </xf>
    <xf numFmtId="193" fontId="13" fillId="0" borderId="43" xfId="14" applyNumberFormat="1" applyFont="1" applyFill="1" applyBorder="1" applyAlignment="1">
      <alignment vertical="center"/>
    </xf>
    <xf numFmtId="0" fontId="38" fillId="0" borderId="0" xfId="14" applyFont="1" applyFill="1" applyBorder="1" applyAlignment="1">
      <alignment horizontal="left" vertical="center"/>
    </xf>
    <xf numFmtId="193" fontId="38" fillId="12" borderId="0" xfId="14" applyNumberFormat="1" applyFont="1" applyFill="1" applyBorder="1" applyAlignment="1">
      <alignment vertical="center"/>
    </xf>
    <xf numFmtId="193" fontId="38" fillId="0" borderId="0" xfId="14" applyNumberFormat="1" applyFont="1" applyFill="1" applyBorder="1" applyAlignment="1">
      <alignment vertical="center"/>
    </xf>
    <xf numFmtId="193" fontId="42" fillId="11" borderId="43" xfId="14" applyNumberFormat="1" applyFont="1" applyFill="1" applyBorder="1" applyAlignment="1">
      <alignment vertical="center"/>
    </xf>
    <xf numFmtId="171" fontId="13" fillId="12" borderId="43" xfId="14" applyNumberFormat="1" applyFont="1" applyFill="1" applyBorder="1" applyAlignment="1">
      <alignment vertical="center"/>
    </xf>
    <xf numFmtId="171" fontId="41" fillId="11" borderId="43" xfId="14" applyNumberFormat="1" applyFont="1" applyFill="1" applyBorder="1" applyAlignment="1">
      <alignment horizontal="center" vertical="center"/>
    </xf>
    <xf numFmtId="167" fontId="13" fillId="12" borderId="43" xfId="16" applyNumberFormat="1" applyFont="1" applyFill="1" applyBorder="1" applyAlignment="1">
      <alignment vertical="center"/>
    </xf>
    <xf numFmtId="167" fontId="13" fillId="0" borderId="43" xfId="16" applyNumberFormat="1" applyFont="1" applyFill="1" applyBorder="1" applyAlignment="1">
      <alignment vertical="center"/>
    </xf>
    <xf numFmtId="167" fontId="13" fillId="0" borderId="43" xfId="16" applyNumberFormat="1" applyFont="1" applyFill="1" applyBorder="1" applyAlignment="1">
      <alignment horizontal="center" vertical="center"/>
    </xf>
    <xf numFmtId="167" fontId="13" fillId="12" borderId="43" xfId="16" applyNumberFormat="1" applyFont="1" applyFill="1" applyBorder="1" applyAlignment="1">
      <alignment horizontal="center" vertical="center"/>
    </xf>
    <xf numFmtId="171" fontId="13" fillId="0" borderId="43" xfId="14" applyNumberFormat="1" applyFont="1" applyFill="1" applyBorder="1" applyAlignment="1">
      <alignment horizontal="center" vertical="center"/>
    </xf>
    <xf numFmtId="0" fontId="43" fillId="0" borderId="0" xfId="0" applyFont="1" applyAlignment="1">
      <alignment vertical="center"/>
    </xf>
    <xf numFmtId="0" fontId="37" fillId="0" borderId="0" xfId="0" applyFont="1" applyAlignment="1">
      <alignment horizontal="center" vertical="center"/>
    </xf>
    <xf numFmtId="193" fontId="42" fillId="11" borderId="42" xfId="14" applyNumberFormat="1" applyFont="1" applyFill="1" applyBorder="1" applyAlignment="1">
      <alignment vertical="center"/>
    </xf>
    <xf numFmtId="193" fontId="41" fillId="11" borderId="69" xfId="14" applyNumberFormat="1" applyFont="1" applyFill="1" applyBorder="1" applyAlignment="1">
      <alignment vertical="center"/>
    </xf>
    <xf numFmtId="193" fontId="42" fillId="11" borderId="69" xfId="14" applyNumberFormat="1" applyFont="1" applyFill="1" applyBorder="1" applyAlignment="1">
      <alignment vertical="center"/>
    </xf>
    <xf numFmtId="193" fontId="41" fillId="11" borderId="0" xfId="14" applyNumberFormat="1" applyFont="1" applyFill="1" applyBorder="1" applyAlignment="1">
      <alignment vertical="center"/>
    </xf>
    <xf numFmtId="193" fontId="41" fillId="11" borderId="70" xfId="14" applyNumberFormat="1" applyFont="1" applyFill="1" applyBorder="1" applyAlignment="1">
      <alignment vertical="center"/>
    </xf>
    <xf numFmtId="193" fontId="41" fillId="11" borderId="71" xfId="14" applyNumberFormat="1" applyFont="1" applyFill="1" applyBorder="1" applyAlignment="1">
      <alignment vertical="center"/>
    </xf>
    <xf numFmtId="193" fontId="41" fillId="11" borderId="72" xfId="14" applyNumberFormat="1" applyFont="1" applyFill="1" applyBorder="1" applyAlignment="1">
      <alignment vertical="center"/>
    </xf>
    <xf numFmtId="193" fontId="42" fillId="11" borderId="44" xfId="14" applyNumberFormat="1" applyFont="1" applyFill="1" applyBorder="1" applyAlignment="1">
      <alignment vertical="center"/>
    </xf>
    <xf numFmtId="194" fontId="10" fillId="10" borderId="0" xfId="9" applyNumberFormat="1" applyFont="1" applyFill="1" applyAlignment="1">
      <alignment vertical="center"/>
    </xf>
    <xf numFmtId="0" fontId="10" fillId="10" borderId="43" xfId="0" applyFont="1" applyFill="1" applyBorder="1" applyAlignment="1">
      <alignment horizontal="center" vertical="center" wrapText="1"/>
    </xf>
    <xf numFmtId="195" fontId="1" fillId="10" borderId="0" xfId="16" applyNumberFormat="1" applyFont="1" applyFill="1" applyBorder="1" applyAlignment="1">
      <alignment horizontal="center" vertical="center"/>
    </xf>
    <xf numFmtId="0" fontId="0" fillId="10" borderId="42" xfId="0" applyFill="1" applyBorder="1" applyAlignment="1">
      <alignment horizontal="center" vertical="center"/>
    </xf>
    <xf numFmtId="173" fontId="10" fillId="12" borderId="43" xfId="16" applyNumberFormat="1" applyFont="1" applyFill="1" applyBorder="1" applyAlignment="1">
      <alignment horizontal="center" vertical="center"/>
    </xf>
    <xf numFmtId="172" fontId="26" fillId="0" borderId="72" xfId="16" applyNumberFormat="1" applyFont="1" applyFill="1" applyBorder="1" applyAlignment="1" applyProtection="1">
      <alignment horizontal="right" vertical="center"/>
      <protection locked="0"/>
    </xf>
    <xf numFmtId="0" fontId="1" fillId="0" borderId="0" xfId="16" applyNumberFormat="1" applyFont="1" applyFill="1" applyAlignment="1">
      <alignment vertical="center"/>
    </xf>
    <xf numFmtId="185" fontId="26" fillId="0" borderId="42" xfId="0" applyNumberFormat="1" applyFont="1" applyBorder="1" applyAlignment="1" applyProtection="1">
      <alignment vertical="center"/>
      <protection locked="0"/>
    </xf>
    <xf numFmtId="185" fontId="26" fillId="0" borderId="73" xfId="0" applyNumberFormat="1" applyFont="1" applyBorder="1" applyAlignment="1" applyProtection="1">
      <alignment vertical="center"/>
      <protection locked="0"/>
    </xf>
    <xf numFmtId="185" fontId="26" fillId="0" borderId="0" xfId="0" applyNumberFormat="1" applyFont="1" applyAlignment="1" applyProtection="1">
      <alignment vertical="center"/>
      <protection locked="0"/>
    </xf>
    <xf numFmtId="171" fontId="1" fillId="12" borderId="0" xfId="14" applyNumberFormat="1" applyFont="1" applyFill="1" applyBorder="1" applyAlignment="1">
      <alignment horizontal="center" vertical="center"/>
    </xf>
    <xf numFmtId="171" fontId="1" fillId="0" borderId="0" xfId="14" applyNumberFormat="1" applyFont="1" applyFill="1" applyBorder="1" applyAlignment="1">
      <alignment horizontal="center" vertical="center"/>
    </xf>
    <xf numFmtId="0" fontId="38" fillId="10" borderId="0" xfId="0" applyFont="1" applyFill="1" applyAlignment="1">
      <alignment vertical="center"/>
    </xf>
    <xf numFmtId="0" fontId="22" fillId="10" borderId="0" xfId="0" applyFont="1" applyFill="1" applyAlignment="1">
      <alignment vertical="center"/>
    </xf>
    <xf numFmtId="176" fontId="24" fillId="14" borderId="43" xfId="0" applyNumberFormat="1" applyFont="1" applyFill="1" applyBorder="1" applyAlignment="1">
      <alignment vertical="center"/>
    </xf>
    <xf numFmtId="173" fontId="1" fillId="10" borderId="0" xfId="16" applyNumberFormat="1" applyFont="1" applyFill="1" applyBorder="1" applyAlignment="1">
      <alignment horizontal="center" vertical="center"/>
    </xf>
    <xf numFmtId="49" fontId="37" fillId="10" borderId="43" xfId="10" applyNumberFormat="1" applyFont="1" applyFill="1" applyBorder="1" applyAlignment="1">
      <alignment horizontal="center" vertical="center" wrapText="1"/>
    </xf>
    <xf numFmtId="0" fontId="37" fillId="10" borderId="43" xfId="10" applyFont="1" applyFill="1" applyBorder="1" applyAlignment="1">
      <alignment horizontal="center" vertical="center"/>
    </xf>
    <xf numFmtId="167" fontId="0" fillId="10" borderId="0" xfId="16" applyNumberFormat="1" applyFont="1" applyFill="1" applyAlignment="1">
      <alignment vertical="center"/>
    </xf>
    <xf numFmtId="0" fontId="21" fillId="11" borderId="59" xfId="10" applyFont="1" applyFill="1" applyBorder="1" applyAlignment="1">
      <alignment horizontal="center" vertical="center" wrapText="1"/>
    </xf>
    <xf numFmtId="0" fontId="21" fillId="11" borderId="60" xfId="10" applyFont="1" applyFill="1" applyBorder="1" applyAlignment="1">
      <alignment horizontal="center" vertical="center" wrapText="1"/>
    </xf>
    <xf numFmtId="180" fontId="21" fillId="11" borderId="60" xfId="13" applyNumberFormat="1" applyFont="1" applyFill="1" applyBorder="1" applyAlignment="1">
      <alignment horizontal="center" vertical="center" wrapText="1"/>
    </xf>
    <xf numFmtId="0" fontId="21" fillId="11" borderId="41" xfId="10" applyFont="1" applyFill="1" applyBorder="1" applyAlignment="1">
      <alignment horizontal="center" vertical="center" wrapText="1"/>
    </xf>
    <xf numFmtId="180" fontId="21" fillId="11" borderId="41" xfId="13" applyNumberFormat="1" applyFont="1" applyFill="1" applyBorder="1" applyAlignment="1">
      <alignment horizontal="center" vertical="center" wrapText="1"/>
    </xf>
    <xf numFmtId="187" fontId="21" fillId="11" borderId="25" xfId="11" applyNumberFormat="1" applyFont="1" applyFill="1" applyBorder="1" applyAlignment="1">
      <alignment horizontal="center" vertical="center"/>
    </xf>
    <xf numFmtId="0" fontId="44" fillId="10" borderId="0" xfId="9" applyFont="1" applyFill="1" applyAlignment="1">
      <alignment vertical="center"/>
    </xf>
    <xf numFmtId="0" fontId="45" fillId="10" borderId="42" xfId="9" applyFont="1" applyFill="1" applyBorder="1" applyAlignment="1">
      <alignment vertical="center"/>
    </xf>
    <xf numFmtId="0" fontId="44" fillId="0" borderId="42" xfId="9" applyFont="1" applyBorder="1" applyAlignment="1">
      <alignment vertical="center"/>
    </xf>
    <xf numFmtId="0" fontId="44" fillId="0" borderId="0" xfId="9" applyFont="1" applyAlignment="1">
      <alignment vertical="center"/>
    </xf>
    <xf numFmtId="17" fontId="44" fillId="0" borderId="0" xfId="9" applyNumberFormat="1" applyFont="1" applyAlignment="1">
      <alignment vertical="center"/>
    </xf>
    <xf numFmtId="17" fontId="46" fillId="0" borderId="42" xfId="9" applyNumberFormat="1" applyFont="1" applyBorder="1" applyAlignment="1">
      <alignment horizontal="center" vertical="center"/>
    </xf>
    <xf numFmtId="0" fontId="17" fillId="0" borderId="0" xfId="9" applyFont="1" applyAlignment="1">
      <alignment vertical="center"/>
    </xf>
    <xf numFmtId="38" fontId="44" fillId="0" borderId="0" xfId="9" applyNumberFormat="1" applyFont="1" applyAlignment="1">
      <alignment vertical="center"/>
    </xf>
    <xf numFmtId="184" fontId="44" fillId="0" borderId="0" xfId="9" applyNumberFormat="1" applyFont="1" applyAlignment="1">
      <alignment vertical="center"/>
    </xf>
    <xf numFmtId="0" fontId="44" fillId="10" borderId="0" xfId="14" applyFont="1" applyFill="1" applyBorder="1" applyAlignment="1">
      <alignment horizontal="left" vertical="center"/>
    </xf>
    <xf numFmtId="192" fontId="17" fillId="12" borderId="0" xfId="20" applyNumberFormat="1" applyFont="1" applyFill="1" applyBorder="1" applyAlignment="1">
      <alignment vertical="center"/>
    </xf>
    <xf numFmtId="192" fontId="44" fillId="0" borderId="0" xfId="20" applyNumberFormat="1" applyFont="1" applyFill="1" applyBorder="1" applyAlignment="1">
      <alignment vertical="center"/>
    </xf>
    <xf numFmtId="167" fontId="17" fillId="12" borderId="0" xfId="16" applyNumberFormat="1" applyFont="1" applyFill="1" applyBorder="1" applyAlignment="1">
      <alignment vertical="center"/>
    </xf>
    <xf numFmtId="167" fontId="44" fillId="0" borderId="0" xfId="16" applyNumberFormat="1" applyFont="1" applyFill="1" applyBorder="1" applyAlignment="1">
      <alignment vertical="center"/>
    </xf>
    <xf numFmtId="171" fontId="17" fillId="12" borderId="0" xfId="14" applyNumberFormat="1" applyFont="1" applyFill="1" applyBorder="1" applyAlignment="1">
      <alignment vertical="center"/>
    </xf>
    <xf numFmtId="171" fontId="44" fillId="0" borderId="0" xfId="14" applyNumberFormat="1" applyFont="1" applyFill="1" applyBorder="1" applyAlignment="1">
      <alignment vertical="center"/>
    </xf>
    <xf numFmtId="193" fontId="44" fillId="0" borderId="0" xfId="14" applyNumberFormat="1" applyFont="1" applyFill="1" applyBorder="1" applyAlignment="1">
      <alignment vertical="center"/>
    </xf>
    <xf numFmtId="167" fontId="44" fillId="0" borderId="0" xfId="16" applyNumberFormat="1" applyFont="1" applyAlignment="1">
      <alignment vertical="center"/>
    </xf>
    <xf numFmtId="192" fontId="17" fillId="12" borderId="42" xfId="20" applyNumberFormat="1" applyFont="1" applyFill="1" applyBorder="1" applyAlignment="1">
      <alignment vertical="center"/>
    </xf>
    <xf numFmtId="192" fontId="29" fillId="10" borderId="42" xfId="20" applyNumberFormat="1" applyFont="1" applyFill="1" applyBorder="1" applyAlignment="1">
      <alignment vertical="center"/>
    </xf>
    <xf numFmtId="192" fontId="46" fillId="12" borderId="42" xfId="20" applyNumberFormat="1" applyFont="1" applyFill="1" applyBorder="1" applyAlignment="1">
      <alignment vertical="center"/>
    </xf>
    <xf numFmtId="167" fontId="17" fillId="12" borderId="42" xfId="16" applyNumberFormat="1" applyFont="1" applyFill="1" applyBorder="1" applyAlignment="1">
      <alignment vertical="center"/>
    </xf>
    <xf numFmtId="167" fontId="44" fillId="0" borderId="42" xfId="16" applyNumberFormat="1" applyFont="1" applyFill="1" applyBorder="1" applyAlignment="1">
      <alignment vertical="center"/>
    </xf>
    <xf numFmtId="171" fontId="17" fillId="12" borderId="42" xfId="14" applyNumberFormat="1" applyFont="1" applyFill="1" applyBorder="1" applyAlignment="1">
      <alignment vertical="center"/>
    </xf>
    <xf numFmtId="171" fontId="29" fillId="10" borderId="42" xfId="14" applyNumberFormat="1" applyFont="1" applyFill="1" applyBorder="1" applyAlignment="1">
      <alignment vertical="center"/>
    </xf>
    <xf numFmtId="177" fontId="46" fillId="0" borderId="43" xfId="14" applyNumberFormat="1" applyFont="1" applyFill="1" applyBorder="1" applyAlignment="1">
      <alignment vertical="center"/>
    </xf>
    <xf numFmtId="192" fontId="46" fillId="10" borderId="42" xfId="20" applyNumberFormat="1" applyFont="1" applyFill="1" applyBorder="1" applyAlignment="1">
      <alignment vertical="center"/>
    </xf>
    <xf numFmtId="167" fontId="46" fillId="12" borderId="43" xfId="16" applyNumberFormat="1" applyFont="1" applyFill="1" applyBorder="1" applyAlignment="1">
      <alignment vertical="center"/>
    </xf>
    <xf numFmtId="167" fontId="46" fillId="0" borderId="43" xfId="16" applyNumberFormat="1" applyFont="1" applyFill="1" applyBorder="1" applyAlignment="1">
      <alignment vertical="center"/>
    </xf>
    <xf numFmtId="171" fontId="46" fillId="12" borderId="42" xfId="14" applyNumberFormat="1" applyFont="1" applyFill="1" applyBorder="1" applyAlignment="1">
      <alignment vertical="center"/>
    </xf>
    <xf numFmtId="171" fontId="46" fillId="10" borderId="42" xfId="14" applyNumberFormat="1" applyFont="1" applyFill="1" applyBorder="1" applyAlignment="1">
      <alignment vertical="center"/>
    </xf>
    <xf numFmtId="17" fontId="46" fillId="12" borderId="43" xfId="9" applyNumberFormat="1" applyFont="1" applyFill="1" applyBorder="1" applyAlignment="1">
      <alignment horizontal="center" vertical="center"/>
    </xf>
    <xf numFmtId="17" fontId="46" fillId="0" borderId="43" xfId="9" applyNumberFormat="1" applyFont="1" applyBorder="1" applyAlignment="1">
      <alignment horizontal="center" vertical="center"/>
    </xf>
    <xf numFmtId="193" fontId="44" fillId="12" borderId="0" xfId="14" applyNumberFormat="1" applyFont="1" applyFill="1" applyBorder="1" applyAlignment="1">
      <alignment vertical="center"/>
    </xf>
    <xf numFmtId="193" fontId="29" fillId="10" borderId="0" xfId="14" applyNumberFormat="1" applyFont="1" applyFill="1" applyBorder="1" applyAlignment="1">
      <alignment vertical="center"/>
    </xf>
    <xf numFmtId="193" fontId="29" fillId="12" borderId="0" xfId="14" applyNumberFormat="1" applyFont="1" applyFill="1" applyBorder="1" applyAlignment="1">
      <alignment vertical="center"/>
    </xf>
    <xf numFmtId="0" fontId="44" fillId="10" borderId="42" xfId="14" applyFont="1" applyFill="1" applyBorder="1" applyAlignment="1">
      <alignment horizontal="left" vertical="center"/>
    </xf>
    <xf numFmtId="193" fontId="44" fillId="12" borderId="42" xfId="14" applyNumberFormat="1" applyFont="1" applyFill="1" applyBorder="1" applyAlignment="1">
      <alignment vertical="center"/>
    </xf>
    <xf numFmtId="193" fontId="29" fillId="10" borderId="42" xfId="14" applyNumberFormat="1" applyFont="1" applyFill="1" applyBorder="1" applyAlignment="1">
      <alignment vertical="center"/>
    </xf>
    <xf numFmtId="193" fontId="29" fillId="12" borderId="42" xfId="14" applyNumberFormat="1" applyFont="1" applyFill="1" applyBorder="1" applyAlignment="1">
      <alignment vertical="center"/>
    </xf>
    <xf numFmtId="193" fontId="46" fillId="12" borderId="42" xfId="14" applyNumberFormat="1" applyFont="1" applyFill="1" applyBorder="1" applyAlignment="1">
      <alignment vertical="center"/>
    </xf>
    <xf numFmtId="193" fontId="46" fillId="10" borderId="42" xfId="14" applyNumberFormat="1" applyFont="1" applyFill="1" applyBorder="1" applyAlignment="1">
      <alignment vertical="center"/>
    </xf>
    <xf numFmtId="0" fontId="46" fillId="0" borderId="0" xfId="9" applyFont="1" applyAlignment="1">
      <alignment vertical="center"/>
    </xf>
    <xf numFmtId="0" fontId="25" fillId="10" borderId="42" xfId="14" applyFont="1" applyFill="1" applyBorder="1" applyAlignment="1">
      <alignment vertical="center"/>
    </xf>
    <xf numFmtId="17" fontId="25" fillId="10" borderId="42" xfId="9" applyNumberFormat="1" applyFont="1" applyFill="1" applyBorder="1" applyAlignment="1">
      <alignment horizontal="center" vertical="center"/>
    </xf>
    <xf numFmtId="9" fontId="44" fillId="10" borderId="0" xfId="16" applyFont="1" applyFill="1" applyBorder="1" applyAlignment="1">
      <alignment vertical="center"/>
    </xf>
    <xf numFmtId="177" fontId="46" fillId="12" borderId="43" xfId="14" applyNumberFormat="1" applyFont="1" applyFill="1" applyBorder="1" applyAlignment="1">
      <alignment vertical="center"/>
    </xf>
    <xf numFmtId="9" fontId="46" fillId="12" borderId="43" xfId="16" applyFont="1" applyFill="1" applyBorder="1" applyAlignment="1">
      <alignment vertical="center"/>
    </xf>
    <xf numFmtId="0" fontId="29" fillId="0" borderId="0" xfId="9" applyFont="1" applyAlignment="1">
      <alignment vertical="center"/>
    </xf>
    <xf numFmtId="0" fontId="46" fillId="12" borderId="43" xfId="0" applyFont="1" applyFill="1" applyBorder="1" applyAlignment="1">
      <alignment vertical="center"/>
    </xf>
    <xf numFmtId="0" fontId="46" fillId="12" borderId="43" xfId="0" applyFont="1" applyFill="1" applyBorder="1" applyAlignment="1">
      <alignment horizontal="right" vertical="center"/>
    </xf>
    <xf numFmtId="0" fontId="46" fillId="12" borderId="64" xfId="0" applyFont="1" applyFill="1" applyBorder="1" applyAlignment="1">
      <alignment horizontal="center" vertical="center"/>
    </xf>
    <xf numFmtId="0" fontId="17" fillId="10" borderId="63" xfId="0" applyFont="1" applyFill="1" applyBorder="1" applyAlignment="1">
      <alignment vertical="center"/>
    </xf>
    <xf numFmtId="183" fontId="17" fillId="10" borderId="43" xfId="3" applyNumberFormat="1" applyFont="1" applyFill="1" applyBorder="1" applyAlignment="1">
      <alignment horizontal="right" vertical="center"/>
    </xf>
    <xf numFmtId="183" fontId="17" fillId="10" borderId="64" xfId="3" applyNumberFormat="1" applyFont="1" applyFill="1" applyBorder="1" applyAlignment="1">
      <alignment horizontal="right" vertical="center"/>
    </xf>
    <xf numFmtId="0" fontId="44" fillId="10" borderId="62" xfId="0" applyFont="1" applyFill="1" applyBorder="1" applyAlignment="1">
      <alignment horizontal="right" vertical="center"/>
    </xf>
    <xf numFmtId="183" fontId="44" fillId="10" borderId="42" xfId="3" applyNumberFormat="1" applyFont="1" applyFill="1" applyBorder="1" applyAlignment="1">
      <alignment horizontal="right" vertical="center"/>
    </xf>
    <xf numFmtId="183" fontId="44" fillId="10" borderId="65" xfId="3" applyNumberFormat="1" applyFont="1" applyFill="1" applyBorder="1" applyAlignment="1">
      <alignment horizontal="right" vertical="center"/>
    </xf>
    <xf numFmtId="0" fontId="44" fillId="10" borderId="0" xfId="0" applyFont="1" applyFill="1" applyAlignment="1">
      <alignment horizontal="right" vertical="center"/>
    </xf>
    <xf numFmtId="166" fontId="44" fillId="10" borderId="0" xfId="3" applyFont="1" applyFill="1" applyBorder="1" applyAlignment="1">
      <alignment horizontal="right" vertical="center"/>
    </xf>
    <xf numFmtId="166" fontId="44" fillId="10" borderId="61" xfId="3" applyFont="1" applyFill="1" applyBorder="1" applyAlignment="1">
      <alignment horizontal="right" vertical="center"/>
    </xf>
    <xf numFmtId="166" fontId="44" fillId="10" borderId="42" xfId="3" applyFont="1" applyFill="1" applyBorder="1" applyAlignment="1">
      <alignment horizontal="right" vertical="center"/>
    </xf>
    <xf numFmtId="166" fontId="44" fillId="10" borderId="65" xfId="3" applyFont="1" applyFill="1" applyBorder="1" applyAlignment="1">
      <alignment horizontal="right" vertical="center"/>
    </xf>
    <xf numFmtId="183" fontId="44" fillId="10" borderId="0" xfId="3" applyNumberFormat="1" applyFont="1" applyFill="1" applyBorder="1" applyAlignment="1">
      <alignment horizontal="right" vertical="center"/>
    </xf>
    <xf numFmtId="183" fontId="44" fillId="10" borderId="61" xfId="3" applyNumberFormat="1" applyFont="1" applyFill="1" applyBorder="1" applyAlignment="1">
      <alignment horizontal="right" vertical="center"/>
    </xf>
    <xf numFmtId="183" fontId="17" fillId="10" borderId="61" xfId="3" applyNumberFormat="1" applyFont="1" applyFill="1" applyBorder="1" applyAlignment="1">
      <alignment horizontal="right" vertical="center"/>
    </xf>
    <xf numFmtId="0" fontId="17" fillId="10" borderId="62" xfId="0" applyFont="1" applyFill="1" applyBorder="1" applyAlignment="1">
      <alignment horizontal="left" vertical="center"/>
    </xf>
    <xf numFmtId="183" fontId="17" fillId="10" borderId="42" xfId="3" applyNumberFormat="1" applyFont="1" applyFill="1" applyBorder="1" applyAlignment="1">
      <alignment horizontal="right" vertical="center"/>
    </xf>
    <xf numFmtId="183" fontId="17" fillId="10" borderId="65" xfId="3" applyNumberFormat="1" applyFont="1" applyFill="1" applyBorder="1" applyAlignment="1">
      <alignment horizontal="right" vertical="center"/>
    </xf>
    <xf numFmtId="9" fontId="1" fillId="5" borderId="0" xfId="16" applyFont="1" applyFill="1" applyAlignment="1">
      <alignment vertical="center"/>
    </xf>
    <xf numFmtId="9" fontId="1" fillId="5" borderId="0" xfId="16" applyFont="1" applyFill="1"/>
    <xf numFmtId="0" fontId="24" fillId="0" borderId="0" xfId="15" applyFont="1" applyAlignment="1">
      <alignment vertical="center"/>
    </xf>
    <xf numFmtId="0" fontId="24" fillId="10" borderId="0" xfId="15" applyFont="1" applyFill="1" applyAlignment="1">
      <alignment horizontal="center" vertical="center"/>
    </xf>
    <xf numFmtId="0" fontId="24" fillId="0" borderId="0" xfId="9" applyFont="1"/>
    <xf numFmtId="0" fontId="24" fillId="10" borderId="0" xfId="9" applyFont="1" applyFill="1"/>
    <xf numFmtId="0" fontId="23" fillId="10" borderId="0" xfId="9" applyFont="1" applyFill="1"/>
    <xf numFmtId="0" fontId="24" fillId="10" borderId="0" xfId="15" applyFont="1" applyFill="1" applyAlignment="1">
      <alignment vertical="center"/>
    </xf>
    <xf numFmtId="0" fontId="23" fillId="0" borderId="0" xfId="10" applyFont="1"/>
    <xf numFmtId="0" fontId="23" fillId="5" borderId="0" xfId="10" applyFont="1" applyFill="1"/>
    <xf numFmtId="187" fontId="24" fillId="5" borderId="0" xfId="11" applyNumberFormat="1" applyFont="1" applyFill="1" applyAlignment="1">
      <alignment horizontal="center" vertical="center"/>
    </xf>
    <xf numFmtId="187" fontId="24" fillId="0" borderId="26" xfId="11" applyNumberFormat="1" applyFont="1" applyBorder="1" applyAlignment="1">
      <alignment vertical="top"/>
    </xf>
    <xf numFmtId="187" fontId="24" fillId="0" borderId="0" xfId="11" applyNumberFormat="1" applyFont="1" applyAlignment="1">
      <alignment vertical="top"/>
    </xf>
    <xf numFmtId="187" fontId="24" fillId="10" borderId="0" xfId="11" applyNumberFormat="1" applyFont="1" applyFill="1" applyAlignment="1">
      <alignment vertical="top"/>
    </xf>
    <xf numFmtId="0" fontId="24" fillId="10" borderId="43" xfId="0" applyFont="1" applyFill="1" applyBorder="1" applyAlignment="1">
      <alignment horizontal="center" vertical="center"/>
    </xf>
    <xf numFmtId="0" fontId="21" fillId="11" borderId="42" xfId="0" applyFont="1" applyFill="1" applyBorder="1" applyAlignment="1">
      <alignment horizontal="center" vertical="center"/>
    </xf>
    <xf numFmtId="0" fontId="24" fillId="10" borderId="0" xfId="0" applyFont="1" applyFill="1" applyAlignment="1">
      <alignment horizontal="center" vertical="center" wrapText="1"/>
    </xf>
    <xf numFmtId="0" fontId="24" fillId="10" borderId="42" xfId="0" applyFont="1" applyFill="1" applyBorder="1" applyAlignment="1">
      <alignment horizontal="center" vertical="center" wrapText="1"/>
    </xf>
    <xf numFmtId="0" fontId="10" fillId="10" borderId="42" xfId="9" applyFont="1" applyFill="1" applyBorder="1" applyAlignment="1">
      <alignment horizontal="center" vertical="center"/>
    </xf>
    <xf numFmtId="0" fontId="23" fillId="10" borderId="0" xfId="14" applyFont="1" applyFill="1" applyBorder="1" applyAlignment="1">
      <alignment horizontal="left" vertical="center" wrapText="1"/>
    </xf>
    <xf numFmtId="0" fontId="23" fillId="10" borderId="0" xfId="12" applyFont="1" applyFill="1" applyAlignment="1">
      <alignment horizontal="left" vertical="center" wrapText="1"/>
    </xf>
    <xf numFmtId="0" fontId="23" fillId="10" borderId="0" xfId="0" applyFont="1" applyFill="1" applyAlignment="1">
      <alignment horizontal="left" vertical="center" wrapText="1"/>
    </xf>
    <xf numFmtId="0" fontId="23" fillId="10" borderId="0" xfId="0" applyFont="1" applyFill="1" applyAlignment="1">
      <alignment horizontal="center" vertical="center"/>
    </xf>
    <xf numFmtId="0" fontId="21" fillId="11" borderId="0" xfId="0" applyFont="1" applyFill="1" applyAlignment="1">
      <alignment horizontal="center" vertical="center"/>
    </xf>
    <xf numFmtId="0" fontId="24" fillId="10" borderId="42" xfId="0" applyFont="1" applyFill="1" applyBorder="1" applyAlignment="1">
      <alignment horizontal="center" vertical="center"/>
    </xf>
    <xf numFmtId="0" fontId="1" fillId="10" borderId="0" xfId="12" applyFont="1" applyFill="1" applyAlignment="1">
      <alignment horizontal="left" vertical="center" wrapText="1"/>
    </xf>
    <xf numFmtId="17" fontId="24" fillId="10" borderId="0" xfId="0" applyNumberFormat="1" applyFont="1" applyFill="1" applyAlignment="1">
      <alignment horizontal="center" vertical="center"/>
    </xf>
    <xf numFmtId="17" fontId="24" fillId="10" borderId="42" xfId="0" applyNumberFormat="1" applyFont="1" applyFill="1" applyBorder="1" applyAlignment="1">
      <alignment horizontal="center" vertical="center"/>
    </xf>
    <xf numFmtId="17" fontId="21" fillId="11" borderId="0" xfId="0" applyNumberFormat="1" applyFont="1" applyFill="1" applyAlignment="1">
      <alignment horizontal="center" vertical="center"/>
    </xf>
    <xf numFmtId="0" fontId="21" fillId="11" borderId="0" xfId="12" applyFont="1" applyFill="1" applyAlignment="1">
      <alignment horizontal="center" vertical="center"/>
    </xf>
    <xf numFmtId="0" fontId="24" fillId="0" borderId="43" xfId="9" applyFont="1" applyBorder="1" applyAlignment="1">
      <alignment horizontal="center" vertical="center"/>
    </xf>
    <xf numFmtId="0" fontId="24" fillId="0" borderId="42" xfId="0" applyFont="1" applyBorder="1" applyAlignment="1">
      <alignment horizontal="center" vertical="center"/>
    </xf>
    <xf numFmtId="17" fontId="24" fillId="10" borderId="43" xfId="9" applyNumberFormat="1" applyFont="1" applyFill="1" applyBorder="1" applyAlignment="1">
      <alignment horizontal="center" vertical="center" wrapText="1"/>
    </xf>
    <xf numFmtId="17" fontId="24" fillId="10" borderId="43" xfId="9" applyNumberFormat="1" applyFont="1" applyFill="1" applyBorder="1" applyAlignment="1">
      <alignment horizontal="center" vertical="center"/>
    </xf>
    <xf numFmtId="17" fontId="24" fillId="10" borderId="0" xfId="9" applyNumberFormat="1" applyFont="1" applyFill="1" applyAlignment="1">
      <alignment horizontal="center" vertical="center"/>
    </xf>
    <xf numFmtId="17" fontId="24" fillId="10" borderId="42"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42" xfId="0" applyFont="1" applyBorder="1" applyAlignment="1">
      <alignment horizontal="center" vertical="center"/>
    </xf>
    <xf numFmtId="0" fontId="24" fillId="0" borderId="0" xfId="10" applyFont="1" applyAlignment="1">
      <alignment horizontal="center" vertical="center"/>
    </xf>
    <xf numFmtId="0" fontId="24" fillId="0" borderId="42" xfId="10" applyFont="1" applyBorder="1" applyAlignment="1">
      <alignment horizontal="center" vertical="center"/>
    </xf>
    <xf numFmtId="0" fontId="10" fillId="10" borderId="0" xfId="10" applyFont="1" applyFill="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ill="1" applyBorder="1" applyAlignment="1">
      <alignment horizontal="center" vertical="center"/>
    </xf>
    <xf numFmtId="0" fontId="10" fillId="10" borderId="0" xfId="0" applyFont="1" applyFill="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4" fillId="0" borderId="44" xfId="10" applyFont="1" applyBorder="1" applyAlignment="1">
      <alignment horizontal="center" vertical="center"/>
    </xf>
    <xf numFmtId="17" fontId="24" fillId="0" borderId="43" xfId="10" applyNumberFormat="1" applyFont="1" applyBorder="1" applyAlignment="1">
      <alignment horizontal="center" vertical="center"/>
    </xf>
    <xf numFmtId="0" fontId="24" fillId="0" borderId="43" xfId="10" applyFont="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Alignment="1">
      <alignment horizontal="center" vertical="center"/>
    </xf>
    <xf numFmtId="0" fontId="10" fillId="10" borderId="42" xfId="10" applyFont="1" applyFill="1" applyBorder="1" applyAlignment="1">
      <alignment horizontal="center" vertical="center"/>
    </xf>
    <xf numFmtId="0" fontId="10" fillId="0" borderId="44" xfId="10" applyFont="1" applyBorder="1" applyAlignment="1">
      <alignment horizontal="center" vertical="center"/>
    </xf>
    <xf numFmtId="0" fontId="10" fillId="0" borderId="42" xfId="10" applyFont="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Border="1" applyAlignment="1">
      <alignment horizontal="center"/>
    </xf>
    <xf numFmtId="0" fontId="10" fillId="0" borderId="42" xfId="10" applyFont="1" applyBorder="1" applyAlignment="1">
      <alignment horizontal="center" wrapText="1"/>
    </xf>
    <xf numFmtId="0" fontId="24" fillId="12" borderId="43" xfId="0" applyFont="1" applyFill="1" applyBorder="1" applyAlignment="1">
      <alignment horizontal="center" vertical="center"/>
    </xf>
    <xf numFmtId="0" fontId="17" fillId="0" borderId="0" xfId="14" applyFont="1" applyFill="1" applyAlignment="1">
      <alignment horizontal="center" vertical="center"/>
    </xf>
    <xf numFmtId="0" fontId="17" fillId="0" borderId="45" xfId="14" applyFont="1" applyFill="1" applyBorder="1" applyAlignment="1">
      <alignment horizontal="center" vertical="center"/>
    </xf>
    <xf numFmtId="0" fontId="24" fillId="0" borderId="47" xfId="14" applyFont="1" applyFill="1" applyBorder="1" applyAlignment="1">
      <alignment horizontal="center" vertical="center"/>
    </xf>
    <xf numFmtId="0" fontId="24" fillId="0" borderId="42" xfId="14" applyFont="1" applyFill="1" applyBorder="1" applyAlignment="1">
      <alignment horizontal="center" vertical="center"/>
    </xf>
    <xf numFmtId="0" fontId="32" fillId="0" borderId="46" xfId="14" applyFont="1" applyFill="1" applyBorder="1" applyAlignment="1">
      <alignment horizontal="center" vertical="center" wrapText="1"/>
    </xf>
    <xf numFmtId="0" fontId="32" fillId="0" borderId="42" xfId="14" applyFont="1" applyFill="1" applyBorder="1" applyAlignment="1">
      <alignment horizontal="center" vertical="center" wrapText="1"/>
    </xf>
    <xf numFmtId="0" fontId="46" fillId="12" borderId="63" xfId="0" applyFont="1" applyFill="1" applyBorder="1" applyAlignment="1">
      <alignment horizontal="center" vertical="center"/>
    </xf>
    <xf numFmtId="0" fontId="46" fillId="12" borderId="43" xfId="0" applyFont="1" applyFill="1" applyBorder="1" applyAlignment="1">
      <alignment horizontal="center" vertical="center"/>
    </xf>
    <xf numFmtId="0" fontId="46" fillId="12" borderId="64" xfId="0" applyFont="1" applyFill="1" applyBorder="1" applyAlignment="1">
      <alignment horizontal="center" vertical="center"/>
    </xf>
    <xf numFmtId="0" fontId="46" fillId="0" borderId="0" xfId="14" applyFont="1" applyFill="1" applyBorder="1" applyAlignment="1">
      <alignment horizontal="center" vertical="center"/>
    </xf>
    <xf numFmtId="0" fontId="46" fillId="0" borderId="42" xfId="14" applyFont="1" applyFill="1" applyBorder="1" applyAlignment="1">
      <alignment horizontal="center" vertical="center"/>
    </xf>
    <xf numFmtId="17" fontId="46" fillId="0" borderId="42" xfId="9" applyNumberFormat="1" applyFont="1" applyBorder="1" applyAlignment="1">
      <alignment horizontal="center" vertical="center"/>
    </xf>
    <xf numFmtId="17" fontId="46" fillId="0" borderId="44" xfId="9" applyNumberFormat="1" applyFont="1" applyBorder="1" applyAlignment="1">
      <alignment horizontal="center" vertical="center"/>
    </xf>
    <xf numFmtId="17" fontId="46" fillId="0" borderId="43" xfId="9" applyNumberFormat="1" applyFont="1" applyBorder="1" applyAlignment="1">
      <alignment horizontal="center" vertical="center"/>
    </xf>
    <xf numFmtId="0" fontId="25" fillId="11" borderId="0" xfId="9" applyFont="1" applyFill="1" applyAlignment="1">
      <alignment horizontal="center" vertical="center"/>
    </xf>
    <xf numFmtId="49" fontId="37" fillId="10" borderId="43" xfId="10" applyNumberFormat="1" applyFont="1" applyFill="1" applyBorder="1" applyAlignment="1">
      <alignment horizontal="center" vertical="center" wrapText="1"/>
    </xf>
    <xf numFmtId="17" fontId="37" fillId="10" borderId="0" xfId="10" applyNumberFormat="1" applyFont="1" applyFill="1" applyAlignment="1">
      <alignment horizontal="center" vertical="center"/>
    </xf>
    <xf numFmtId="0" fontId="37" fillId="10" borderId="42" xfId="10" applyFont="1" applyFill="1" applyBorder="1" applyAlignment="1">
      <alignment horizontal="center" vertical="center"/>
    </xf>
    <xf numFmtId="49" fontId="37" fillId="10" borderId="42" xfId="10" applyNumberFormat="1" applyFont="1" applyFill="1" applyBorder="1" applyAlignment="1">
      <alignment horizontal="center" vertical="center" wrapText="1"/>
    </xf>
    <xf numFmtId="0" fontId="41" fillId="11" borderId="42" xfId="10" applyFont="1" applyFill="1" applyBorder="1" applyAlignment="1">
      <alignment horizontal="center" vertical="center"/>
    </xf>
    <xf numFmtId="0" fontId="37" fillId="10" borderId="43" xfId="10" applyFont="1" applyFill="1" applyBorder="1" applyAlignment="1">
      <alignment horizontal="center" vertical="center"/>
    </xf>
    <xf numFmtId="180" fontId="21" fillId="11" borderId="66" xfId="13" applyNumberFormat="1" applyFont="1" applyFill="1" applyBorder="1" applyAlignment="1">
      <alignment horizontal="center" vertical="center" wrapText="1"/>
    </xf>
    <xf numFmtId="180" fontId="21" fillId="11" borderId="67" xfId="13" applyNumberFormat="1" applyFont="1" applyFill="1" applyBorder="1" applyAlignment="1">
      <alignment horizontal="center" vertical="center" wrapText="1"/>
    </xf>
    <xf numFmtId="180" fontId="21" fillId="11" borderId="68" xfId="13" applyNumberFormat="1" applyFont="1" applyFill="1" applyBorder="1" applyAlignment="1">
      <alignment horizontal="center" vertical="center" wrapText="1"/>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4" xfId="0" applyFont="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4"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4"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4140625" defaultRowHeight="13.2"/>
  <cols>
    <col min="1" max="1" width="5.88671875" style="92" customWidth="1"/>
    <col min="2" max="2" width="19.33203125" style="92" customWidth="1"/>
    <col min="3" max="3" width="15.5546875" style="92" customWidth="1"/>
    <col min="4" max="4" width="15.5546875" style="92" bestFit="1" customWidth="1"/>
    <col min="5" max="5" width="8" style="92" customWidth="1"/>
    <col min="6" max="6" width="9.88671875" style="92" customWidth="1"/>
    <col min="7" max="7" width="11.44140625" style="92" customWidth="1"/>
    <col min="8" max="8" width="9" style="92" customWidth="1"/>
    <col min="9" max="16384" width="11.44140625" style="92"/>
  </cols>
  <sheetData>
    <row r="4" spans="2:10">
      <c r="B4" s="678" t="s">
        <v>71</v>
      </c>
      <c r="C4" s="677" t="s">
        <v>410</v>
      </c>
      <c r="D4" s="677"/>
      <c r="E4" s="677"/>
      <c r="F4" s="677"/>
      <c r="G4" s="677"/>
      <c r="H4" s="677"/>
    </row>
    <row r="5" spans="2:10" ht="16.5" customHeight="1">
      <c r="B5" s="678"/>
      <c r="C5" s="676" t="s">
        <v>274</v>
      </c>
      <c r="D5" s="676"/>
      <c r="E5" s="676"/>
      <c r="F5" s="676" t="s">
        <v>275</v>
      </c>
      <c r="G5" s="676"/>
      <c r="H5" s="676"/>
    </row>
    <row r="6" spans="2:10" ht="12.75" customHeight="1">
      <c r="B6" s="679"/>
      <c r="C6" s="163" t="s">
        <v>477</v>
      </c>
      <c r="D6" s="162" t="s">
        <v>381</v>
      </c>
      <c r="E6" s="162" t="s">
        <v>18</v>
      </c>
      <c r="F6" s="163" t="s">
        <v>478</v>
      </c>
      <c r="G6" s="162" t="s">
        <v>479</v>
      </c>
      <c r="H6" s="162" t="s">
        <v>18</v>
      </c>
    </row>
    <row r="7" spans="2:10" s="91" customFormat="1" ht="6" customHeight="1">
      <c r="B7" s="170"/>
      <c r="C7" s="171"/>
      <c r="D7" s="135"/>
      <c r="E7" s="135"/>
      <c r="F7" s="171"/>
      <c r="G7" s="135"/>
      <c r="H7" s="135"/>
    </row>
    <row r="8" spans="2:10">
      <c r="B8" s="129" t="s">
        <v>10</v>
      </c>
      <c r="C8" s="173">
        <v>231.042</v>
      </c>
      <c r="D8" s="172">
        <v>153.273</v>
      </c>
      <c r="E8" s="320">
        <v>0.50738877688829742</v>
      </c>
      <c r="F8" s="173">
        <v>195.261</v>
      </c>
      <c r="G8" s="172">
        <v>39.644999999999996</v>
      </c>
      <c r="H8" s="320">
        <v>3.9252364737041248</v>
      </c>
      <c r="J8" s="124"/>
    </row>
    <row r="9" spans="2:10">
      <c r="B9" s="129" t="s">
        <v>46</v>
      </c>
      <c r="C9" s="173">
        <v>2393.2150000000001</v>
      </c>
      <c r="D9" s="172">
        <v>1948.338</v>
      </c>
      <c r="E9" s="320">
        <v>0.22833666437753619</v>
      </c>
      <c r="F9" s="173">
        <v>715.63300000000004</v>
      </c>
      <c r="G9" s="172">
        <v>605.46699999999987</v>
      </c>
      <c r="H9" s="320">
        <v>0.18195211299707537</v>
      </c>
      <c r="J9" s="124"/>
    </row>
    <row r="10" spans="2:10">
      <c r="B10" s="129" t="s">
        <v>14</v>
      </c>
      <c r="C10" s="173">
        <v>1403.8720000000001</v>
      </c>
      <c r="D10" s="172">
        <v>1352.1659999999999</v>
      </c>
      <c r="E10" s="320">
        <v>3.8239387767478261E-2</v>
      </c>
      <c r="F10" s="173">
        <v>277.90900000000011</v>
      </c>
      <c r="G10" s="172">
        <v>352.1149999999999</v>
      </c>
      <c r="H10" s="320">
        <v>-0.21074364909191545</v>
      </c>
      <c r="J10" s="124"/>
    </row>
    <row r="11" spans="2:10">
      <c r="B11" s="129" t="s">
        <v>47</v>
      </c>
      <c r="C11" s="173">
        <v>655.65800000000002</v>
      </c>
      <c r="D11" s="172">
        <v>521.57799999999997</v>
      </c>
      <c r="E11" s="320">
        <v>0.2570660572340091</v>
      </c>
      <c r="F11" s="173">
        <v>161.18400000000003</v>
      </c>
      <c r="G11" s="172">
        <v>131.34499999999997</v>
      </c>
      <c r="H11" s="320">
        <v>0.22718032662073218</v>
      </c>
      <c r="J11" s="124"/>
    </row>
    <row r="12" spans="2:10">
      <c r="B12" s="129" t="s">
        <v>355</v>
      </c>
      <c r="C12" s="173">
        <v>175.57400000000001</v>
      </c>
      <c r="D12" s="470">
        <v>158.17699999999999</v>
      </c>
      <c r="E12" s="320">
        <v>0.10998438458182935</v>
      </c>
      <c r="F12" s="173">
        <v>63.277000000000015</v>
      </c>
      <c r="G12" s="470">
        <v>54.264999999999986</v>
      </c>
      <c r="H12" s="320">
        <v>0.16607389661844718</v>
      </c>
      <c r="J12" s="124"/>
    </row>
    <row r="13" spans="2:10" s="129" customFormat="1">
      <c r="B13" s="323" t="s">
        <v>263</v>
      </c>
      <c r="C13" s="324">
        <v>4824.9359999999997</v>
      </c>
      <c r="D13" s="325">
        <v>4102.3710000000001</v>
      </c>
      <c r="E13" s="326">
        <v>0.17613350913410786</v>
      </c>
      <c r="F13" s="324">
        <v>1400.3140000000001</v>
      </c>
      <c r="G13" s="325">
        <v>1176.6869999999994</v>
      </c>
      <c r="H13" s="326">
        <v>0.19004799067211642</v>
      </c>
      <c r="J13" s="130"/>
    </row>
    <row r="14" spans="2:10">
      <c r="B14" s="129" t="s">
        <v>264</v>
      </c>
    </row>
    <row r="24" spans="11:11">
      <c r="K24" s="124"/>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4140625" defaultRowHeight="13.2"/>
  <cols>
    <col min="1" max="1" width="6.109375" style="92" customWidth="1"/>
    <col min="2" max="2" width="55.44140625" style="101" customWidth="1"/>
    <col min="3" max="3" width="9.109375" style="101" customWidth="1"/>
    <col min="4" max="4" width="16.33203125" style="101" customWidth="1"/>
    <col min="5" max="5" width="13.44140625" style="101" customWidth="1"/>
    <col min="6" max="6" width="9.109375" style="101" customWidth="1"/>
    <col min="7" max="7" width="17.33203125" style="101" customWidth="1"/>
    <col min="8" max="8" width="13.6640625" style="101" customWidth="1"/>
    <col min="9" max="16384" width="11.44140625" style="92"/>
  </cols>
  <sheetData>
    <row r="2" spans="2:8">
      <c r="B2" s="213"/>
      <c r="C2" s="213"/>
      <c r="D2" s="213"/>
      <c r="E2" s="213"/>
      <c r="F2" s="213"/>
      <c r="G2" s="213"/>
      <c r="H2" s="213"/>
    </row>
    <row r="3" spans="2:8" s="131" customFormat="1">
      <c r="B3" s="700" t="s">
        <v>123</v>
      </c>
      <c r="C3" s="701" t="s">
        <v>424</v>
      </c>
      <c r="D3" s="701"/>
      <c r="E3" s="701"/>
      <c r="F3" s="701"/>
      <c r="G3" s="701"/>
      <c r="H3" s="701"/>
    </row>
    <row r="4" spans="2:8" s="131" customFormat="1" ht="39.6">
      <c r="B4" s="700"/>
      <c r="C4" s="409" t="s">
        <v>29</v>
      </c>
      <c r="D4" s="225" t="s">
        <v>122</v>
      </c>
      <c r="E4" s="225" t="s">
        <v>119</v>
      </c>
      <c r="F4" s="409" t="s">
        <v>29</v>
      </c>
      <c r="G4" s="225" t="s">
        <v>122</v>
      </c>
      <c r="H4" s="225" t="s">
        <v>120</v>
      </c>
    </row>
    <row r="5" spans="2:8" s="131" customFormat="1">
      <c r="B5" s="701"/>
      <c r="C5" s="710" t="s">
        <v>477</v>
      </c>
      <c r="D5" s="711"/>
      <c r="E5" s="711"/>
      <c r="F5" s="710" t="s">
        <v>381</v>
      </c>
      <c r="G5" s="711"/>
      <c r="H5" s="711"/>
    </row>
    <row r="6" spans="2:8">
      <c r="C6" s="217"/>
      <c r="D6" s="217"/>
      <c r="E6" s="217"/>
    </row>
    <row r="7" spans="2:8">
      <c r="B7" s="106" t="s">
        <v>292</v>
      </c>
      <c r="C7" s="217"/>
      <c r="D7" s="217"/>
      <c r="E7" s="217"/>
    </row>
    <row r="8" spans="2:8">
      <c r="B8" s="101" t="s">
        <v>10</v>
      </c>
      <c r="C8" s="465">
        <v>103.65300000000001</v>
      </c>
      <c r="D8" s="465">
        <v>-399.548</v>
      </c>
      <c r="E8" s="465">
        <v>-295.89499999999998</v>
      </c>
      <c r="F8" s="466">
        <v>134.779</v>
      </c>
      <c r="G8" s="466">
        <v>-191.131</v>
      </c>
      <c r="H8" s="466">
        <v>-56.352000000000004</v>
      </c>
    </row>
    <row r="9" spans="2:8">
      <c r="B9" s="101" t="s">
        <v>46</v>
      </c>
      <c r="C9" s="465">
        <v>697.74300000000005</v>
      </c>
      <c r="D9" s="465">
        <v>-219.69200000000001</v>
      </c>
      <c r="E9" s="465">
        <v>478.05100000000004</v>
      </c>
      <c r="F9" s="466">
        <v>561.69700000000012</v>
      </c>
      <c r="G9" s="466">
        <v>-95.986999999999995</v>
      </c>
      <c r="H9" s="466">
        <v>465.71000000000015</v>
      </c>
    </row>
    <row r="10" spans="2:8">
      <c r="B10" s="101" t="s">
        <v>14</v>
      </c>
      <c r="C10" s="465">
        <v>745.22400000000005</v>
      </c>
      <c r="D10" s="465">
        <v>-130.625</v>
      </c>
      <c r="E10" s="465">
        <v>614.59900000000005</v>
      </c>
      <c r="F10" s="466">
        <v>787.05799999999999</v>
      </c>
      <c r="G10" s="466">
        <v>-69.706999999999994</v>
      </c>
      <c r="H10" s="466">
        <v>717.351</v>
      </c>
    </row>
    <row r="11" spans="2:8">
      <c r="B11" s="101" t="s">
        <v>47</v>
      </c>
      <c r="C11" s="465">
        <v>392.96699999999998</v>
      </c>
      <c r="D11" s="465">
        <v>-68.317999999999998</v>
      </c>
      <c r="E11" s="465">
        <v>324.649</v>
      </c>
      <c r="F11" s="466">
        <v>323.47499999999997</v>
      </c>
      <c r="G11" s="466">
        <v>-68.408000000000001</v>
      </c>
      <c r="H11" s="466">
        <v>255.06699999999995</v>
      </c>
    </row>
    <row r="12" spans="2:8">
      <c r="B12" s="101" t="s">
        <v>344</v>
      </c>
      <c r="C12" s="465">
        <v>175.57399999999998</v>
      </c>
      <c r="D12" s="465">
        <v>-41.331000000000003</v>
      </c>
      <c r="E12" s="465">
        <v>134.24299999999999</v>
      </c>
      <c r="F12" s="466">
        <v>158.17699999999999</v>
      </c>
      <c r="G12" s="466">
        <v>-27.564</v>
      </c>
      <c r="H12" s="466">
        <v>130.613</v>
      </c>
    </row>
    <row r="13" spans="2:8">
      <c r="B13" s="228" t="s">
        <v>125</v>
      </c>
      <c r="C13" s="227">
        <v>2115.1610000000001</v>
      </c>
      <c r="D13" s="227">
        <v>-859.51400000000001</v>
      </c>
      <c r="E13" s="227">
        <v>1255.6469999999999</v>
      </c>
      <c r="F13" s="229">
        <v>1965.1859999999999</v>
      </c>
      <c r="G13" s="229">
        <v>-452.79700000000003</v>
      </c>
      <c r="H13" s="229">
        <v>1512.3890000000004</v>
      </c>
    </row>
    <row r="14" spans="2:8">
      <c r="C14" s="217"/>
      <c r="D14" s="217"/>
      <c r="E14" s="217"/>
    </row>
    <row r="15" spans="2:8">
      <c r="B15" s="106" t="s">
        <v>293</v>
      </c>
      <c r="C15" s="217"/>
      <c r="D15" s="217"/>
      <c r="E15" s="217"/>
    </row>
    <row r="16" spans="2:8">
      <c r="B16" s="101" t="s">
        <v>10</v>
      </c>
      <c r="C16" s="465">
        <v>130.68599999999998</v>
      </c>
      <c r="D16" s="465">
        <v>-114.133</v>
      </c>
      <c r="E16" s="465">
        <v>16.552999999999983</v>
      </c>
      <c r="F16" s="467">
        <v>22.631999999999977</v>
      </c>
      <c r="G16" s="467">
        <v>-91.262</v>
      </c>
      <c r="H16" s="467">
        <v>-68.630000000000024</v>
      </c>
    </row>
    <row r="17" spans="2:8">
      <c r="B17" s="101" t="s">
        <v>46</v>
      </c>
      <c r="C17" s="465">
        <v>1760.5550000000007</v>
      </c>
      <c r="D17" s="465">
        <v>-1444.231</v>
      </c>
      <c r="E17" s="465">
        <v>316.32400000000075</v>
      </c>
      <c r="F17" s="467">
        <v>1432.0630000000006</v>
      </c>
      <c r="G17" s="467">
        <v>-678.57799999999997</v>
      </c>
      <c r="H17" s="467">
        <v>753.48500000000058</v>
      </c>
    </row>
    <row r="18" spans="2:8">
      <c r="B18" s="101" t="s">
        <v>14</v>
      </c>
      <c r="C18" s="465">
        <v>641.23200000000008</v>
      </c>
      <c r="D18" s="465">
        <v>-136.58099999999999</v>
      </c>
      <c r="E18" s="465">
        <v>504.65100000000007</v>
      </c>
      <c r="F18" s="467">
        <v>554.577</v>
      </c>
      <c r="G18" s="467">
        <v>-136.43799999999999</v>
      </c>
      <c r="H18" s="467">
        <v>418.13900000000001</v>
      </c>
    </row>
    <row r="19" spans="2:8">
      <c r="B19" s="101" t="s">
        <v>47</v>
      </c>
      <c r="C19" s="465">
        <v>269.02499999999992</v>
      </c>
      <c r="D19" s="465">
        <v>-67.195999999999998</v>
      </c>
      <c r="E19" s="465">
        <v>201.82899999999992</v>
      </c>
      <c r="F19" s="467">
        <v>218.99400000000003</v>
      </c>
      <c r="G19" s="467">
        <v>-64.828999999999994</v>
      </c>
      <c r="H19" s="467">
        <v>154.16500000000002</v>
      </c>
    </row>
    <row r="20" spans="2:8">
      <c r="B20" s="228" t="s">
        <v>126</v>
      </c>
      <c r="C20" s="227">
        <v>2801.498000000001</v>
      </c>
      <c r="D20" s="227">
        <v>-1762.1409999999998</v>
      </c>
      <c r="E20" s="227">
        <v>1039.3570000000007</v>
      </c>
      <c r="F20" s="229">
        <v>2228.2660000000005</v>
      </c>
      <c r="G20" s="229">
        <v>-971.10699999999986</v>
      </c>
      <c r="H20" s="229">
        <v>1257.1590000000006</v>
      </c>
    </row>
    <row r="21" spans="2:8">
      <c r="B21" s="476"/>
      <c r="C21" s="476"/>
      <c r="D21" s="476"/>
      <c r="E21" s="476"/>
      <c r="F21" s="476"/>
      <c r="G21" s="476"/>
      <c r="H21" s="476"/>
    </row>
    <row r="22" spans="2:8">
      <c r="B22" s="212" t="s">
        <v>383</v>
      </c>
      <c r="C22" s="477">
        <v>-91.707999999999942</v>
      </c>
      <c r="D22" s="477">
        <v>-42.335000000000001</v>
      </c>
      <c r="E22" s="477">
        <v>-134.04299999999995</v>
      </c>
      <c r="F22" s="478">
        <v>-91.080999999999932</v>
      </c>
      <c r="G22" s="478">
        <v>-14.420999999999999</v>
      </c>
      <c r="H22" s="478">
        <v>-105.50199999999992</v>
      </c>
    </row>
    <row r="23" spans="2:8" ht="9" customHeight="1">
      <c r="C23" s="468"/>
      <c r="D23" s="468"/>
      <c r="E23" s="468"/>
      <c r="F23" s="468"/>
      <c r="G23" s="468"/>
      <c r="H23" s="468"/>
    </row>
    <row r="24" spans="2:8">
      <c r="B24" s="104" t="s">
        <v>121</v>
      </c>
      <c r="C24" s="469">
        <v>4824.9510000000018</v>
      </c>
      <c r="D24" s="469">
        <v>-2663.99</v>
      </c>
      <c r="E24" s="469">
        <v>2160.9610000000007</v>
      </c>
      <c r="F24" s="469">
        <v>4102.3710000000001</v>
      </c>
      <c r="G24" s="469">
        <v>-1438.325</v>
      </c>
      <c r="H24" s="469">
        <v>2664.0460000000007</v>
      </c>
    </row>
    <row r="26" spans="2:8">
      <c r="B26" s="213"/>
      <c r="C26" s="213"/>
      <c r="D26" s="380"/>
      <c r="E26" s="213"/>
      <c r="F26" s="213"/>
      <c r="G26" s="213"/>
      <c r="H26" s="213"/>
    </row>
    <row r="27" spans="2:8">
      <c r="B27" s="709" t="s">
        <v>123</v>
      </c>
      <c r="C27" s="701" t="s">
        <v>425</v>
      </c>
      <c r="D27" s="701"/>
      <c r="E27" s="701"/>
      <c r="F27" s="701"/>
      <c r="G27" s="701"/>
      <c r="H27" s="701"/>
    </row>
    <row r="28" spans="2:8" ht="39.6">
      <c r="B28" s="700"/>
      <c r="C28" s="409" t="s">
        <v>29</v>
      </c>
      <c r="D28" s="225" t="s">
        <v>122</v>
      </c>
      <c r="E28" s="225" t="s">
        <v>119</v>
      </c>
      <c r="F28" s="409" t="s">
        <v>29</v>
      </c>
      <c r="G28" s="225" t="s">
        <v>122</v>
      </c>
      <c r="H28" s="225" t="s">
        <v>120</v>
      </c>
    </row>
    <row r="29" spans="2:8">
      <c r="B29" s="701"/>
      <c r="C29" s="710" t="s">
        <v>478</v>
      </c>
      <c r="D29" s="711"/>
      <c r="E29" s="711"/>
      <c r="F29" s="710" t="s">
        <v>479</v>
      </c>
      <c r="G29" s="711"/>
      <c r="H29" s="711"/>
    </row>
    <row r="30" spans="2:8">
      <c r="C30" s="217"/>
      <c r="D30" s="217"/>
      <c r="E30" s="217"/>
    </row>
    <row r="31" spans="2:8">
      <c r="B31" s="106" t="s">
        <v>292</v>
      </c>
      <c r="C31" s="217"/>
      <c r="D31" s="217"/>
      <c r="E31" s="217"/>
    </row>
    <row r="32" spans="2:8">
      <c r="B32" s="101" t="s">
        <v>10</v>
      </c>
      <c r="C32" s="502">
        <v>11.913000000000029</v>
      </c>
      <c r="D32" s="502">
        <v>-332.75900000000001</v>
      </c>
      <c r="E32" s="502">
        <v>-320.846</v>
      </c>
      <c r="F32" s="503">
        <v>32.558000000000007</v>
      </c>
      <c r="G32" s="503">
        <v>-122.001</v>
      </c>
      <c r="H32" s="503">
        <v>-89.442999999999998</v>
      </c>
    </row>
    <row r="33" spans="2:8">
      <c r="B33" s="101" t="s">
        <v>46</v>
      </c>
      <c r="C33" s="502">
        <v>164.03700000000003</v>
      </c>
      <c r="D33" s="502">
        <v>-42.620000000000005</v>
      </c>
      <c r="E33" s="502">
        <v>121.41700000000003</v>
      </c>
      <c r="F33" s="503">
        <v>170.90000000000012</v>
      </c>
      <c r="G33" s="503">
        <v>-27.018000000000001</v>
      </c>
      <c r="H33" s="503">
        <v>143.88200000000012</v>
      </c>
    </row>
    <row r="34" spans="2:8">
      <c r="B34" s="101" t="s">
        <v>14</v>
      </c>
      <c r="C34" s="502">
        <v>140.32400000000001</v>
      </c>
      <c r="D34" s="502">
        <v>-80.984000000000009</v>
      </c>
      <c r="E34" s="502">
        <v>59.34</v>
      </c>
      <c r="F34" s="503">
        <v>203.03300000000004</v>
      </c>
      <c r="G34" s="503">
        <v>-17.163999999999994</v>
      </c>
      <c r="H34" s="503">
        <v>185.86900000000006</v>
      </c>
    </row>
    <row r="35" spans="2:8">
      <c r="B35" s="101" t="s">
        <v>47</v>
      </c>
      <c r="C35" s="502">
        <v>95.691999999999993</v>
      </c>
      <c r="D35" s="502">
        <v>-20.744</v>
      </c>
      <c r="E35" s="502">
        <v>74.947999999999993</v>
      </c>
      <c r="F35" s="503">
        <v>92.304999999999978</v>
      </c>
      <c r="G35" s="503">
        <v>-24.774999999999999</v>
      </c>
      <c r="H35" s="503">
        <v>67.529999999999973</v>
      </c>
    </row>
    <row r="36" spans="2:8">
      <c r="B36" s="101" t="s">
        <v>344</v>
      </c>
      <c r="C36" s="502">
        <v>63.27699999999998</v>
      </c>
      <c r="D36" s="502">
        <v>-9.9520000000000017</v>
      </c>
      <c r="E36" s="502">
        <v>53.324999999999974</v>
      </c>
      <c r="F36" s="503">
        <v>54.264999999999993</v>
      </c>
      <c r="G36" s="503">
        <v>-8.8500000000000014</v>
      </c>
      <c r="H36" s="503">
        <v>45.414999999999992</v>
      </c>
    </row>
    <row r="37" spans="2:8">
      <c r="B37" s="228" t="s">
        <v>125</v>
      </c>
      <c r="C37" s="415">
        <v>475.24300000000011</v>
      </c>
      <c r="D37" s="415">
        <v>-487.05900000000008</v>
      </c>
      <c r="E37" s="415">
        <v>-11.816000000000003</v>
      </c>
      <c r="F37" s="420">
        <v>553.06100000000015</v>
      </c>
      <c r="G37" s="420">
        <v>-199.80799999999999</v>
      </c>
      <c r="H37" s="420">
        <v>353.25300000000016</v>
      </c>
    </row>
    <row r="38" spans="2:8">
      <c r="C38" s="217"/>
      <c r="D38" s="217"/>
      <c r="E38" s="217"/>
    </row>
    <row r="39" spans="2:8">
      <c r="B39" s="106" t="s">
        <v>293</v>
      </c>
      <c r="C39" s="217"/>
      <c r="D39" s="217"/>
      <c r="E39" s="217"/>
    </row>
    <row r="40" spans="2:8">
      <c r="B40" s="101" t="s">
        <v>10</v>
      </c>
      <c r="C40" s="502">
        <v>184.04199999999992</v>
      </c>
      <c r="D40" s="502">
        <v>-28.339999999999989</v>
      </c>
      <c r="E40" s="502">
        <v>155.70199999999994</v>
      </c>
      <c r="F40" s="503">
        <v>8.1789999999999736</v>
      </c>
      <c r="G40" s="503">
        <v>-31.658999999999999</v>
      </c>
      <c r="H40" s="503">
        <v>-23.480000000000025</v>
      </c>
    </row>
    <row r="41" spans="2:8">
      <c r="B41" s="101" t="s">
        <v>46</v>
      </c>
      <c r="C41" s="502">
        <v>566.57100000000037</v>
      </c>
      <c r="D41" s="502">
        <v>-133.47399999999993</v>
      </c>
      <c r="E41" s="502">
        <v>433.09700000000043</v>
      </c>
      <c r="F41" s="503">
        <v>440.93000000000046</v>
      </c>
      <c r="G41" s="503">
        <v>-179.79499999999996</v>
      </c>
      <c r="H41" s="503">
        <v>261.1350000000005</v>
      </c>
    </row>
    <row r="42" spans="2:8">
      <c r="B42" s="101" t="s">
        <v>14</v>
      </c>
      <c r="C42" s="502">
        <v>136.47700000000012</v>
      </c>
      <c r="D42" s="502">
        <v>-28.194999999999993</v>
      </c>
      <c r="E42" s="502">
        <v>108.28200000000012</v>
      </c>
      <c r="F42" s="503">
        <v>141.54699999999994</v>
      </c>
      <c r="G42" s="503">
        <v>-37.553999999999988</v>
      </c>
      <c r="H42" s="503">
        <v>103.99299999999995</v>
      </c>
    </row>
    <row r="43" spans="2:8">
      <c r="B43" s="101" t="s">
        <v>47</v>
      </c>
      <c r="C43" s="502">
        <v>68.546999999999869</v>
      </c>
      <c r="D43" s="502">
        <v>-12.204999999999998</v>
      </c>
      <c r="E43" s="502">
        <v>56.341999999999871</v>
      </c>
      <c r="F43" s="503">
        <v>47.988000000000007</v>
      </c>
      <c r="G43" s="503">
        <v>-16.264999999999993</v>
      </c>
      <c r="H43" s="503">
        <v>31.723000000000013</v>
      </c>
    </row>
    <row r="44" spans="2:8">
      <c r="B44" s="228" t="s">
        <v>126</v>
      </c>
      <c r="C44" s="415">
        <v>955.63700000000028</v>
      </c>
      <c r="D44" s="415">
        <v>-202.21399999999988</v>
      </c>
      <c r="E44" s="415">
        <v>753.42300000000046</v>
      </c>
      <c r="F44" s="420">
        <v>638.64400000000046</v>
      </c>
      <c r="G44" s="420">
        <v>-265.27299999999991</v>
      </c>
      <c r="H44" s="420">
        <v>373.37100000000044</v>
      </c>
    </row>
    <row r="45" spans="2:8">
      <c r="B45" s="205"/>
      <c r="C45" s="504"/>
      <c r="D45" s="504"/>
      <c r="E45" s="504"/>
      <c r="F45" s="417"/>
      <c r="G45" s="417"/>
      <c r="H45" s="417"/>
    </row>
    <row r="46" spans="2:8">
      <c r="B46" s="212" t="s">
        <v>115</v>
      </c>
      <c r="C46" s="505">
        <v>-30.55099999999991</v>
      </c>
      <c r="D46" s="505">
        <v>-8.027000000000001</v>
      </c>
      <c r="E46" s="505">
        <v>-38.577999999999911</v>
      </c>
      <c r="F46" s="506">
        <v>-15.018000000000022</v>
      </c>
      <c r="G46" s="506">
        <v>-12.902999999999999</v>
      </c>
      <c r="H46" s="506">
        <v>-27.921000000000021</v>
      </c>
    </row>
    <row r="47" spans="2:8">
      <c r="C47" s="507"/>
      <c r="D47" s="507"/>
      <c r="E47" s="507"/>
      <c r="F47" s="507"/>
      <c r="G47" s="507"/>
      <c r="H47" s="507"/>
    </row>
    <row r="48" spans="2:8">
      <c r="B48" s="104" t="s">
        <v>121</v>
      </c>
      <c r="C48" s="508">
        <v>1400.3290000000004</v>
      </c>
      <c r="D48" s="508">
        <v>-697.3</v>
      </c>
      <c r="E48" s="508">
        <v>703.02900000000056</v>
      </c>
      <c r="F48" s="508">
        <v>1176.6870000000006</v>
      </c>
      <c r="G48" s="508">
        <v>-477.98399999999992</v>
      </c>
      <c r="H48" s="508">
        <v>698.70300000000054</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workbookViewId="0"/>
  </sheetViews>
  <sheetFormatPr baseColWidth="10" defaultColWidth="11.44140625" defaultRowHeight="13.8"/>
  <cols>
    <col min="1" max="1" width="5.5546875" style="81" customWidth="1"/>
    <col min="2" max="2" width="66.44140625" style="107" customWidth="1"/>
    <col min="3" max="4" width="15.5546875" style="107" bestFit="1" customWidth="1"/>
    <col min="5" max="5" width="8" style="107" bestFit="1" customWidth="1"/>
    <col min="6" max="6" width="10" style="107" bestFit="1" customWidth="1"/>
    <col min="7" max="7" width="3.5546875" style="81" customWidth="1"/>
    <col min="8" max="10" width="8" style="81" bestFit="1" customWidth="1"/>
    <col min="11" max="11" width="10" style="81" bestFit="1" customWidth="1"/>
    <col min="12" max="16384" width="11.44140625" style="81"/>
  </cols>
  <sheetData>
    <row r="2" spans="1:11">
      <c r="A2" s="92"/>
      <c r="B2" s="704"/>
      <c r="C2" s="704"/>
      <c r="D2" s="704"/>
      <c r="E2" s="704"/>
      <c r="F2" s="704"/>
    </row>
    <row r="3" spans="1:11" ht="12.75" customHeight="1">
      <c r="A3" s="92"/>
      <c r="B3" s="713" t="s">
        <v>127</v>
      </c>
      <c r="C3" s="712" t="s">
        <v>424</v>
      </c>
      <c r="D3" s="712"/>
      <c r="E3" s="712"/>
      <c r="F3" s="712"/>
      <c r="H3" s="712" t="s">
        <v>425</v>
      </c>
      <c r="I3" s="712"/>
      <c r="J3" s="712"/>
      <c r="K3" s="712"/>
    </row>
    <row r="4" spans="1:11">
      <c r="A4" s="92"/>
      <c r="B4" s="714"/>
      <c r="C4" s="392" t="s">
        <v>477</v>
      </c>
      <c r="D4" s="392" t="s">
        <v>381</v>
      </c>
      <c r="E4" s="203" t="s">
        <v>67</v>
      </c>
      <c r="F4" s="203" t="s">
        <v>68</v>
      </c>
      <c r="H4" s="392" t="s">
        <v>478</v>
      </c>
      <c r="I4" s="392" t="s">
        <v>479</v>
      </c>
      <c r="J4" s="203" t="s">
        <v>67</v>
      </c>
      <c r="K4" s="203" t="s">
        <v>68</v>
      </c>
    </row>
    <row r="5" spans="1:11">
      <c r="A5" s="92"/>
      <c r="B5" s="101"/>
      <c r="C5" s="713"/>
      <c r="D5" s="713"/>
      <c r="E5" s="713"/>
      <c r="F5" s="102"/>
    </row>
    <row r="6" spans="1:11">
      <c r="A6" s="92"/>
      <c r="B6" s="106" t="s">
        <v>84</v>
      </c>
      <c r="C6" s="101"/>
      <c r="D6" s="101"/>
      <c r="E6" s="101"/>
      <c r="F6" s="101"/>
    </row>
    <row r="7" spans="1:11">
      <c r="A7" s="92"/>
      <c r="B7" s="101" t="s">
        <v>10</v>
      </c>
      <c r="C7" s="82">
        <v>101.6</v>
      </c>
      <c r="D7" s="82">
        <v>90.274000000000001</v>
      </c>
      <c r="E7" s="82">
        <v>11.325999999999993</v>
      </c>
      <c r="F7" s="488">
        <v>0.12546248089150799</v>
      </c>
      <c r="G7" s="412"/>
      <c r="H7" s="82">
        <v>24.09899999999999</v>
      </c>
      <c r="I7" s="82">
        <v>27.762</v>
      </c>
      <c r="J7" s="82">
        <v>-3.6630000000000109</v>
      </c>
      <c r="K7" s="488">
        <v>-0.13194294359196063</v>
      </c>
    </row>
    <row r="8" spans="1:11">
      <c r="A8" s="92"/>
      <c r="B8" s="101" t="s">
        <v>46</v>
      </c>
      <c r="C8" s="82">
        <v>349.07299999999998</v>
      </c>
      <c r="D8" s="82">
        <v>181.40299999999999</v>
      </c>
      <c r="E8" s="82">
        <v>167.67</v>
      </c>
      <c r="F8" s="488">
        <v>0.924295629068979</v>
      </c>
      <c r="G8" s="412"/>
      <c r="H8" s="82">
        <v>78.901999999999987</v>
      </c>
      <c r="I8" s="82">
        <v>52.72</v>
      </c>
      <c r="J8" s="82">
        <v>26.181999999999988</v>
      </c>
      <c r="K8" s="488">
        <v>0.49662367223065229</v>
      </c>
    </row>
    <row r="9" spans="1:11">
      <c r="A9" s="92"/>
      <c r="B9" s="101" t="s">
        <v>14</v>
      </c>
      <c r="C9" s="82">
        <v>42.194000000000003</v>
      </c>
      <c r="D9" s="82">
        <v>14.675000000000001</v>
      </c>
      <c r="E9" s="82">
        <v>27.519000000000002</v>
      </c>
      <c r="F9" s="488">
        <v>1.8752299829642249</v>
      </c>
      <c r="G9" s="412"/>
      <c r="H9" s="82">
        <v>13.215000000000003</v>
      </c>
      <c r="I9" s="82">
        <v>4.3470000000000013</v>
      </c>
      <c r="J9" s="82">
        <v>8.8680000000000021</v>
      </c>
      <c r="K9" s="265">
        <v>2.0400276052449966</v>
      </c>
    </row>
    <row r="10" spans="1:11">
      <c r="A10" s="92"/>
      <c r="B10" s="101" t="s">
        <v>47</v>
      </c>
      <c r="C10" s="82">
        <v>16.986999999999998</v>
      </c>
      <c r="D10" s="82">
        <v>5.8029999999999999</v>
      </c>
      <c r="E10" s="82">
        <v>11.183999999999997</v>
      </c>
      <c r="F10" s="488">
        <v>1.9272789936239871</v>
      </c>
      <c r="G10" s="412"/>
      <c r="H10" s="82">
        <v>4.8099999999999987</v>
      </c>
      <c r="I10" s="82">
        <v>1.867</v>
      </c>
      <c r="J10" s="82">
        <v>2.9429999999999987</v>
      </c>
      <c r="K10" s="265">
        <v>1.5763256561328327</v>
      </c>
    </row>
    <row r="11" spans="1:11">
      <c r="A11" s="92"/>
      <c r="B11" s="101" t="s">
        <v>344</v>
      </c>
      <c r="C11" s="82">
        <v>4.6040000000000001</v>
      </c>
      <c r="D11" s="82">
        <v>2.7919999999999998</v>
      </c>
      <c r="E11" s="82">
        <v>1.8120000000000003</v>
      </c>
      <c r="F11" s="488">
        <v>0.64899713467048725</v>
      </c>
      <c r="G11" s="412"/>
      <c r="H11" s="82">
        <v>1.2389999999999999</v>
      </c>
      <c r="I11" s="82">
        <v>1.0889999999999997</v>
      </c>
      <c r="J11" s="82">
        <v>0.15000000000000013</v>
      </c>
      <c r="K11" s="488">
        <v>0.13774104683195607</v>
      </c>
    </row>
    <row r="12" spans="1:11">
      <c r="A12" s="92"/>
      <c r="B12" s="211" t="s">
        <v>384</v>
      </c>
      <c r="C12" s="218">
        <v>1.351</v>
      </c>
      <c r="D12" s="82">
        <v>0.495</v>
      </c>
      <c r="E12" s="218">
        <v>0.85599999999999998</v>
      </c>
      <c r="F12" s="489">
        <v>1.7292929292929293</v>
      </c>
      <c r="G12" s="412"/>
      <c r="H12" s="218">
        <v>0.22799999999999998</v>
      </c>
      <c r="I12" s="82">
        <v>5.3999999999999992E-2</v>
      </c>
      <c r="J12" s="218">
        <v>0.17399999999999999</v>
      </c>
      <c r="K12" s="488">
        <v>3.2222222222222223</v>
      </c>
    </row>
    <row r="13" spans="1:11">
      <c r="A13" s="92"/>
      <c r="B13" s="230" t="s">
        <v>129</v>
      </c>
      <c r="C13" s="227">
        <v>515.80900000000008</v>
      </c>
      <c r="D13" s="227">
        <v>295.44200000000001</v>
      </c>
      <c r="E13" s="227">
        <v>220.36699999999999</v>
      </c>
      <c r="F13" s="509">
        <v>0.74588921006491959</v>
      </c>
      <c r="G13" s="416"/>
      <c r="H13" s="227">
        <v>122.49299999999998</v>
      </c>
      <c r="I13" s="227">
        <v>87.839000000000013</v>
      </c>
      <c r="J13" s="227">
        <v>34.653999999999975</v>
      </c>
      <c r="K13" s="509">
        <v>0.39451724177187775</v>
      </c>
    </row>
    <row r="14" spans="1:11">
      <c r="A14" s="92"/>
      <c r="B14" s="105"/>
      <c r="C14" s="417"/>
      <c r="D14" s="417"/>
      <c r="E14" s="417"/>
      <c r="F14" s="418"/>
      <c r="G14" s="416"/>
      <c r="H14" s="416"/>
      <c r="I14" s="416"/>
      <c r="J14" s="416"/>
      <c r="K14" s="416"/>
    </row>
    <row r="15" spans="1:11">
      <c r="A15" s="92"/>
      <c r="B15" s="106" t="s">
        <v>389</v>
      </c>
      <c r="C15" s="413"/>
      <c r="D15" s="413"/>
      <c r="E15" s="413"/>
      <c r="F15" s="419"/>
      <c r="G15" s="416"/>
      <c r="H15" s="416"/>
      <c r="I15" s="416"/>
      <c r="J15" s="416"/>
      <c r="K15" s="416"/>
    </row>
    <row r="16" spans="1:11">
      <c r="A16" s="92"/>
      <c r="B16" s="101" t="s">
        <v>10</v>
      </c>
      <c r="C16" s="82">
        <v>-283.63900000000001</v>
      </c>
      <c r="D16" s="82">
        <v>-247.09800000000001</v>
      </c>
      <c r="E16" s="82">
        <v>-36.540999999999997</v>
      </c>
      <c r="F16" s="488">
        <v>-0.14788059798136768</v>
      </c>
      <c r="G16" s="412"/>
      <c r="H16" s="82">
        <v>-27.77200000000002</v>
      </c>
      <c r="I16" s="82">
        <v>-78.629000000000019</v>
      </c>
      <c r="J16" s="82">
        <v>50.856999999999999</v>
      </c>
      <c r="K16" s="488">
        <v>0.64679698330132629</v>
      </c>
    </row>
    <row r="17" spans="1:11">
      <c r="A17" s="92"/>
      <c r="B17" s="101" t="s">
        <v>46</v>
      </c>
      <c r="C17" s="82">
        <v>-1003.534</v>
      </c>
      <c r="D17" s="82">
        <v>-617.33000000000004</v>
      </c>
      <c r="E17" s="82">
        <v>-386.20399999999995</v>
      </c>
      <c r="F17" s="488">
        <v>-0.62560380995577713</v>
      </c>
      <c r="G17" s="412"/>
      <c r="H17" s="82">
        <v>-257.88499999999999</v>
      </c>
      <c r="I17" s="82">
        <v>-207.75500000000005</v>
      </c>
      <c r="J17" s="82">
        <v>-50.129999999999939</v>
      </c>
      <c r="K17" s="488">
        <v>-0.24129383167673427</v>
      </c>
    </row>
    <row r="18" spans="1:11">
      <c r="A18" s="92"/>
      <c r="B18" s="101" t="s">
        <v>14</v>
      </c>
      <c r="C18" s="82">
        <v>-149.25299999999999</v>
      </c>
      <c r="D18" s="82">
        <v>-109.145</v>
      </c>
      <c r="E18" s="82">
        <v>-40.10799999999999</v>
      </c>
      <c r="F18" s="488">
        <v>-0.36747446057996236</v>
      </c>
      <c r="G18" s="412"/>
      <c r="H18" s="82">
        <v>-41.61699999999999</v>
      </c>
      <c r="I18" s="82">
        <v>-28.054000000000002</v>
      </c>
      <c r="J18" s="82">
        <v>-13.562999999999988</v>
      </c>
      <c r="K18" s="488">
        <v>-0.4834604690953157</v>
      </c>
    </row>
    <row r="19" spans="1:11">
      <c r="A19" s="92"/>
      <c r="B19" s="101" t="s">
        <v>47</v>
      </c>
      <c r="C19" s="82">
        <v>-48.594999999999999</v>
      </c>
      <c r="D19" s="82">
        <v>-28.766999999999999</v>
      </c>
      <c r="E19" s="82">
        <v>-19.827999999999999</v>
      </c>
      <c r="F19" s="488">
        <v>-0.68926200159905449</v>
      </c>
      <c r="G19" s="412"/>
      <c r="H19" s="82">
        <v>-15.129999999999995</v>
      </c>
      <c r="I19" s="82">
        <v>-5.3659999999999997</v>
      </c>
      <c r="J19" s="82">
        <v>-9.7639999999999958</v>
      </c>
      <c r="K19" s="488">
        <v>-1.8196049198658211</v>
      </c>
    </row>
    <row r="20" spans="1:11">
      <c r="A20" s="92"/>
      <c r="B20" s="101" t="s">
        <v>344</v>
      </c>
      <c r="C20" s="82">
        <v>-8.6560000000000006</v>
      </c>
      <c r="D20" s="82">
        <v>-6.3280000000000003</v>
      </c>
      <c r="E20" s="82">
        <v>-2.3280000000000003</v>
      </c>
      <c r="F20" s="488">
        <v>-0.36788874841972191</v>
      </c>
      <c r="G20" s="412"/>
      <c r="H20" s="82">
        <v>-3.2950000000000008</v>
      </c>
      <c r="I20" s="82">
        <v>-2.3120000000000003</v>
      </c>
      <c r="J20" s="82">
        <v>-0.98300000000000054</v>
      </c>
      <c r="K20" s="488">
        <v>-0.425173010380623</v>
      </c>
    </row>
    <row r="21" spans="1:11">
      <c r="A21" s="92"/>
      <c r="B21" s="206" t="s">
        <v>128</v>
      </c>
      <c r="C21" s="218">
        <v>-59.869</v>
      </c>
      <c r="D21" s="218">
        <v>-43.396999999999998</v>
      </c>
      <c r="E21" s="218">
        <v>-16.472000000000001</v>
      </c>
      <c r="F21" s="488">
        <v>-0.37956540774707931</v>
      </c>
      <c r="G21" s="412"/>
      <c r="H21" s="218">
        <v>-19.615000000000002</v>
      </c>
      <c r="I21" s="218">
        <v>-15.921999999999997</v>
      </c>
      <c r="J21" s="218">
        <v>-3.6930000000000049</v>
      </c>
      <c r="K21" s="488">
        <v>-0.23194322321316452</v>
      </c>
    </row>
    <row r="22" spans="1:11">
      <c r="A22" s="92"/>
      <c r="B22" s="230" t="s">
        <v>388</v>
      </c>
      <c r="C22" s="227">
        <v>-1553.5459999999998</v>
      </c>
      <c r="D22" s="227">
        <v>-1052.0650000000001</v>
      </c>
      <c r="E22" s="227">
        <v>-501.48099999999988</v>
      </c>
      <c r="F22" s="509">
        <v>-0.47666351413648383</v>
      </c>
      <c r="G22" s="416"/>
      <c r="H22" s="227">
        <v>-365.31400000000002</v>
      </c>
      <c r="I22" s="227">
        <v>-338.03800000000012</v>
      </c>
      <c r="J22" s="227">
        <v>-27.275999999999929</v>
      </c>
      <c r="K22" s="509">
        <v>-8.0689153290458226E-2</v>
      </c>
    </row>
    <row r="23" spans="1:11">
      <c r="A23" s="92"/>
      <c r="B23" s="105"/>
      <c r="C23" s="417"/>
      <c r="D23" s="417"/>
      <c r="E23" s="417"/>
      <c r="F23" s="418"/>
      <c r="G23" s="416"/>
      <c r="H23" s="416"/>
      <c r="I23" s="416"/>
      <c r="J23" s="416"/>
      <c r="K23" s="416"/>
    </row>
    <row r="24" spans="1:11">
      <c r="A24" s="92"/>
      <c r="B24" s="106" t="s">
        <v>85</v>
      </c>
      <c r="C24" s="413"/>
      <c r="D24" s="413"/>
      <c r="E24" s="413"/>
      <c r="F24" s="419"/>
      <c r="G24" s="416"/>
      <c r="H24" s="416"/>
      <c r="I24" s="416"/>
      <c r="J24" s="416"/>
      <c r="K24" s="416"/>
    </row>
    <row r="25" spans="1:11">
      <c r="A25" s="92"/>
      <c r="B25" s="101" t="s">
        <v>10</v>
      </c>
      <c r="C25" s="412">
        <v>105.03</v>
      </c>
      <c r="D25" s="412">
        <v>92.284999999999997</v>
      </c>
      <c r="E25" s="412">
        <v>12.745000000000005</v>
      </c>
      <c r="F25" s="320">
        <v>0.1381047840927562</v>
      </c>
      <c r="G25" s="412"/>
      <c r="H25" s="412">
        <v>58.410000000000004</v>
      </c>
      <c r="I25" s="412">
        <v>82.564999999999998</v>
      </c>
      <c r="J25" s="412">
        <v>-24.154999999999994</v>
      </c>
      <c r="K25" s="320" t="s">
        <v>409</v>
      </c>
    </row>
    <row r="26" spans="1:11">
      <c r="A26" s="92"/>
      <c r="B26" s="101" t="s">
        <v>46</v>
      </c>
      <c r="C26" s="412">
        <v>40.39</v>
      </c>
      <c r="D26" s="412">
        <v>-42.287999999999997</v>
      </c>
      <c r="E26" s="412">
        <v>82.677999999999997</v>
      </c>
      <c r="F26" s="320" t="s">
        <v>409</v>
      </c>
      <c r="G26" s="412"/>
      <c r="H26" s="412">
        <v>-42.712000000000003</v>
      </c>
      <c r="I26" s="412">
        <v>-35.239999999999995</v>
      </c>
      <c r="J26" s="412">
        <v>-7.4720000000000084</v>
      </c>
      <c r="K26" s="320">
        <v>-0.21203178206583456</v>
      </c>
    </row>
    <row r="27" spans="1:11">
      <c r="A27" s="92"/>
      <c r="B27" s="101" t="s">
        <v>14</v>
      </c>
      <c r="C27" s="412">
        <v>-25.954999999999998</v>
      </c>
      <c r="D27" s="412">
        <v>-3.2090000000000001</v>
      </c>
      <c r="E27" s="412">
        <v>-22.745999999999999</v>
      </c>
      <c r="F27" s="479" t="s">
        <v>409</v>
      </c>
      <c r="G27" s="412"/>
      <c r="H27" s="412">
        <v>0.72100000000000009</v>
      </c>
      <c r="I27" s="412">
        <v>0.47100000000000009</v>
      </c>
      <c r="J27" s="412">
        <v>0.25</v>
      </c>
      <c r="K27" s="320" t="s">
        <v>418</v>
      </c>
    </row>
    <row r="28" spans="1:11">
      <c r="A28" s="92"/>
      <c r="B28" s="101" t="s">
        <v>47</v>
      </c>
      <c r="C28" s="412">
        <v>-0.77800000000000002</v>
      </c>
      <c r="D28" s="412">
        <v>-7</v>
      </c>
      <c r="E28" s="412">
        <v>6.2219999999999995</v>
      </c>
      <c r="F28" s="320">
        <v>0.88885714285714279</v>
      </c>
      <c r="G28" s="412"/>
      <c r="H28" s="412">
        <v>-7.1389999999999993</v>
      </c>
      <c r="I28" s="412">
        <v>0.73099999999999987</v>
      </c>
      <c r="J28" s="412">
        <v>-7.8699999999999992</v>
      </c>
      <c r="K28" s="320" t="s">
        <v>409</v>
      </c>
    </row>
    <row r="29" spans="1:11">
      <c r="A29" s="92"/>
      <c r="B29" s="101" t="s">
        <v>344</v>
      </c>
      <c r="C29" s="412">
        <v>1.6830000000000001</v>
      </c>
      <c r="D29" s="412">
        <v>0.42499999999999999</v>
      </c>
      <c r="E29" s="412">
        <v>1.258</v>
      </c>
      <c r="F29" s="320" t="s">
        <v>409</v>
      </c>
      <c r="G29" s="412"/>
      <c r="H29" s="412">
        <v>-0.22399999999999998</v>
      </c>
      <c r="I29" s="412">
        <v>0.42799999999999999</v>
      </c>
      <c r="J29" s="412">
        <v>-0.65199999999999991</v>
      </c>
      <c r="K29" s="320">
        <v>-1.5233644859813082</v>
      </c>
    </row>
    <row r="30" spans="1:11">
      <c r="A30" s="92"/>
      <c r="B30" s="206" t="s">
        <v>384</v>
      </c>
      <c r="C30" s="414">
        <v>-100.569</v>
      </c>
      <c r="D30" s="414">
        <v>-41.899000000000001</v>
      </c>
      <c r="E30" s="414">
        <v>-58.67</v>
      </c>
      <c r="F30" s="322">
        <v>1.4002720828659396</v>
      </c>
      <c r="G30" s="412"/>
      <c r="H30" s="414">
        <v>-30.447000000000003</v>
      </c>
      <c r="I30" s="414">
        <v>-68.067999999999998</v>
      </c>
      <c r="J30" s="414">
        <v>37.620999999999995</v>
      </c>
      <c r="K30" s="322">
        <v>-0.55269730269730266</v>
      </c>
    </row>
    <row r="31" spans="1:11">
      <c r="A31" s="92"/>
      <c r="B31" s="230" t="s">
        <v>130</v>
      </c>
      <c r="C31" s="415">
        <v>19.801000000000016</v>
      </c>
      <c r="D31" s="415">
        <v>-1.686000000000007</v>
      </c>
      <c r="E31" s="415">
        <v>21.486999999999995</v>
      </c>
      <c r="F31" s="370" t="s">
        <v>409</v>
      </c>
      <c r="G31" s="416"/>
      <c r="H31" s="415">
        <v>-21.391000000000002</v>
      </c>
      <c r="I31" s="415">
        <v>-19.112999999999992</v>
      </c>
      <c r="J31" s="415">
        <v>-2.2780000000000058</v>
      </c>
      <c r="K31" s="370">
        <v>-0.11918589441741258</v>
      </c>
    </row>
    <row r="32" spans="1:11">
      <c r="A32" s="92"/>
      <c r="B32" s="105"/>
      <c r="C32" s="417"/>
      <c r="D32" s="417"/>
      <c r="E32" s="417"/>
      <c r="F32" s="417"/>
      <c r="G32" s="417"/>
      <c r="H32" s="417"/>
      <c r="I32" s="417"/>
      <c r="J32" s="417"/>
      <c r="K32" s="417"/>
    </row>
    <row r="33" spans="1:11">
      <c r="A33" s="92"/>
      <c r="B33" s="230" t="s">
        <v>294</v>
      </c>
      <c r="C33" s="415">
        <v>336.79599999999999</v>
      </c>
      <c r="D33" s="415">
        <v>30.667000000000002</v>
      </c>
      <c r="E33" s="415">
        <v>306.12900000000002</v>
      </c>
      <c r="F33" s="370" t="s">
        <v>409</v>
      </c>
      <c r="G33" s="416"/>
      <c r="H33" s="415">
        <v>75.045999999999992</v>
      </c>
      <c r="I33" s="415">
        <v>-64.456000000000003</v>
      </c>
      <c r="J33" s="415">
        <v>139.50200000000001</v>
      </c>
      <c r="K33" s="370">
        <v>-2.1642981258532954</v>
      </c>
    </row>
    <row r="34" spans="1:11">
      <c r="A34" s="92"/>
      <c r="B34" s="372"/>
      <c r="C34" s="420"/>
      <c r="D34" s="417"/>
      <c r="E34" s="417"/>
      <c r="F34" s="417"/>
      <c r="G34" s="417"/>
      <c r="H34" s="417"/>
      <c r="I34" s="417"/>
      <c r="J34" s="417"/>
      <c r="K34" s="417"/>
    </row>
    <row r="35" spans="1:11">
      <c r="A35" s="92"/>
      <c r="B35" s="373" t="s">
        <v>131</v>
      </c>
      <c r="C35" s="421">
        <v>-681.13999999999965</v>
      </c>
      <c r="D35" s="421">
        <v>-727.64200000000005</v>
      </c>
      <c r="E35" s="421">
        <v>46.502000000000066</v>
      </c>
      <c r="F35" s="341">
        <v>6.3907800814136703E-2</v>
      </c>
      <c r="G35" s="412"/>
      <c r="H35" s="421">
        <v>-189.16600000000005</v>
      </c>
      <c r="I35" s="421">
        <v>-333.76800000000014</v>
      </c>
      <c r="J35" s="421">
        <v>144.60200000000006</v>
      </c>
      <c r="K35" s="341">
        <v>0.4332410536660195</v>
      </c>
    </row>
    <row r="36" spans="1:11">
      <c r="A36" s="92"/>
      <c r="B36" s="214"/>
      <c r="C36" s="411"/>
      <c r="D36" s="411"/>
      <c r="E36" s="411"/>
      <c r="F36" s="374"/>
      <c r="G36" s="422"/>
      <c r="H36" s="411"/>
      <c r="I36" s="411"/>
      <c r="J36" s="411"/>
      <c r="K36" s="374"/>
    </row>
    <row r="37" spans="1:11">
      <c r="A37" s="92"/>
      <c r="B37" s="106" t="s">
        <v>366</v>
      </c>
      <c r="C37" s="411"/>
      <c r="D37" s="411"/>
      <c r="E37" s="411"/>
      <c r="F37" s="374"/>
      <c r="G37" s="422"/>
      <c r="H37" s="411"/>
      <c r="I37" s="411"/>
      <c r="J37" s="411"/>
      <c r="K37" s="374"/>
    </row>
    <row r="38" spans="1:11">
      <c r="A38" s="92"/>
      <c r="B38" s="101" t="s">
        <v>10</v>
      </c>
      <c r="C38" s="412">
        <v>0</v>
      </c>
      <c r="D38" s="412">
        <v>1.6020000000000001</v>
      </c>
      <c r="E38" s="412">
        <v>-1.6020000000000001</v>
      </c>
      <c r="F38" s="320">
        <v>-1</v>
      </c>
      <c r="G38" s="412"/>
      <c r="H38" s="412">
        <v>-2.3E-2</v>
      </c>
      <c r="I38" s="412">
        <v>1.5820000000000001</v>
      </c>
      <c r="J38" s="412">
        <v>-1.605</v>
      </c>
      <c r="K38" s="320">
        <v>-1.0145385587863462</v>
      </c>
    </row>
    <row r="39" spans="1:11">
      <c r="A39" s="92"/>
      <c r="B39" s="101" t="s">
        <v>46</v>
      </c>
      <c r="C39" s="412">
        <v>-342.31299999999999</v>
      </c>
      <c r="D39" s="412">
        <v>0.52300000000000002</v>
      </c>
      <c r="E39" s="412">
        <v>-342.83600000000001</v>
      </c>
      <c r="F39" s="320" t="s">
        <v>409</v>
      </c>
      <c r="G39" s="412"/>
      <c r="H39" s="412">
        <v>-310.86899999999997</v>
      </c>
      <c r="I39" s="412">
        <v>9.0000000000000024E-2</v>
      </c>
      <c r="J39" s="412">
        <v>-310.95899999999995</v>
      </c>
      <c r="K39" s="320" t="s">
        <v>418</v>
      </c>
    </row>
    <row r="40" spans="1:11">
      <c r="A40" s="92"/>
      <c r="B40" s="101" t="s">
        <v>14</v>
      </c>
      <c r="C40" s="412">
        <v>4.8090000000000002</v>
      </c>
      <c r="D40" s="412">
        <v>0.64</v>
      </c>
      <c r="E40" s="412">
        <v>4.1690000000000005</v>
      </c>
      <c r="F40" s="320" t="s">
        <v>409</v>
      </c>
      <c r="G40" s="412"/>
      <c r="H40" s="412">
        <v>4.7880000000000003</v>
      </c>
      <c r="I40" s="412">
        <v>0.62</v>
      </c>
      <c r="J40" s="412">
        <v>4.1680000000000001</v>
      </c>
      <c r="K40" s="320" t="s">
        <v>409</v>
      </c>
    </row>
    <row r="41" spans="1:11">
      <c r="A41" s="92"/>
      <c r="B41" s="101" t="s">
        <v>47</v>
      </c>
      <c r="C41" s="412">
        <v>0.60499999999999998</v>
      </c>
      <c r="D41" s="412">
        <v>2.5999999999999999E-2</v>
      </c>
      <c r="E41" s="412">
        <v>0.57899999999999996</v>
      </c>
      <c r="F41" s="320" t="s">
        <v>409</v>
      </c>
      <c r="G41" s="412"/>
      <c r="H41" s="412">
        <v>0.59699999999999998</v>
      </c>
      <c r="I41" s="412">
        <v>9.9999999999999742E-4</v>
      </c>
      <c r="J41" s="412">
        <v>0.59599999999999997</v>
      </c>
      <c r="K41" s="320" t="s">
        <v>418</v>
      </c>
    </row>
    <row r="42" spans="1:11">
      <c r="A42" s="92"/>
      <c r="B42" s="101" t="s">
        <v>384</v>
      </c>
      <c r="C42" s="412">
        <v>0</v>
      </c>
      <c r="D42" s="412">
        <v>0</v>
      </c>
      <c r="E42" s="412">
        <v>0</v>
      </c>
      <c r="F42" s="320" t="s">
        <v>409</v>
      </c>
      <c r="G42" s="412"/>
      <c r="H42" s="412">
        <v>94.456999999999994</v>
      </c>
      <c r="I42" s="412">
        <v>0</v>
      </c>
      <c r="J42" s="412">
        <v>94.456999999999994</v>
      </c>
      <c r="K42" s="320" t="s">
        <v>409</v>
      </c>
    </row>
    <row r="43" spans="1:11">
      <c r="A43" s="92"/>
      <c r="B43" s="230" t="s">
        <v>367</v>
      </c>
      <c r="C43" s="415">
        <v>-336.86999999999995</v>
      </c>
      <c r="D43" s="415">
        <v>3.218</v>
      </c>
      <c r="E43" s="415">
        <v>-340.08800000000002</v>
      </c>
      <c r="F43" s="370" t="s">
        <v>409</v>
      </c>
      <c r="G43" s="416"/>
      <c r="H43" s="415">
        <v>-211.04200000000003</v>
      </c>
      <c r="I43" s="415">
        <v>2.72</v>
      </c>
      <c r="J43" s="415">
        <v>-213.76199999999994</v>
      </c>
      <c r="K43" s="370" t="s">
        <v>418</v>
      </c>
    </row>
    <row r="44" spans="1:11">
      <c r="A44" s="92"/>
      <c r="B44" s="106"/>
      <c r="C44" s="412"/>
      <c r="D44" s="412"/>
      <c r="E44" s="412"/>
      <c r="F44" s="320"/>
      <c r="G44" s="412"/>
      <c r="H44" s="412"/>
      <c r="I44" s="412"/>
      <c r="J44" s="412"/>
      <c r="K44" s="320"/>
    </row>
    <row r="45" spans="1:11" ht="15.75" customHeight="1">
      <c r="A45" s="92"/>
      <c r="B45" s="410" t="s">
        <v>368</v>
      </c>
      <c r="C45" s="411"/>
      <c r="D45" s="411"/>
      <c r="E45" s="411"/>
      <c r="F45" s="374"/>
      <c r="G45" s="422"/>
      <c r="H45" s="411"/>
      <c r="I45" s="411"/>
      <c r="J45" s="411"/>
      <c r="K45" s="374"/>
    </row>
    <row r="46" spans="1:11">
      <c r="A46" s="92"/>
      <c r="B46" s="101" t="s">
        <v>10</v>
      </c>
      <c r="C46" s="422">
        <v>0.495</v>
      </c>
      <c r="D46" s="422">
        <v>1.0129999999999999</v>
      </c>
      <c r="E46" s="422">
        <v>-0.5179999999999999</v>
      </c>
      <c r="F46" s="320">
        <v>-0.51135241855873637</v>
      </c>
      <c r="G46" s="422"/>
      <c r="H46" s="412">
        <v>-0.49299999999999999</v>
      </c>
      <c r="I46" s="412">
        <v>0.33699999999999986</v>
      </c>
      <c r="J46" s="412">
        <v>-0.82999999999999985</v>
      </c>
      <c r="K46" s="320">
        <v>-2.4629080118694366</v>
      </c>
    </row>
    <row r="47" spans="1:11">
      <c r="A47" s="92"/>
      <c r="B47" s="230" t="s">
        <v>132</v>
      </c>
      <c r="C47" s="415">
        <v>0.32299999999999995</v>
      </c>
      <c r="D47" s="415">
        <v>1.1809999999999998</v>
      </c>
      <c r="E47" s="415">
        <v>-0.85799999999999998</v>
      </c>
      <c r="F47" s="370">
        <v>-0.72650296359017796</v>
      </c>
      <c r="G47" s="416"/>
      <c r="H47" s="415">
        <v>-0.83400000000000007</v>
      </c>
      <c r="I47" s="415">
        <v>0.33599999999999985</v>
      </c>
      <c r="J47" s="415">
        <v>-1.17</v>
      </c>
      <c r="K47" s="370">
        <v>-3.4821428571428585</v>
      </c>
    </row>
    <row r="48" spans="1:11">
      <c r="B48" s="81"/>
      <c r="C48" s="416"/>
      <c r="D48" s="416"/>
      <c r="E48" s="416"/>
      <c r="F48" s="416"/>
      <c r="G48" s="416"/>
      <c r="H48" s="416"/>
      <c r="I48" s="416"/>
      <c r="J48" s="416"/>
      <c r="K48" s="416"/>
    </row>
    <row r="49" spans="1:11">
      <c r="A49" s="92"/>
      <c r="B49" s="230" t="s">
        <v>133</v>
      </c>
      <c r="C49" s="415">
        <v>-336.54699999999997</v>
      </c>
      <c r="D49" s="415">
        <v>4.399</v>
      </c>
      <c r="E49" s="415">
        <v>-340.94600000000003</v>
      </c>
      <c r="F49" s="370" t="s">
        <v>409</v>
      </c>
      <c r="G49" s="416"/>
      <c r="H49" s="415">
        <v>-211.87600000000003</v>
      </c>
      <c r="I49" s="415">
        <v>3.056</v>
      </c>
      <c r="J49" s="415">
        <v>-213.76199999999994</v>
      </c>
      <c r="K49" s="370" t="s">
        <v>409</v>
      </c>
    </row>
    <row r="50" spans="1:11">
      <c r="B50" s="81"/>
      <c r="C50" s="416"/>
      <c r="D50" s="416"/>
      <c r="E50" s="416"/>
      <c r="F50" s="416"/>
      <c r="G50" s="416"/>
      <c r="H50" s="416"/>
      <c r="I50" s="416"/>
      <c r="J50" s="416"/>
      <c r="K50" s="416"/>
    </row>
    <row r="51" spans="1:11">
      <c r="A51" s="92"/>
      <c r="B51" s="104" t="s">
        <v>86</v>
      </c>
      <c r="C51" s="421">
        <v>1143.2590000000012</v>
      </c>
      <c r="D51" s="421">
        <v>1940.8029999999992</v>
      </c>
      <c r="E51" s="421">
        <v>-797.54399999999805</v>
      </c>
      <c r="F51" s="341">
        <v>-0.41093506141529995</v>
      </c>
      <c r="G51" s="412"/>
      <c r="H51" s="421">
        <v>301.97200000000049</v>
      </c>
      <c r="I51" s="421">
        <v>367.99099999999925</v>
      </c>
      <c r="J51" s="421">
        <v>-66.018999999998755</v>
      </c>
      <c r="K51" s="341">
        <v>-0.17940384411574981</v>
      </c>
    </row>
    <row r="52" spans="1:11">
      <c r="A52" s="92"/>
      <c r="B52" s="214"/>
      <c r="C52" s="423"/>
      <c r="D52" s="423"/>
      <c r="E52" s="423"/>
      <c r="F52" s="424"/>
      <c r="G52" s="416"/>
      <c r="H52" s="416"/>
      <c r="I52" s="416"/>
      <c r="J52" s="416"/>
      <c r="K52" s="416"/>
    </row>
    <row r="53" spans="1:11">
      <c r="B53" s="205" t="s">
        <v>87</v>
      </c>
      <c r="C53" s="416"/>
      <c r="D53" s="416"/>
      <c r="E53" s="416"/>
      <c r="F53" s="416"/>
      <c r="G53" s="416"/>
      <c r="H53" s="416"/>
      <c r="I53" s="416"/>
      <c r="J53" s="416"/>
      <c r="K53" s="416"/>
    </row>
    <row r="54" spans="1:11">
      <c r="A54" s="92"/>
      <c r="B54" s="101" t="s">
        <v>10</v>
      </c>
      <c r="C54" s="412">
        <v>-98.872</v>
      </c>
      <c r="D54" s="412">
        <v>-138.29599999999999</v>
      </c>
      <c r="E54" s="412">
        <v>39.423999999999992</v>
      </c>
      <c r="F54" s="320">
        <v>0.28506970555909061</v>
      </c>
      <c r="G54" s="412"/>
      <c r="H54" s="412">
        <v>-70.981999999999999</v>
      </c>
      <c r="I54" s="412">
        <v>4.7820000000000107</v>
      </c>
      <c r="J54" s="412">
        <v>-75.76400000000001</v>
      </c>
      <c r="K54" s="320" t="s">
        <v>409</v>
      </c>
    </row>
    <row r="55" spans="1:11">
      <c r="A55" s="92"/>
      <c r="B55" s="101" t="s">
        <v>46</v>
      </c>
      <c r="C55" s="412">
        <v>-229.71600000000001</v>
      </c>
      <c r="D55" s="412">
        <v>-183.49799999999999</v>
      </c>
      <c r="E55" s="412">
        <v>-46.218000000000018</v>
      </c>
      <c r="F55" s="320">
        <v>-0.25187195500768411</v>
      </c>
      <c r="G55" s="412"/>
      <c r="H55" s="412">
        <v>-86.965000000000003</v>
      </c>
      <c r="I55" s="412">
        <v>-29.435999999999979</v>
      </c>
      <c r="J55" s="412">
        <v>-57.529000000000025</v>
      </c>
      <c r="K55" s="320">
        <v>-1.954375594510126</v>
      </c>
    </row>
    <row r="56" spans="1:11">
      <c r="A56" s="92"/>
      <c r="B56" s="101" t="s">
        <v>14</v>
      </c>
      <c r="C56" s="412">
        <v>-357.577</v>
      </c>
      <c r="D56" s="412">
        <v>-327.22699999999998</v>
      </c>
      <c r="E56" s="412">
        <v>-30.350000000000023</v>
      </c>
      <c r="F56" s="320">
        <v>-9.2749070217310992E-2</v>
      </c>
      <c r="G56" s="412"/>
      <c r="H56" s="412">
        <v>-46.302000000000021</v>
      </c>
      <c r="I56" s="412">
        <v>-82.391999999999967</v>
      </c>
      <c r="J56" s="412">
        <v>36.089999999999947</v>
      </c>
      <c r="K56" s="320">
        <v>0.43802796387998788</v>
      </c>
    </row>
    <row r="57" spans="1:11">
      <c r="A57" s="92"/>
      <c r="B57" s="101" t="s">
        <v>47</v>
      </c>
      <c r="C57" s="412">
        <v>-148.363</v>
      </c>
      <c r="D57" s="412">
        <v>-125.751</v>
      </c>
      <c r="E57" s="412">
        <v>-22.611999999999995</v>
      </c>
      <c r="F57" s="320">
        <v>-0.17981566746984115</v>
      </c>
      <c r="G57" s="412"/>
      <c r="H57" s="412">
        <v>-32.653999999999996</v>
      </c>
      <c r="I57" s="412">
        <v>-30.75200000000001</v>
      </c>
      <c r="J57" s="412">
        <v>-1.9019999999999868</v>
      </c>
      <c r="K57" s="320">
        <v>-6.1849635796045341E-2</v>
      </c>
    </row>
    <row r="58" spans="1:11">
      <c r="A58" s="92"/>
      <c r="B58" s="101" t="s">
        <v>344</v>
      </c>
      <c r="C58" s="412">
        <v>-30.443000000000001</v>
      </c>
      <c r="D58" s="412">
        <v>-32.621000000000002</v>
      </c>
      <c r="E58" s="412">
        <v>2.1780000000000008</v>
      </c>
      <c r="F58" s="320">
        <v>6.6766806658287631E-2</v>
      </c>
      <c r="G58" s="412"/>
      <c r="H58" s="412">
        <v>-11.940000000000001</v>
      </c>
      <c r="I58" s="412">
        <v>-10.672000000000001</v>
      </c>
      <c r="J58" s="412">
        <v>-1.2680000000000007</v>
      </c>
      <c r="K58" s="320">
        <v>-0.1188155922038981</v>
      </c>
    </row>
    <row r="59" spans="1:11">
      <c r="A59" s="92"/>
      <c r="B59" s="206" t="s">
        <v>128</v>
      </c>
      <c r="C59" s="413">
        <v>24.965</v>
      </c>
      <c r="D59" s="413">
        <v>1.101</v>
      </c>
      <c r="E59" s="413">
        <v>23.864000000000001</v>
      </c>
      <c r="F59" s="322" t="s">
        <v>409</v>
      </c>
      <c r="G59" s="416"/>
      <c r="H59" s="413">
        <v>20.506999999999998</v>
      </c>
      <c r="I59" s="412">
        <v>1.609</v>
      </c>
      <c r="J59" s="413">
        <v>18.897999999999996</v>
      </c>
      <c r="K59" s="322" t="s">
        <v>418</v>
      </c>
    </row>
    <row r="60" spans="1:11">
      <c r="A60" s="92"/>
      <c r="B60" s="230" t="s">
        <v>134</v>
      </c>
      <c r="C60" s="415">
        <v>-840.00599999999997</v>
      </c>
      <c r="D60" s="415">
        <v>-806.29199999999992</v>
      </c>
      <c r="E60" s="415">
        <v>-33.714000000000041</v>
      </c>
      <c r="F60" s="370">
        <v>-4.1813635754788643E-2</v>
      </c>
      <c r="G60" s="416"/>
      <c r="H60" s="415">
        <v>-228.33600000000001</v>
      </c>
      <c r="I60" s="415">
        <v>-146.86099999999993</v>
      </c>
      <c r="J60" s="415">
        <v>-81.47500000000008</v>
      </c>
      <c r="K60" s="370">
        <v>-0.55477628505866172</v>
      </c>
    </row>
    <row r="61" spans="1:11" s="119" customFormat="1">
      <c r="A61" s="91"/>
      <c r="B61" s="376"/>
      <c r="C61" s="425"/>
      <c r="D61" s="425"/>
      <c r="E61" s="425"/>
      <c r="F61" s="426"/>
      <c r="G61" s="416"/>
      <c r="H61" s="427"/>
      <c r="I61" s="427"/>
      <c r="J61" s="427"/>
      <c r="K61" s="427"/>
    </row>
    <row r="62" spans="1:11">
      <c r="A62" s="92"/>
      <c r="B62" s="375" t="s">
        <v>272</v>
      </c>
      <c r="C62" s="421">
        <v>303.25300000000118</v>
      </c>
      <c r="D62" s="421">
        <v>1134.5109999999993</v>
      </c>
      <c r="E62" s="421">
        <v>-831.25799999999811</v>
      </c>
      <c r="F62" s="341">
        <v>-0.73270157803670355</v>
      </c>
      <c r="G62" s="412"/>
      <c r="H62" s="421">
        <v>73.636000000000479</v>
      </c>
      <c r="I62" s="421">
        <v>221.12999999999931</v>
      </c>
      <c r="J62" s="421">
        <v>-147.49399999999883</v>
      </c>
      <c r="K62" s="341">
        <v>-0.6670013114457527</v>
      </c>
    </row>
    <row r="63" spans="1:11">
      <c r="A63" s="92"/>
      <c r="B63" s="106" t="s">
        <v>56</v>
      </c>
      <c r="C63" s="417">
        <v>-44.145000000000003</v>
      </c>
      <c r="D63" s="417">
        <v>740.85900000000004</v>
      </c>
      <c r="E63" s="417">
        <v>-785.00400000000002</v>
      </c>
      <c r="F63" s="374">
        <v>-1.0595862370572537</v>
      </c>
      <c r="G63" s="417"/>
      <c r="H63" s="417">
        <v>58.835000000000001</v>
      </c>
      <c r="I63" s="417">
        <v>118.73200000000008</v>
      </c>
      <c r="J63" s="417">
        <v>-59.897000000000084</v>
      </c>
      <c r="K63" s="374">
        <v>-0.50447225684735408</v>
      </c>
    </row>
    <row r="64" spans="1:11">
      <c r="A64" s="92"/>
      <c r="B64" s="101" t="s">
        <v>57</v>
      </c>
      <c r="C64" s="412">
        <v>347.24400000000003</v>
      </c>
      <c r="D64" s="412">
        <v>393.65199999999999</v>
      </c>
      <c r="E64" s="412">
        <v>-46.407999999999959</v>
      </c>
      <c r="F64" s="320">
        <v>-0.11789092904392702</v>
      </c>
      <c r="G64" s="412"/>
      <c r="H64" s="412">
        <v>14.647000000000048</v>
      </c>
      <c r="I64" s="412">
        <v>102.67099999999999</v>
      </c>
      <c r="J64" s="412">
        <v>-88.023999999999944</v>
      </c>
      <c r="K64" s="320">
        <v>-0.8573404369296096</v>
      </c>
    </row>
    <row r="65" spans="1:7">
      <c r="A65" s="92"/>
      <c r="B65" s="101"/>
      <c r="C65" s="101"/>
      <c r="D65" s="101"/>
      <c r="E65" s="101"/>
      <c r="F65" s="101"/>
      <c r="G65" s="101"/>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4140625" defaultRowHeight="13.2"/>
  <cols>
    <col min="1" max="1" width="5.44140625" style="33" customWidth="1"/>
    <col min="2" max="2" width="54.88671875" style="86" customWidth="1"/>
    <col min="3" max="3" width="15.6640625" style="86" customWidth="1"/>
    <col min="4" max="4" width="15.5546875" style="86" customWidth="1"/>
    <col min="5" max="5" width="10.33203125" style="86" bestFit="1" customWidth="1"/>
    <col min="6" max="6" width="11.44140625" style="86"/>
    <col min="7" max="16384" width="11.44140625" style="33"/>
  </cols>
  <sheetData>
    <row r="1" spans="2:6">
      <c r="B1" s="215"/>
      <c r="C1" s="719"/>
      <c r="D1" s="719"/>
      <c r="E1" s="719"/>
      <c r="F1" s="719"/>
    </row>
    <row r="2" spans="2:6">
      <c r="B2" s="715" t="s">
        <v>140</v>
      </c>
      <c r="C2" s="231" t="s">
        <v>477</v>
      </c>
      <c r="D2" s="231" t="s">
        <v>381</v>
      </c>
      <c r="E2" s="231" t="s">
        <v>67</v>
      </c>
      <c r="F2" s="231" t="s">
        <v>68</v>
      </c>
    </row>
    <row r="3" spans="2:6">
      <c r="B3" s="716"/>
      <c r="C3" s="718" t="s">
        <v>420</v>
      </c>
      <c r="D3" s="718"/>
      <c r="E3" s="718"/>
      <c r="F3" s="232"/>
    </row>
    <row r="4" spans="2:6">
      <c r="C4" s="114"/>
      <c r="D4" s="114"/>
      <c r="E4" s="114"/>
    </row>
    <row r="5" spans="2:6">
      <c r="B5" s="87" t="s">
        <v>50</v>
      </c>
      <c r="C5" s="115">
        <v>7763.83</v>
      </c>
      <c r="D5" s="115">
        <v>7062.4790000000003</v>
      </c>
      <c r="E5" s="115">
        <v>702.35099999999966</v>
      </c>
      <c r="F5" s="84">
        <v>9.930663156662134E-2</v>
      </c>
    </row>
    <row r="6" spans="2:6">
      <c r="B6" s="87" t="s">
        <v>135</v>
      </c>
      <c r="C6" s="115">
        <v>27009.816999999999</v>
      </c>
      <c r="D6" s="115">
        <v>27897.458999999999</v>
      </c>
      <c r="E6" s="115">
        <v>-886.64199999999983</v>
      </c>
      <c r="F6" s="84">
        <v>-3.1818023283052388E-2</v>
      </c>
    </row>
    <row r="7" spans="2:6">
      <c r="C7" s="233"/>
      <c r="D7" s="233"/>
      <c r="E7" s="233"/>
      <c r="F7" s="233"/>
    </row>
    <row r="8" spans="2:6">
      <c r="B8" s="226" t="s">
        <v>51</v>
      </c>
      <c r="C8" s="234">
        <v>34773.646999999997</v>
      </c>
      <c r="D8" s="234">
        <v>34958.938000000002</v>
      </c>
      <c r="E8" s="234">
        <v>-185.29100000000017</v>
      </c>
      <c r="F8" s="235">
        <v>-5.300246820999055E-3</v>
      </c>
    </row>
    <row r="10" spans="2:6">
      <c r="B10" s="205"/>
      <c r="C10" s="719"/>
      <c r="D10" s="719"/>
      <c r="E10" s="719"/>
      <c r="F10" s="719"/>
    </row>
    <row r="11" spans="2:6">
      <c r="B11" s="715" t="s">
        <v>141</v>
      </c>
      <c r="C11" s="231" t="s">
        <v>477</v>
      </c>
      <c r="D11" s="231" t="s">
        <v>381</v>
      </c>
      <c r="E11" s="231" t="s">
        <v>67</v>
      </c>
      <c r="F11" s="231" t="s">
        <v>68</v>
      </c>
    </row>
    <row r="12" spans="2:6">
      <c r="B12" s="716"/>
      <c r="C12" s="718" t="s">
        <v>420</v>
      </c>
      <c r="D12" s="718"/>
      <c r="E12" s="718"/>
      <c r="F12" s="232"/>
    </row>
    <row r="13" spans="2:6">
      <c r="C13" s="114"/>
      <c r="D13" s="114"/>
      <c r="E13" s="114"/>
    </row>
    <row r="14" spans="2:6">
      <c r="B14" s="87" t="s">
        <v>52</v>
      </c>
      <c r="C14" s="128">
        <v>7926.9719999999998</v>
      </c>
      <c r="D14" s="128">
        <v>7795.5339999999997</v>
      </c>
      <c r="E14" s="128">
        <v>131.4380000000001</v>
      </c>
      <c r="F14" s="90">
        <v>1.6860679460829697E-2</v>
      </c>
    </row>
    <row r="15" spans="2:6">
      <c r="B15" s="87" t="s">
        <v>53</v>
      </c>
      <c r="C15" s="128">
        <v>11399.557000000001</v>
      </c>
      <c r="D15" s="128">
        <v>12133.311</v>
      </c>
      <c r="E15" s="128">
        <v>-732.753999999999</v>
      </c>
      <c r="F15" s="90">
        <v>-6.0474342081893284E-2</v>
      </c>
    </row>
    <row r="16" spans="2:6">
      <c r="B16" s="87"/>
      <c r="C16" s="128"/>
      <c r="D16" s="128"/>
      <c r="E16" s="128"/>
      <c r="F16" s="90"/>
    </row>
    <row r="17" spans="2:8">
      <c r="B17" s="87" t="s">
        <v>136</v>
      </c>
      <c r="C17" s="128">
        <v>15447</v>
      </c>
      <c r="D17" s="128">
        <v>15030</v>
      </c>
      <c r="E17" s="128">
        <v>417</v>
      </c>
      <c r="F17" s="90">
        <v>2.7744510978043868E-2</v>
      </c>
    </row>
    <row r="18" spans="2:8">
      <c r="B18" s="85" t="s">
        <v>137</v>
      </c>
      <c r="C18" s="115">
        <v>12957.15</v>
      </c>
      <c r="D18" s="115">
        <v>12832.656999999999</v>
      </c>
      <c r="E18" s="115">
        <v>124.49300000000039</v>
      </c>
      <c r="F18" s="84">
        <v>9.7012645159924027E-3</v>
      </c>
    </row>
    <row r="19" spans="2:8">
      <c r="B19" s="85" t="s">
        <v>138</v>
      </c>
      <c r="C19" s="115">
        <v>2489.9679999999998</v>
      </c>
      <c r="D19" s="115">
        <v>2197.4360000000001</v>
      </c>
      <c r="E19" s="115">
        <v>293.5319999999997</v>
      </c>
      <c r="F19" s="84">
        <v>0.13312424116106203</v>
      </c>
    </row>
    <row r="20" spans="2:8">
      <c r="C20" s="115"/>
      <c r="D20" s="115"/>
      <c r="E20" s="115"/>
      <c r="F20" s="116"/>
    </row>
    <row r="21" spans="2:8">
      <c r="B21" s="226" t="s">
        <v>139</v>
      </c>
      <c r="C21" s="234">
        <v>34773.529000000002</v>
      </c>
      <c r="D21" s="234">
        <v>34958.845000000001</v>
      </c>
      <c r="E21" s="234">
        <v>-185.31599999999889</v>
      </c>
      <c r="F21" s="235">
        <v>-5.3009760476926404E-3</v>
      </c>
    </row>
    <row r="23" spans="2:8">
      <c r="B23" s="205"/>
      <c r="C23" s="717"/>
      <c r="D23" s="717"/>
      <c r="E23" s="717"/>
      <c r="F23" s="717"/>
    </row>
    <row r="24" spans="2:8">
      <c r="B24" s="715" t="s">
        <v>421</v>
      </c>
      <c r="C24" s="231" t="s">
        <v>477</v>
      </c>
      <c r="D24" s="231" t="s">
        <v>381</v>
      </c>
      <c r="E24" s="231" t="s">
        <v>67</v>
      </c>
      <c r="F24" s="231" t="s">
        <v>68</v>
      </c>
    </row>
    <row r="25" spans="2:8">
      <c r="B25" s="716"/>
      <c r="C25" s="718" t="s">
        <v>420</v>
      </c>
      <c r="D25" s="718"/>
      <c r="E25" s="718"/>
      <c r="F25" s="232"/>
    </row>
    <row r="26" spans="2:8">
      <c r="C26" s="114"/>
      <c r="D26" s="114"/>
      <c r="E26" s="114"/>
      <c r="F26" s="117"/>
    </row>
    <row r="27" spans="2:8">
      <c r="B27" s="87" t="s">
        <v>66</v>
      </c>
      <c r="C27" s="82">
        <v>3818.547</v>
      </c>
      <c r="D27" s="82">
        <v>2615.576</v>
      </c>
      <c r="E27" s="82">
        <v>1202.971</v>
      </c>
      <c r="F27" s="320">
        <v>0.45992584424998539</v>
      </c>
    </row>
    <row r="28" spans="2:8">
      <c r="B28" s="87" t="s">
        <v>65</v>
      </c>
      <c r="C28" s="82">
        <v>-3193.7750000000001</v>
      </c>
      <c r="D28" s="82">
        <v>-1934.297</v>
      </c>
      <c r="E28" s="82">
        <v>-1260.4780000000001</v>
      </c>
      <c r="F28" s="320">
        <v>0.65112958351276973</v>
      </c>
    </row>
    <row r="29" spans="2:8">
      <c r="B29" s="87" t="s">
        <v>64</v>
      </c>
      <c r="C29" s="82">
        <v>-863.62300000000005</v>
      </c>
      <c r="D29" s="82">
        <v>-594.75</v>
      </c>
      <c r="E29" s="82">
        <v>-268.87300000000005</v>
      </c>
      <c r="F29" s="320">
        <v>-0.45207734342160577</v>
      </c>
    </row>
    <row r="30" spans="2:8">
      <c r="C30" s="115"/>
      <c r="D30" s="115"/>
      <c r="E30" s="115"/>
      <c r="F30" s="115"/>
    </row>
    <row r="31" spans="2:8">
      <c r="B31" s="226" t="s">
        <v>142</v>
      </c>
      <c r="C31" s="234">
        <v>-239</v>
      </c>
      <c r="D31" s="234">
        <v>87</v>
      </c>
      <c r="E31" s="234">
        <v>-326</v>
      </c>
      <c r="F31" s="513">
        <v>-3.7471264367816093</v>
      </c>
    </row>
    <row r="32" spans="2:8">
      <c r="G32" s="86"/>
      <c r="H32" s="86"/>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33203125" defaultRowHeight="13.2"/>
  <cols>
    <col min="1" max="1" width="3.109375" style="92" customWidth="1"/>
    <col min="2" max="2" width="12.88671875" style="92" customWidth="1"/>
    <col min="3" max="3" width="33.109375" style="92" customWidth="1"/>
    <col min="4" max="4" width="8.6640625" style="92" customWidth="1"/>
    <col min="5" max="5" width="15.5546875" style="236" bestFit="1" customWidth="1"/>
    <col min="6" max="6" width="14.88671875" style="236" bestFit="1" customWidth="1"/>
    <col min="7" max="7" width="12.33203125" style="236" customWidth="1"/>
    <col min="8" max="8" width="13.88671875" style="92" customWidth="1"/>
    <col min="9" max="9" width="2" style="92" customWidth="1"/>
    <col min="10" max="10" width="4.6640625" style="92" customWidth="1"/>
    <col min="11" max="11" width="7.33203125" style="92" customWidth="1"/>
    <col min="12" max="16384" width="7.33203125" style="92"/>
  </cols>
  <sheetData>
    <row r="2" spans="2:8">
      <c r="B2" s="216"/>
      <c r="C2" s="216"/>
      <c r="D2" s="216"/>
      <c r="E2" s="239"/>
      <c r="F2" s="239"/>
      <c r="G2" s="239"/>
      <c r="H2" s="216"/>
    </row>
    <row r="3" spans="2:8" ht="15.75" customHeight="1">
      <c r="B3" s="720" t="s">
        <v>295</v>
      </c>
      <c r="C3" s="720"/>
      <c r="D3" s="241" t="s">
        <v>62</v>
      </c>
      <c r="E3" s="241" t="s">
        <v>477</v>
      </c>
      <c r="F3" s="241" t="s">
        <v>381</v>
      </c>
      <c r="G3" s="241" t="s">
        <v>67</v>
      </c>
      <c r="H3" s="241" t="s">
        <v>68</v>
      </c>
    </row>
    <row r="4" spans="2:8" ht="6" customHeight="1">
      <c r="E4" s="92"/>
      <c r="F4" s="92"/>
      <c r="G4" s="92"/>
    </row>
    <row r="5" spans="2:8" ht="18" customHeight="1">
      <c r="B5" s="205" t="s">
        <v>58</v>
      </c>
      <c r="C5" s="217" t="s">
        <v>296</v>
      </c>
      <c r="D5" s="242" t="s">
        <v>69</v>
      </c>
      <c r="E5" s="243">
        <v>0.97941937980858262</v>
      </c>
      <c r="F5" s="244">
        <v>0.90596474853422482</v>
      </c>
      <c r="G5" s="245">
        <v>7.3454631274357807E-2</v>
      </c>
      <c r="H5" s="510">
        <v>8.1078906649735938E-2</v>
      </c>
    </row>
    <row r="6" spans="2:8" ht="18" customHeight="1">
      <c r="B6" s="217"/>
      <c r="C6" s="217" t="s">
        <v>297</v>
      </c>
      <c r="D6" s="242" t="s">
        <v>69</v>
      </c>
      <c r="E6" s="243">
        <v>0.91035807872161023</v>
      </c>
      <c r="F6" s="244">
        <v>0.8369154698061736</v>
      </c>
      <c r="G6" s="245">
        <v>7.3442608915436636E-2</v>
      </c>
      <c r="H6" s="510">
        <v>8.7753914899488805E-2</v>
      </c>
    </row>
    <row r="7" spans="2:8" ht="18" customHeight="1">
      <c r="B7" s="246"/>
      <c r="C7" s="246" t="s">
        <v>298</v>
      </c>
      <c r="D7" s="247" t="s">
        <v>144</v>
      </c>
      <c r="E7" s="248">
        <v>-163.142</v>
      </c>
      <c r="F7" s="248">
        <v>-733.05499999999995</v>
      </c>
      <c r="G7" s="248">
        <v>569.91300000000001</v>
      </c>
      <c r="H7" s="511">
        <v>0.77744916820702403</v>
      </c>
    </row>
    <row r="8" spans="2:8" ht="18" customHeight="1">
      <c r="B8" s="205" t="s">
        <v>59</v>
      </c>
      <c r="C8" s="217" t="s">
        <v>299</v>
      </c>
      <c r="D8" s="242" t="s">
        <v>69</v>
      </c>
      <c r="E8" s="244">
        <v>1.2511414103265088</v>
      </c>
      <c r="F8" s="244">
        <v>1.3259295867297693</v>
      </c>
      <c r="G8" s="245">
        <v>-7.478817640326052E-2</v>
      </c>
      <c r="H8" s="510">
        <v>-5.6404334854398774E-2</v>
      </c>
    </row>
    <row r="9" spans="2:8" ht="18" customHeight="1">
      <c r="B9" s="217"/>
      <c r="C9" s="217" t="s">
        <v>300</v>
      </c>
      <c r="D9" s="242" t="s">
        <v>18</v>
      </c>
      <c r="E9" s="249">
        <v>0.41016014826045588</v>
      </c>
      <c r="F9" s="249">
        <v>0.39116837930145976</v>
      </c>
      <c r="G9" s="574">
        <v>1.9</v>
      </c>
      <c r="H9" s="255" t="s">
        <v>519</v>
      </c>
    </row>
    <row r="10" spans="2:8" ht="18" customHeight="1">
      <c r="B10" s="217"/>
      <c r="C10" s="217" t="s">
        <v>301</v>
      </c>
      <c r="D10" s="242" t="s">
        <v>18</v>
      </c>
      <c r="E10" s="249">
        <v>0.58983985173954412</v>
      </c>
      <c r="F10" s="249">
        <v>0.60883162069854024</v>
      </c>
      <c r="G10" s="576">
        <v>-1.89917689589961</v>
      </c>
      <c r="H10" s="255" t="s">
        <v>520</v>
      </c>
    </row>
    <row r="11" spans="2:8" ht="18" customHeight="1">
      <c r="B11" s="246"/>
      <c r="C11" s="246" t="s">
        <v>302</v>
      </c>
      <c r="D11" s="247" t="s">
        <v>69</v>
      </c>
      <c r="E11" s="250">
        <v>4.0310288909552536</v>
      </c>
      <c r="F11" s="251">
        <v>4.0098085787677249</v>
      </c>
      <c r="G11" s="252">
        <v>2.1220312187528734E-2</v>
      </c>
      <c r="H11" s="253">
        <v>5.292101049384712E-3</v>
      </c>
    </row>
    <row r="12" spans="2:8" ht="18" customHeight="1">
      <c r="B12" s="205" t="s">
        <v>60</v>
      </c>
      <c r="C12" s="217" t="s">
        <v>61</v>
      </c>
      <c r="D12" s="242" t="s">
        <v>18</v>
      </c>
      <c r="E12" s="249">
        <v>0.13738446002425558</v>
      </c>
      <c r="F12" s="254">
        <v>0.16452511854991148</v>
      </c>
      <c r="G12" s="577">
        <v>-2.8000000000000003</v>
      </c>
      <c r="H12" s="255" t="s">
        <v>521</v>
      </c>
    </row>
    <row r="13" spans="2:8" ht="18" customHeight="1">
      <c r="B13" s="217"/>
      <c r="C13" s="217" t="s">
        <v>303</v>
      </c>
      <c r="D13" s="242" t="s">
        <v>18</v>
      </c>
      <c r="E13" s="573">
        <v>-8.5586138740782356E-4</v>
      </c>
      <c r="F13" s="254">
        <v>7.0765186988418854E-2</v>
      </c>
      <c r="G13" s="577">
        <v>-7.1621048375826701</v>
      </c>
      <c r="H13" s="255" t="s">
        <v>522</v>
      </c>
    </row>
    <row r="14" spans="2:8" ht="18" customHeight="1">
      <c r="B14" s="246"/>
      <c r="C14" s="246" t="s">
        <v>304</v>
      </c>
      <c r="D14" s="247" t="s">
        <v>18</v>
      </c>
      <c r="E14" s="256">
        <v>2.4898259543942054E-3</v>
      </c>
      <c r="F14" s="257">
        <v>3.6660696314461123E-2</v>
      </c>
      <c r="G14" s="575">
        <v>-3.5000000000000004</v>
      </c>
      <c r="H14" s="258" t="s">
        <v>523</v>
      </c>
    </row>
    <row r="15" spans="2:8">
      <c r="H15" s="237"/>
    </row>
    <row r="16" spans="2:8">
      <c r="B16" s="92" t="s">
        <v>390</v>
      </c>
      <c r="H16" s="236"/>
    </row>
    <row r="17" spans="2:10">
      <c r="B17" s="92" t="s">
        <v>532</v>
      </c>
      <c r="E17" s="92"/>
      <c r="F17" s="92"/>
      <c r="G17" s="92"/>
    </row>
    <row r="18" spans="2:10">
      <c r="B18" s="92" t="s">
        <v>391</v>
      </c>
      <c r="E18" s="92"/>
      <c r="F18" s="92"/>
      <c r="G18" s="92"/>
    </row>
    <row r="19" spans="2:10">
      <c r="B19" s="92" t="s">
        <v>531</v>
      </c>
      <c r="H19" s="236"/>
    </row>
    <row r="20" spans="2:10">
      <c r="B20" s="92" t="s">
        <v>392</v>
      </c>
      <c r="H20" s="236"/>
    </row>
    <row r="21" spans="2:10">
      <c r="B21" s="92" t="s">
        <v>393</v>
      </c>
      <c r="H21" s="236"/>
    </row>
    <row r="22" spans="2:10" ht="27" customHeight="1">
      <c r="B22" s="698" t="s">
        <v>533</v>
      </c>
      <c r="C22" s="698"/>
      <c r="D22" s="698"/>
      <c r="E22" s="698"/>
      <c r="F22" s="698"/>
      <c r="G22" s="698"/>
      <c r="H22" s="698"/>
      <c r="I22" s="698"/>
      <c r="J22" s="698"/>
    </row>
    <row r="23" spans="2:10">
      <c r="B23" s="92" t="s">
        <v>534</v>
      </c>
      <c r="H23" s="236"/>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4140625" defaultRowHeight="13.2"/>
  <cols>
    <col min="1" max="1" width="7.33203125" style="92" customWidth="1"/>
    <col min="2" max="2" width="45" style="92" customWidth="1"/>
    <col min="3" max="3" width="16.5546875" style="92" customWidth="1"/>
    <col min="4" max="4" width="15.6640625" style="92" customWidth="1"/>
    <col min="5" max="5" width="14.88671875" style="92" customWidth="1"/>
    <col min="6" max="6" width="2.6640625" style="92" customWidth="1"/>
    <col min="7" max="7" width="16.5546875" style="92" customWidth="1"/>
    <col min="8" max="8" width="15.6640625" style="92" customWidth="1"/>
    <col min="9" max="9" width="12.44140625" style="92" customWidth="1"/>
    <col min="10" max="16384" width="11.44140625" style="92"/>
  </cols>
  <sheetData>
    <row r="2" spans="2:11" ht="13.8" thickBot="1">
      <c r="B2" s="259"/>
      <c r="C2" s="259"/>
      <c r="D2" s="259"/>
      <c r="E2" s="259"/>
      <c r="F2" s="259"/>
      <c r="G2" s="259"/>
      <c r="H2" s="259"/>
      <c r="I2" s="259"/>
    </row>
    <row r="3" spans="2:11" ht="13.8">
      <c r="B3" s="721" t="s">
        <v>63</v>
      </c>
      <c r="C3" s="721"/>
      <c r="D3" s="721"/>
      <c r="E3" s="721"/>
      <c r="F3" s="721"/>
      <c r="G3" s="721"/>
      <c r="H3" s="721"/>
    </row>
    <row r="4" spans="2:11" ht="17.25" customHeight="1" thickBot="1">
      <c r="B4" s="722" t="s">
        <v>420</v>
      </c>
      <c r="C4" s="722"/>
      <c r="D4" s="722"/>
      <c r="E4" s="722"/>
      <c r="F4" s="722"/>
      <c r="G4" s="722"/>
      <c r="H4" s="722"/>
      <c r="I4" s="259"/>
    </row>
    <row r="5" spans="2:11" ht="48" customHeight="1">
      <c r="B5" s="723" t="s">
        <v>48</v>
      </c>
      <c r="C5" s="725" t="s">
        <v>82</v>
      </c>
      <c r="D5" s="725"/>
      <c r="E5" s="725"/>
      <c r="F5" s="260"/>
      <c r="G5" s="726" t="s">
        <v>260</v>
      </c>
      <c r="H5" s="726"/>
      <c r="I5" s="726"/>
    </row>
    <row r="6" spans="2:11">
      <c r="B6" s="724"/>
      <c r="C6" s="163" t="s">
        <v>477</v>
      </c>
      <c r="D6" s="198" t="s">
        <v>381</v>
      </c>
      <c r="E6" s="198" t="s">
        <v>68</v>
      </c>
      <c r="F6" s="238"/>
      <c r="G6" s="241" t="s">
        <v>477</v>
      </c>
      <c r="H6" s="240" t="s">
        <v>381</v>
      </c>
      <c r="I6" s="261" t="s">
        <v>68</v>
      </c>
    </row>
    <row r="7" spans="2:11" ht="6" customHeight="1"/>
    <row r="8" spans="2:11" ht="13.5" customHeight="1">
      <c r="B8" s="93" t="s">
        <v>183</v>
      </c>
      <c r="C8" s="578" t="s">
        <v>308</v>
      </c>
      <c r="D8" s="579" t="s">
        <v>308</v>
      </c>
      <c r="E8" s="111" t="s">
        <v>409</v>
      </c>
      <c r="F8" s="111"/>
      <c r="G8" s="377">
        <v>17.460999999999999</v>
      </c>
      <c r="H8" s="111">
        <v>17.106999999999999</v>
      </c>
      <c r="I8" s="386">
        <v>2.0693283451218791E-2</v>
      </c>
      <c r="K8" s="92" t="s">
        <v>143</v>
      </c>
    </row>
    <row r="9" spans="2:11" ht="13.5" customHeight="1">
      <c r="B9" s="93" t="s">
        <v>150</v>
      </c>
      <c r="C9" s="377">
        <v>27.44</v>
      </c>
      <c r="D9" s="111">
        <v>21</v>
      </c>
      <c r="E9" s="84">
        <v>0.30666666666666664</v>
      </c>
      <c r="F9" s="94"/>
      <c r="G9" s="377">
        <v>41.459000000000003</v>
      </c>
      <c r="H9" s="111">
        <v>57.043999999999997</v>
      </c>
      <c r="I9" s="386">
        <v>-0.27321015356566847</v>
      </c>
    </row>
    <row r="10" spans="2:11" ht="13.5" customHeight="1">
      <c r="B10" s="93" t="s">
        <v>466</v>
      </c>
      <c r="C10" s="377">
        <v>254.077</v>
      </c>
      <c r="D10" s="111">
        <v>84</v>
      </c>
      <c r="E10" s="84">
        <v>2.0247261904761906</v>
      </c>
      <c r="F10" s="94"/>
      <c r="G10" s="377">
        <v>63.819000000000003</v>
      </c>
      <c r="H10" s="111">
        <v>65.825999999999993</v>
      </c>
      <c r="I10" s="386">
        <v>-3.0489472245009419E-2</v>
      </c>
    </row>
    <row r="11" spans="2:11" ht="13.5" customHeight="1">
      <c r="B11" s="93" t="s">
        <v>163</v>
      </c>
      <c r="C11" s="377">
        <v>46.679000000000002</v>
      </c>
      <c r="D11" s="111">
        <v>48</v>
      </c>
      <c r="E11" s="84">
        <v>-2.7520833333333328E-2</v>
      </c>
      <c r="F11" s="94"/>
      <c r="G11" s="377">
        <v>36.591999999999999</v>
      </c>
      <c r="H11" s="111">
        <v>37.872999999999998</v>
      </c>
      <c r="I11" s="386">
        <v>-3.3823568241227231E-2</v>
      </c>
    </row>
    <row r="12" spans="2:11" ht="13.5" customHeight="1">
      <c r="B12" s="93" t="s">
        <v>286</v>
      </c>
      <c r="C12" s="377">
        <v>2.714</v>
      </c>
      <c r="D12" s="111">
        <v>4</v>
      </c>
      <c r="E12" s="84">
        <v>-0.32150000000000001</v>
      </c>
      <c r="F12" s="94"/>
      <c r="G12" s="377">
        <v>3.5680000000000001</v>
      </c>
      <c r="H12" s="111">
        <v>3.4</v>
      </c>
      <c r="I12" s="386">
        <v>4.9411764705882488E-2</v>
      </c>
    </row>
    <row r="13" spans="2:11" ht="13.5" customHeight="1">
      <c r="B13" s="93" t="s">
        <v>359</v>
      </c>
      <c r="C13" s="377">
        <v>369.24400000000003</v>
      </c>
      <c r="D13" s="111">
        <v>390</v>
      </c>
      <c r="E13" s="84">
        <v>-5.3220512820512766E-2</v>
      </c>
      <c r="F13" s="111"/>
      <c r="G13" s="377">
        <v>57.986000000000004</v>
      </c>
      <c r="H13" s="111">
        <v>74.759</v>
      </c>
      <c r="I13" s="386">
        <v>-0.22436094650811267</v>
      </c>
      <c r="J13" s="124"/>
    </row>
    <row r="14" spans="2:11" ht="13.5" customHeight="1">
      <c r="B14" s="93" t="s">
        <v>155</v>
      </c>
      <c r="C14" s="377">
        <v>2.165</v>
      </c>
      <c r="D14" s="111">
        <v>1</v>
      </c>
      <c r="E14" s="386">
        <v>1.165</v>
      </c>
      <c r="F14" s="94"/>
      <c r="G14" s="377">
        <v>11.362</v>
      </c>
      <c r="H14" s="111">
        <v>11.037000000000001</v>
      </c>
      <c r="I14" s="386">
        <v>2.9446407538280317E-2</v>
      </c>
    </row>
    <row r="15" spans="2:11" ht="13.5" customHeight="1">
      <c r="B15" s="93" t="s">
        <v>181</v>
      </c>
      <c r="C15" s="377">
        <v>3.12</v>
      </c>
      <c r="D15" s="111">
        <v>5</v>
      </c>
      <c r="E15" s="386">
        <v>-0.376</v>
      </c>
      <c r="F15" s="111"/>
      <c r="G15" s="377" t="s">
        <v>308</v>
      </c>
      <c r="H15" s="111" t="s">
        <v>308</v>
      </c>
      <c r="I15" s="386" t="s">
        <v>409</v>
      </c>
    </row>
    <row r="16" spans="2:11" ht="13.5" customHeight="1">
      <c r="B16" s="93" t="s">
        <v>267</v>
      </c>
      <c r="C16" s="377">
        <v>0</v>
      </c>
      <c r="D16" s="111">
        <v>5</v>
      </c>
      <c r="E16" s="386" t="s">
        <v>409</v>
      </c>
      <c r="F16" s="111"/>
      <c r="G16" s="377">
        <v>7.7750000000000004</v>
      </c>
      <c r="H16" s="111">
        <v>10.568</v>
      </c>
      <c r="I16" s="386">
        <v>-0.26428841786525359</v>
      </c>
    </row>
    <row r="17" spans="2:9" ht="13.5" customHeight="1">
      <c r="B17" s="93" t="s">
        <v>156</v>
      </c>
      <c r="C17" s="377">
        <v>4.2350000000000003</v>
      </c>
      <c r="D17" s="111">
        <v>2</v>
      </c>
      <c r="E17" s="386">
        <v>1.1175000000000002</v>
      </c>
      <c r="F17" s="94"/>
      <c r="G17" s="377">
        <v>5.8380000000000001</v>
      </c>
      <c r="H17" s="111">
        <v>5.4729999999999999</v>
      </c>
      <c r="I17" s="386">
        <v>6.6691028686278075E-2</v>
      </c>
    </row>
    <row r="18" spans="2:9" ht="13.5" customHeight="1">
      <c r="B18" s="93" t="s">
        <v>360</v>
      </c>
      <c r="C18" s="377">
        <v>380.41800000000001</v>
      </c>
      <c r="D18" s="111">
        <v>287</v>
      </c>
      <c r="E18" s="84">
        <v>0.32549825783972119</v>
      </c>
      <c r="F18" s="94"/>
      <c r="G18" s="377">
        <v>181.233</v>
      </c>
      <c r="H18" s="111">
        <v>150.666</v>
      </c>
      <c r="I18" s="386">
        <v>0.20287921627971817</v>
      </c>
    </row>
    <row r="19" spans="2:9" ht="13.5" customHeight="1">
      <c r="B19" s="93" t="s">
        <v>184</v>
      </c>
      <c r="C19" s="377">
        <v>167.565</v>
      </c>
      <c r="D19" s="111">
        <v>189</v>
      </c>
      <c r="E19" s="84">
        <v>-0.11341269841269841</v>
      </c>
      <c r="F19" s="94"/>
      <c r="G19" s="377">
        <v>96.588999999999999</v>
      </c>
      <c r="H19" s="111">
        <v>82.710999999999999</v>
      </c>
      <c r="I19" s="386">
        <v>0.16778904861505728</v>
      </c>
    </row>
    <row r="20" spans="2:9" ht="13.5" customHeight="1">
      <c r="B20" s="93" t="s">
        <v>166</v>
      </c>
      <c r="C20" s="377">
        <v>182.636</v>
      </c>
      <c r="D20" s="111">
        <v>155</v>
      </c>
      <c r="E20" s="84">
        <v>0.17829677419354839</v>
      </c>
      <c r="F20" s="94"/>
      <c r="G20" s="377">
        <v>64.141999999999996</v>
      </c>
      <c r="H20" s="111">
        <v>58.445999999999998</v>
      </c>
      <c r="I20" s="386">
        <v>9.7457482120247629E-2</v>
      </c>
    </row>
    <row r="21" spans="2:9" ht="13.5" customHeight="1">
      <c r="B21" s="93" t="s">
        <v>185</v>
      </c>
      <c r="C21" s="377">
        <v>276.096</v>
      </c>
      <c r="D21" s="111">
        <v>212</v>
      </c>
      <c r="E21" s="84">
        <v>0.30233962264150938</v>
      </c>
      <c r="F21" s="94"/>
      <c r="G21" s="377">
        <v>108.938</v>
      </c>
      <c r="H21" s="111">
        <v>85.317999999999998</v>
      </c>
      <c r="I21" s="386">
        <v>0.27684662087718892</v>
      </c>
    </row>
    <row r="22" spans="2:9" ht="13.5" customHeight="1">
      <c r="B22" s="93" t="s">
        <v>186</v>
      </c>
      <c r="C22" s="377">
        <v>302.37400000000002</v>
      </c>
      <c r="D22" s="111">
        <v>191</v>
      </c>
      <c r="E22" s="84">
        <v>0.58310994764397917</v>
      </c>
      <c r="F22" s="94"/>
      <c r="G22" s="377">
        <v>74.917000000000002</v>
      </c>
      <c r="H22" s="111">
        <v>60.000999999999998</v>
      </c>
      <c r="I22" s="386">
        <v>0.24859585673572115</v>
      </c>
    </row>
    <row r="23" spans="2:9" ht="13.5" customHeight="1">
      <c r="B23" s="93" t="s">
        <v>465</v>
      </c>
      <c r="C23" s="377">
        <v>390.92</v>
      </c>
      <c r="D23" s="111">
        <v>318</v>
      </c>
      <c r="E23" s="84">
        <v>0.22930817610062904</v>
      </c>
      <c r="F23" s="94"/>
      <c r="G23" s="377">
        <v>123.209</v>
      </c>
      <c r="H23" s="111">
        <v>123.631</v>
      </c>
      <c r="I23" s="386">
        <v>-3.4133833747198583E-3</v>
      </c>
    </row>
    <row r="24" spans="2:9" ht="13.5" customHeight="1">
      <c r="B24" s="93" t="s">
        <v>187</v>
      </c>
      <c r="C24" s="377">
        <v>16.829000000000001</v>
      </c>
      <c r="D24" s="111">
        <v>15</v>
      </c>
      <c r="E24" s="84">
        <v>0.12193333333333345</v>
      </c>
      <c r="F24" s="94"/>
      <c r="G24" s="377">
        <v>24.518000000000001</v>
      </c>
      <c r="H24" s="111">
        <v>31.905999999999999</v>
      </c>
      <c r="I24" s="386">
        <v>-0.2315551933805553</v>
      </c>
    </row>
    <row r="25" spans="2:9" ht="13.5" customHeight="1">
      <c r="B25" s="93" t="s">
        <v>165</v>
      </c>
      <c r="C25" s="377">
        <v>8.0830000000000002</v>
      </c>
      <c r="D25" s="111">
        <v>13</v>
      </c>
      <c r="E25" s="84">
        <v>-0.37823076923076926</v>
      </c>
      <c r="F25" s="94"/>
      <c r="G25" s="377">
        <v>9.4939999999999998</v>
      </c>
      <c r="H25" s="111">
        <v>10.055</v>
      </c>
      <c r="I25" s="386">
        <v>-5.5793137742416676E-2</v>
      </c>
    </row>
    <row r="26" spans="2:9" ht="13.5" customHeight="1">
      <c r="B26" s="93" t="s">
        <v>329</v>
      </c>
      <c r="C26" s="377">
        <v>6.5229999999999997</v>
      </c>
      <c r="D26" s="111">
        <v>5</v>
      </c>
      <c r="E26" s="84">
        <v>0.30459999999999998</v>
      </c>
      <c r="F26" s="94"/>
      <c r="G26" s="377">
        <v>0.50700000000000001</v>
      </c>
      <c r="H26" s="111">
        <v>0.36599999999999999</v>
      </c>
      <c r="I26" s="386" t="s">
        <v>409</v>
      </c>
    </row>
    <row r="27" spans="2:9" ht="13.5" customHeight="1">
      <c r="B27" s="93" t="s">
        <v>361</v>
      </c>
      <c r="C27" s="377">
        <v>841.05100000000004</v>
      </c>
      <c r="D27" s="111">
        <v>763</v>
      </c>
      <c r="E27" s="84">
        <v>0.10229488859764091</v>
      </c>
      <c r="F27" s="94"/>
      <c r="G27" s="377">
        <v>125</v>
      </c>
      <c r="H27" s="111">
        <v>64.593000000000004</v>
      </c>
      <c r="I27" s="386">
        <v>0.93519421609152675</v>
      </c>
    </row>
    <row r="28" spans="2:9" ht="13.5" customHeight="1">
      <c r="B28" s="93" t="s">
        <v>362</v>
      </c>
      <c r="C28" s="377">
        <v>39.953000000000003</v>
      </c>
      <c r="D28" s="111">
        <v>200</v>
      </c>
      <c r="E28" s="84">
        <v>-0.80023500000000003</v>
      </c>
      <c r="F28" s="94"/>
      <c r="G28" s="377">
        <v>0.55300000000000005</v>
      </c>
      <c r="H28" s="111">
        <v>2.4550000000000001</v>
      </c>
      <c r="I28" s="386">
        <v>-0.77474541751527493</v>
      </c>
    </row>
    <row r="29" spans="2:9" ht="13.5" customHeight="1">
      <c r="B29" s="93" t="s">
        <v>363</v>
      </c>
      <c r="C29" s="377">
        <v>131.21</v>
      </c>
      <c r="D29" s="111">
        <v>24</v>
      </c>
      <c r="E29" s="111" t="s">
        <v>409</v>
      </c>
      <c r="F29" s="94"/>
      <c r="G29" s="377">
        <v>9.0299999999999994</v>
      </c>
      <c r="H29" s="111">
        <v>8.3679999999999986</v>
      </c>
      <c r="I29" s="386">
        <v>7.9110898661568063E-2</v>
      </c>
    </row>
    <row r="30" spans="2:9" ht="13.5" customHeight="1">
      <c r="B30" s="93" t="s">
        <v>364</v>
      </c>
      <c r="C30" s="377">
        <v>81.564999999999998</v>
      </c>
      <c r="D30" s="111">
        <v>33</v>
      </c>
      <c r="E30" s="84">
        <v>1.4716666666666667</v>
      </c>
      <c r="F30" s="94"/>
      <c r="G30" s="377">
        <v>28.164999999999999</v>
      </c>
      <c r="H30" s="111">
        <v>27.607999999999997</v>
      </c>
      <c r="I30" s="386">
        <v>2.0175311503912052E-2</v>
      </c>
    </row>
    <row r="31" spans="2:9" ht="13.5" customHeight="1">
      <c r="B31" s="93" t="s">
        <v>386</v>
      </c>
      <c r="C31" s="377">
        <v>18.339999999999861</v>
      </c>
      <c r="D31" s="111">
        <v>47</v>
      </c>
      <c r="E31" s="84">
        <v>-0.60978723404255608</v>
      </c>
      <c r="F31" s="94"/>
      <c r="G31" s="377">
        <v>16.493000000000045</v>
      </c>
      <c r="H31" s="111">
        <v>3.8129999999999491</v>
      </c>
      <c r="I31" s="386" t="s">
        <v>409</v>
      </c>
    </row>
    <row r="32" spans="2:9" ht="13.5" customHeight="1">
      <c r="B32" s="262"/>
      <c r="C32" s="262"/>
      <c r="D32" s="262"/>
      <c r="E32" s="262"/>
      <c r="F32" s="238"/>
      <c r="G32" s="262"/>
      <c r="H32" s="262"/>
      <c r="I32" s="262"/>
    </row>
    <row r="33" spans="2:9">
      <c r="B33" s="264" t="s">
        <v>17</v>
      </c>
      <c r="C33" s="263">
        <v>3553.3389999999999</v>
      </c>
      <c r="D33" s="263">
        <v>3012.0550000000003</v>
      </c>
      <c r="E33" s="235">
        <v>0.17970588186470682</v>
      </c>
      <c r="F33" s="238"/>
      <c r="G33" s="263">
        <v>1108.7570000000001</v>
      </c>
      <c r="H33" s="263">
        <v>993.09599999999978</v>
      </c>
      <c r="I33" s="235">
        <v>0.11646507487695068</v>
      </c>
    </row>
    <row r="34" spans="2:9" ht="13.5" customHeight="1">
      <c r="B34" s="93"/>
      <c r="C34" s="94"/>
      <c r="D34" s="94"/>
      <c r="E34" s="94"/>
      <c r="F34" s="94"/>
      <c r="G34" s="94"/>
      <c r="H34" s="94"/>
    </row>
    <row r="35" spans="2:9" ht="13.5" customHeight="1">
      <c r="B35" s="93" t="s">
        <v>422</v>
      </c>
      <c r="C35" s="94"/>
      <c r="D35" s="94"/>
      <c r="E35" s="94"/>
      <c r="F35" s="94"/>
      <c r="G35" s="94"/>
      <c r="H35" s="94"/>
    </row>
    <row r="36" spans="2:9" ht="13.5" customHeight="1">
      <c r="B36" s="95"/>
      <c r="C36" s="96"/>
      <c r="D36" s="96"/>
      <c r="E36" s="96"/>
      <c r="F36" s="96"/>
      <c r="G36" s="96"/>
      <c r="H36" s="96"/>
    </row>
    <row r="37" spans="2:9" ht="10.5" customHeight="1">
      <c r="B37" s="97"/>
      <c r="C37" s="98"/>
      <c r="D37" s="98"/>
      <c r="E37" s="98"/>
      <c r="F37" s="98"/>
      <c r="G37" s="98"/>
      <c r="H37" s="98"/>
    </row>
    <row r="38" spans="2:9">
      <c r="B38" s="99"/>
      <c r="C38" s="98"/>
      <c r="H38" s="98"/>
    </row>
    <row r="39" spans="2:9">
      <c r="C39" s="98"/>
      <c r="D39" s="98"/>
      <c r="E39" s="98"/>
      <c r="F39" s="98"/>
      <c r="G39" s="98"/>
      <c r="H39" s="98"/>
    </row>
    <row r="40" spans="2:9">
      <c r="C40" s="98"/>
    </row>
    <row r="42" spans="2:9">
      <c r="C42" s="98"/>
      <c r="G42" s="98"/>
    </row>
    <row r="44" spans="2:9">
      <c r="C44" s="100"/>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4140625" defaultRowHeight="13.2"/>
  <cols>
    <col min="1" max="1" width="11.44140625" style="473"/>
    <col min="2" max="2" width="16.88671875" style="473" bestFit="1" customWidth="1"/>
    <col min="3" max="16384" width="11.44140625" style="473"/>
  </cols>
  <sheetData>
    <row r="3" spans="1:5">
      <c r="B3" s="480"/>
      <c r="C3" s="480"/>
      <c r="D3" s="480"/>
    </row>
    <row r="4" spans="1:5" ht="26.4">
      <c r="A4" s="516"/>
      <c r="B4" s="517"/>
      <c r="C4" s="518" t="s">
        <v>487</v>
      </c>
      <c r="D4" s="519" t="s">
        <v>450</v>
      </c>
      <c r="E4" s="520"/>
    </row>
    <row r="5" spans="1:5">
      <c r="A5" s="516"/>
      <c r="B5" s="521" t="s">
        <v>451</v>
      </c>
      <c r="C5" s="522">
        <v>0.24</v>
      </c>
      <c r="D5" s="523">
        <v>0.31</v>
      </c>
    </row>
    <row r="6" spans="1:5">
      <c r="C6" s="524"/>
      <c r="D6" s="524"/>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9"/>
  <sheetViews>
    <sheetView zoomScale="124" zoomScaleNormal="124" workbookViewId="0"/>
  </sheetViews>
  <sheetFormatPr baseColWidth="10" defaultColWidth="11.44140625" defaultRowHeight="13.2"/>
  <cols>
    <col min="1" max="1" width="11.44140625" style="91"/>
    <col min="2" max="2" width="19.109375" style="91" customWidth="1"/>
    <col min="3" max="3" width="13.88671875" style="91" customWidth="1"/>
    <col min="4" max="4" width="15.109375" style="91" customWidth="1"/>
    <col min="5" max="5" width="14.5546875" style="91" customWidth="1"/>
    <col min="6" max="6" width="13.33203125" style="91" customWidth="1"/>
    <col min="7" max="7" width="14.44140625" style="91" customWidth="1"/>
    <col min="8" max="8" width="12.6640625" style="91" customWidth="1"/>
    <col min="9" max="9" width="14" style="91" customWidth="1"/>
    <col min="10" max="16384" width="11.44140625" style="91"/>
  </cols>
  <sheetData>
    <row r="1" spans="1:9">
      <c r="A1" s="406"/>
    </row>
    <row r="2" spans="1:9">
      <c r="B2" s="383"/>
      <c r="C2" s="383"/>
      <c r="D2" s="383"/>
      <c r="E2" s="383"/>
      <c r="F2" s="383"/>
      <c r="G2" s="383"/>
      <c r="H2" s="383"/>
      <c r="I2" s="383"/>
    </row>
    <row r="3" spans="1:9" ht="13.8">
      <c r="A3" s="384"/>
      <c r="B3" s="727" t="s">
        <v>310</v>
      </c>
      <c r="C3" s="728"/>
      <c r="D3" s="728"/>
      <c r="E3" s="728"/>
      <c r="F3" s="728"/>
      <c r="G3" s="728"/>
      <c r="H3" s="728"/>
      <c r="I3" s="729"/>
    </row>
    <row r="4" spans="1:9" s="381" customFormat="1" ht="13.8">
      <c r="A4" s="385"/>
      <c r="B4" s="642" t="s">
        <v>332</v>
      </c>
      <c r="C4" s="643">
        <v>2023</v>
      </c>
      <c r="D4" s="643">
        <v>2024</v>
      </c>
      <c r="E4" s="643">
        <v>2025</v>
      </c>
      <c r="F4" s="643">
        <v>2026</v>
      </c>
      <c r="G4" s="643">
        <v>2027</v>
      </c>
      <c r="H4" s="643" t="s">
        <v>311</v>
      </c>
      <c r="I4" s="644" t="s">
        <v>17</v>
      </c>
    </row>
    <row r="5" spans="1:9" ht="13.8">
      <c r="A5" s="384"/>
      <c r="B5" s="645" t="s">
        <v>20</v>
      </c>
      <c r="C5" s="646">
        <v>0</v>
      </c>
      <c r="D5" s="646">
        <v>235</v>
      </c>
      <c r="E5" s="646">
        <v>0</v>
      </c>
      <c r="F5" s="646">
        <v>600.85799999999995</v>
      </c>
      <c r="G5" s="646">
        <v>0</v>
      </c>
      <c r="H5" s="646">
        <v>0</v>
      </c>
      <c r="I5" s="647">
        <v>835.85799999999995</v>
      </c>
    </row>
    <row r="6" spans="1:9" ht="13.8">
      <c r="A6" s="384"/>
      <c r="B6" s="648" t="s">
        <v>312</v>
      </c>
      <c r="C6" s="649">
        <v>0</v>
      </c>
      <c r="D6" s="649">
        <v>235</v>
      </c>
      <c r="E6" s="649">
        <v>0</v>
      </c>
      <c r="F6" s="649">
        <v>600.85799999999995</v>
      </c>
      <c r="G6" s="649">
        <v>0</v>
      </c>
      <c r="H6" s="649">
        <v>0</v>
      </c>
      <c r="I6" s="650">
        <v>835.85799999999995</v>
      </c>
    </row>
    <row r="7" spans="1:9" ht="13.8">
      <c r="A7" s="384"/>
      <c r="B7" s="645" t="s">
        <v>10</v>
      </c>
      <c r="C7" s="646">
        <v>3.5630611218082939</v>
      </c>
      <c r="D7" s="646">
        <v>2.8326391251392287</v>
      </c>
      <c r="E7" s="646">
        <v>2.8560159025318006</v>
      </c>
      <c r="F7" s="646">
        <v>4.4112363466706155</v>
      </c>
      <c r="G7" s="646">
        <v>4.4112363466706155</v>
      </c>
      <c r="H7" s="646">
        <v>18.36</v>
      </c>
      <c r="I7" s="647">
        <v>36.43</v>
      </c>
    </row>
    <row r="8" spans="1:9" ht="13.8">
      <c r="A8" s="384"/>
      <c r="B8" s="651" t="s">
        <v>16</v>
      </c>
      <c r="C8" s="652">
        <v>4.506461898848603E-3</v>
      </c>
      <c r="D8" s="652">
        <v>3.7785075073379242E-3</v>
      </c>
      <c r="E8" s="652">
        <v>0</v>
      </c>
      <c r="F8" s="652">
        <v>0</v>
      </c>
      <c r="G8" s="652">
        <v>0</v>
      </c>
      <c r="H8" s="652">
        <v>0</v>
      </c>
      <c r="I8" s="653">
        <v>8.2849694061865268E-3</v>
      </c>
    </row>
    <row r="9" spans="1:9" ht="13.8">
      <c r="A9" s="384"/>
      <c r="B9" s="651" t="s">
        <v>178</v>
      </c>
      <c r="C9" s="652">
        <v>3.5585546599094453</v>
      </c>
      <c r="D9" s="652">
        <v>2.8288606176318907</v>
      </c>
      <c r="E9" s="652">
        <v>2.8560159025318006</v>
      </c>
      <c r="F9" s="652">
        <v>4.4112363466706155</v>
      </c>
      <c r="G9" s="652">
        <v>4.4112363466706155</v>
      </c>
      <c r="H9" s="652">
        <v>18.35876879733275</v>
      </c>
      <c r="I9" s="653">
        <v>36.424672670747121</v>
      </c>
    </row>
    <row r="10" spans="1:9" ht="13.8">
      <c r="A10" s="384"/>
      <c r="B10" s="651" t="s">
        <v>313</v>
      </c>
      <c r="C10" s="652">
        <v>0</v>
      </c>
      <c r="D10" s="652">
        <v>0</v>
      </c>
      <c r="E10" s="652">
        <v>0</v>
      </c>
      <c r="F10" s="652">
        <v>0</v>
      </c>
      <c r="G10" s="652">
        <v>0</v>
      </c>
      <c r="H10" s="652">
        <v>0</v>
      </c>
      <c r="I10" s="653">
        <v>0</v>
      </c>
    </row>
    <row r="11" spans="1:9" ht="13.8">
      <c r="A11" s="384"/>
      <c r="B11" s="651" t="s">
        <v>314</v>
      </c>
      <c r="C11" s="652">
        <v>0</v>
      </c>
      <c r="D11" s="652">
        <v>0</v>
      </c>
      <c r="E11" s="652">
        <v>0</v>
      </c>
      <c r="F11" s="652">
        <v>0</v>
      </c>
      <c r="G11" s="652">
        <v>0</v>
      </c>
      <c r="H11" s="652">
        <v>0</v>
      </c>
      <c r="I11" s="653">
        <v>0</v>
      </c>
    </row>
    <row r="12" spans="1:9" ht="13.8">
      <c r="A12" s="384"/>
      <c r="B12" s="651" t="s">
        <v>315</v>
      </c>
      <c r="C12" s="652">
        <v>0</v>
      </c>
      <c r="D12" s="652">
        <v>0</v>
      </c>
      <c r="E12" s="652">
        <v>0</v>
      </c>
      <c r="F12" s="652">
        <v>0</v>
      </c>
      <c r="G12" s="652">
        <v>0</v>
      </c>
      <c r="H12" s="652">
        <v>0</v>
      </c>
      <c r="I12" s="653">
        <v>0</v>
      </c>
    </row>
    <row r="13" spans="1:9" ht="13.8">
      <c r="A13" s="384"/>
      <c r="B13" s="651" t="s">
        <v>316</v>
      </c>
      <c r="C13" s="652">
        <v>0</v>
      </c>
      <c r="D13" s="652">
        <v>0</v>
      </c>
      <c r="E13" s="652">
        <v>0</v>
      </c>
      <c r="F13" s="652">
        <v>0</v>
      </c>
      <c r="G13" s="652">
        <v>0</v>
      </c>
      <c r="H13" s="652">
        <v>0</v>
      </c>
      <c r="I13" s="653">
        <v>0</v>
      </c>
    </row>
    <row r="14" spans="1:9" ht="13.8">
      <c r="A14" s="384"/>
      <c r="B14" s="648" t="s">
        <v>317</v>
      </c>
      <c r="C14" s="654">
        <v>0</v>
      </c>
      <c r="D14" s="654">
        <v>0</v>
      </c>
      <c r="E14" s="654">
        <v>0</v>
      </c>
      <c r="F14" s="654">
        <v>0</v>
      </c>
      <c r="G14" s="654">
        <v>0</v>
      </c>
      <c r="H14" s="654">
        <v>0</v>
      </c>
      <c r="I14" s="655">
        <v>0</v>
      </c>
    </row>
    <row r="15" spans="1:9" ht="13.8">
      <c r="A15" s="384"/>
      <c r="B15" s="645" t="s">
        <v>12</v>
      </c>
      <c r="C15" s="646">
        <v>352.04898348991657</v>
      </c>
      <c r="D15" s="646">
        <v>151.18036722082459</v>
      </c>
      <c r="E15" s="646">
        <v>117.13569216865571</v>
      </c>
      <c r="F15" s="646">
        <v>51.587765512238789</v>
      </c>
      <c r="G15" s="646">
        <v>45.376964609072203</v>
      </c>
      <c r="H15" s="646">
        <v>264.80781833045518</v>
      </c>
      <c r="I15" s="647">
        <v>982.13759133116321</v>
      </c>
    </row>
    <row r="16" spans="1:9" ht="13.8">
      <c r="A16" s="384"/>
      <c r="B16" s="651" t="s">
        <v>318</v>
      </c>
      <c r="C16" s="656">
        <v>84.344069549774972</v>
      </c>
      <c r="D16" s="656">
        <v>103.12869420213872</v>
      </c>
      <c r="E16" s="656">
        <v>93.364526469315805</v>
      </c>
      <c r="F16" s="656">
        <v>27.842847538940578</v>
      </c>
      <c r="G16" s="656">
        <v>25.249099297132215</v>
      </c>
      <c r="H16" s="656">
        <v>137.75651006995346</v>
      </c>
      <c r="I16" s="657">
        <v>471.68574712725581</v>
      </c>
    </row>
    <row r="17" spans="1:9" ht="13.8">
      <c r="A17" s="384"/>
      <c r="B17" s="651" t="s">
        <v>319</v>
      </c>
      <c r="C17" s="656">
        <v>150.97191848865461</v>
      </c>
      <c r="D17" s="656">
        <v>1.0036450673729806</v>
      </c>
      <c r="E17" s="656">
        <v>0.74649901933991236</v>
      </c>
      <c r="F17" s="656">
        <v>0.72325129329820681</v>
      </c>
      <c r="G17" s="656">
        <v>0.76119863193999393</v>
      </c>
      <c r="H17" s="656">
        <v>12.751308140501729</v>
      </c>
      <c r="I17" s="657">
        <v>166.95782064110745</v>
      </c>
    </row>
    <row r="18" spans="1:9" ht="13.8">
      <c r="A18" s="384"/>
      <c r="B18" s="651" t="s">
        <v>176</v>
      </c>
      <c r="C18" s="656">
        <v>31.040412847230698</v>
      </c>
      <c r="D18" s="656">
        <v>28.032224303074155</v>
      </c>
      <c r="E18" s="656">
        <v>0</v>
      </c>
      <c r="F18" s="656">
        <v>0</v>
      </c>
      <c r="G18" s="656">
        <v>0</v>
      </c>
      <c r="H18" s="656">
        <v>0</v>
      </c>
      <c r="I18" s="657">
        <v>59.072637150304857</v>
      </c>
    </row>
    <row r="19" spans="1:9" ht="13.8">
      <c r="A19" s="384"/>
      <c r="B19" s="651" t="s">
        <v>320</v>
      </c>
      <c r="C19" s="656">
        <v>70</v>
      </c>
      <c r="D19" s="656">
        <v>0</v>
      </c>
      <c r="E19" s="656">
        <v>0</v>
      </c>
      <c r="F19" s="656">
        <v>0</v>
      </c>
      <c r="G19" s="656">
        <v>0</v>
      </c>
      <c r="H19" s="656">
        <v>0</v>
      </c>
      <c r="I19" s="657">
        <v>70</v>
      </c>
    </row>
    <row r="20" spans="1:9" ht="13.8">
      <c r="A20" s="384"/>
      <c r="B20" s="651" t="s">
        <v>333</v>
      </c>
      <c r="C20" s="656">
        <v>15.692582604256295</v>
      </c>
      <c r="D20" s="656">
        <v>19.015803648238734</v>
      </c>
      <c r="E20" s="656">
        <v>23.024666679999999</v>
      </c>
      <c r="F20" s="656">
        <v>23.021666679999999</v>
      </c>
      <c r="G20" s="656">
        <v>19.366666679999998</v>
      </c>
      <c r="H20" s="656">
        <v>114.30000012000001</v>
      </c>
      <c r="I20" s="657">
        <v>214.42138641249502</v>
      </c>
    </row>
    <row r="21" spans="1:9" ht="13.8">
      <c r="A21" s="384"/>
      <c r="B21" s="645" t="s">
        <v>32</v>
      </c>
      <c r="C21" s="646">
        <v>1173.5122968473802</v>
      </c>
      <c r="D21" s="646">
        <v>1183.0824277084546</v>
      </c>
      <c r="E21" s="646">
        <v>650.05461874129662</v>
      </c>
      <c r="F21" s="646">
        <v>349.30450711917302</v>
      </c>
      <c r="G21" s="646">
        <v>140.96981533230945</v>
      </c>
      <c r="H21" s="646">
        <v>1067.1199999999999</v>
      </c>
      <c r="I21" s="647">
        <v>4564.05</v>
      </c>
    </row>
    <row r="22" spans="1:9" ht="13.8">
      <c r="A22" s="384"/>
      <c r="B22" s="651" t="s">
        <v>321</v>
      </c>
      <c r="C22" s="656">
        <v>308.79307465624083</v>
      </c>
      <c r="D22" s="656">
        <v>311.90498539363409</v>
      </c>
      <c r="E22" s="656">
        <v>152.18419374279154</v>
      </c>
      <c r="F22" s="656">
        <v>53.717870588972133</v>
      </c>
      <c r="G22" s="656">
        <v>44.622854334471846</v>
      </c>
      <c r="H22" s="656">
        <v>473.45867496001296</v>
      </c>
      <c r="I22" s="658">
        <v>1344.6816536761235</v>
      </c>
    </row>
    <row r="23" spans="1:9" ht="13.8">
      <c r="A23" s="384"/>
      <c r="B23" s="651" t="s">
        <v>322</v>
      </c>
      <c r="C23" s="656">
        <v>239.55115522942356</v>
      </c>
      <c r="D23" s="656">
        <v>224.1588574434945</v>
      </c>
      <c r="E23" s="656">
        <v>209.13391430877539</v>
      </c>
      <c r="F23" s="656">
        <v>55.446724776341767</v>
      </c>
      <c r="G23" s="656">
        <v>10.083628936432367</v>
      </c>
      <c r="H23" s="656">
        <v>124.47029136758348</v>
      </c>
      <c r="I23" s="658">
        <v>862.84457206205104</v>
      </c>
    </row>
    <row r="24" spans="1:9" ht="13.8">
      <c r="A24" s="384"/>
      <c r="B24" s="651" t="s">
        <v>323</v>
      </c>
      <c r="C24" s="656">
        <v>368.0393185448138</v>
      </c>
      <c r="D24" s="656">
        <v>320.3203773549975</v>
      </c>
      <c r="E24" s="656">
        <v>66.478482874653565</v>
      </c>
      <c r="F24" s="656">
        <v>1.5324156443269343</v>
      </c>
      <c r="G24" s="656">
        <v>6.8718396657263536E-2</v>
      </c>
      <c r="H24" s="656">
        <v>0.76130754512999355</v>
      </c>
      <c r="I24" s="658">
        <v>757.20062036057902</v>
      </c>
    </row>
    <row r="25" spans="1:9" ht="13.8">
      <c r="A25" s="384"/>
      <c r="B25" s="651" t="s">
        <v>324</v>
      </c>
      <c r="C25" s="656">
        <v>32.66927660939308</v>
      </c>
      <c r="D25" s="656">
        <v>4.0387774744454527E-2</v>
      </c>
      <c r="E25" s="656">
        <v>4.6520424051145322E-2</v>
      </c>
      <c r="F25" s="656">
        <v>5.3587775398003246E-2</v>
      </c>
      <c r="G25" s="656">
        <v>6.0295986675332737E-2</v>
      </c>
      <c r="H25" s="656">
        <v>0.13383399463221657</v>
      </c>
      <c r="I25" s="658">
        <v>33.003902564894233</v>
      </c>
    </row>
    <row r="26" spans="1:9" ht="13.8">
      <c r="A26" s="384"/>
      <c r="B26" s="651" t="s">
        <v>283</v>
      </c>
      <c r="C26" s="656">
        <v>3.3343829058619483E-2</v>
      </c>
      <c r="D26" s="656">
        <v>2.8444453858440882E-2</v>
      </c>
      <c r="E26" s="656">
        <v>1.8199020375576747E-2</v>
      </c>
      <c r="F26" s="656">
        <v>2.1068248999062827E-2</v>
      </c>
      <c r="G26" s="656">
        <v>2.4392327849496527E-2</v>
      </c>
      <c r="H26" s="656">
        <v>7.8889542512844857E-2</v>
      </c>
      <c r="I26" s="658">
        <v>0.20433742265404134</v>
      </c>
    </row>
    <row r="27" spans="1:9" ht="13.8">
      <c r="A27" s="384"/>
      <c r="B27" s="651" t="s">
        <v>325</v>
      </c>
      <c r="C27" s="656">
        <v>0</v>
      </c>
      <c r="D27" s="656">
        <v>0</v>
      </c>
      <c r="E27" s="656">
        <v>0</v>
      </c>
      <c r="F27" s="656">
        <v>0</v>
      </c>
      <c r="G27" s="656">
        <v>0</v>
      </c>
      <c r="H27" s="656">
        <v>0</v>
      </c>
      <c r="I27" s="658">
        <v>0</v>
      </c>
    </row>
    <row r="28" spans="1:9" ht="13.8">
      <c r="A28" s="384"/>
      <c r="B28" s="651" t="s">
        <v>174</v>
      </c>
      <c r="C28" s="656">
        <v>0</v>
      </c>
      <c r="D28" s="656">
        <v>0</v>
      </c>
      <c r="E28" s="656">
        <v>0</v>
      </c>
      <c r="F28" s="656">
        <v>0</v>
      </c>
      <c r="G28" s="656">
        <v>0</v>
      </c>
      <c r="H28" s="656">
        <v>0</v>
      </c>
      <c r="I28" s="658">
        <v>0</v>
      </c>
    </row>
    <row r="29" spans="1:9" ht="13.8">
      <c r="A29" s="384"/>
      <c r="B29" s="651" t="s">
        <v>326</v>
      </c>
      <c r="C29" s="656">
        <v>0</v>
      </c>
      <c r="D29" s="656">
        <v>0</v>
      </c>
      <c r="E29" s="656">
        <v>0</v>
      </c>
      <c r="F29" s="656">
        <v>0</v>
      </c>
      <c r="G29" s="656">
        <v>0</v>
      </c>
      <c r="H29" s="656">
        <v>0</v>
      </c>
      <c r="I29" s="657">
        <v>0</v>
      </c>
    </row>
    <row r="30" spans="1:9" ht="13.8">
      <c r="A30" s="384"/>
      <c r="B30" s="651" t="s">
        <v>327</v>
      </c>
      <c r="C30" s="656">
        <v>0</v>
      </c>
      <c r="D30" s="656">
        <v>0</v>
      </c>
      <c r="E30" s="656">
        <v>0</v>
      </c>
      <c r="F30" s="656">
        <v>0</v>
      </c>
      <c r="G30" s="656">
        <v>0</v>
      </c>
      <c r="H30" s="656">
        <v>0</v>
      </c>
      <c r="I30" s="657">
        <v>0</v>
      </c>
    </row>
    <row r="31" spans="1:9" ht="13.8">
      <c r="A31" s="384"/>
      <c r="B31" s="651" t="s">
        <v>262</v>
      </c>
      <c r="C31" s="656">
        <v>205.37143009409499</v>
      </c>
      <c r="D31" s="656">
        <v>307.05166850642854</v>
      </c>
      <c r="E31" s="656">
        <v>202.6197299274119</v>
      </c>
      <c r="F31" s="656">
        <v>218.94621236170869</v>
      </c>
      <c r="G31" s="656">
        <v>66.508155344921235</v>
      </c>
      <c r="H31" s="656">
        <v>432.13422848709979</v>
      </c>
      <c r="I31" s="658">
        <v>1432.6314247216651</v>
      </c>
    </row>
    <row r="32" spans="1:9" ht="13.8">
      <c r="A32" s="384"/>
      <c r="B32" s="651" t="s">
        <v>328</v>
      </c>
      <c r="C32" s="656">
        <v>0</v>
      </c>
      <c r="D32" s="656">
        <v>0</v>
      </c>
      <c r="E32" s="656">
        <v>0</v>
      </c>
      <c r="F32" s="656">
        <v>0</v>
      </c>
      <c r="G32" s="656">
        <v>0</v>
      </c>
      <c r="H32" s="656">
        <v>0</v>
      </c>
      <c r="I32" s="657">
        <v>0</v>
      </c>
    </row>
    <row r="33" spans="1:9" ht="13.8">
      <c r="A33" s="384"/>
      <c r="B33" s="651" t="s">
        <v>329</v>
      </c>
      <c r="C33" s="656">
        <v>0.11731358088205057</v>
      </c>
      <c r="D33" s="656">
        <v>7.8804536181442217E-2</v>
      </c>
      <c r="E33" s="656">
        <v>7.3281614718048615E-2</v>
      </c>
      <c r="F33" s="656">
        <v>8.4826304550728426E-2</v>
      </c>
      <c r="G33" s="656">
        <v>9.8243012619088937E-2</v>
      </c>
      <c r="H33" s="656">
        <v>0.62766285288944323</v>
      </c>
      <c r="I33" s="657">
        <v>1.080131901840802</v>
      </c>
    </row>
    <row r="34" spans="1:9" ht="13.8">
      <c r="A34" s="384"/>
      <c r="B34" s="651" t="s">
        <v>181</v>
      </c>
      <c r="C34" s="656">
        <v>18.937384303473436</v>
      </c>
      <c r="D34" s="656">
        <v>19.498902245115612</v>
      </c>
      <c r="E34" s="656">
        <v>19.500296828519527</v>
      </c>
      <c r="F34" s="656">
        <v>19.501801418875669</v>
      </c>
      <c r="G34" s="656">
        <v>19.503526992682826</v>
      </c>
      <c r="H34" s="656">
        <v>35.459608696357428</v>
      </c>
      <c r="I34" s="657">
        <v>132.40152048502449</v>
      </c>
    </row>
    <row r="35" spans="1:9" ht="13.8">
      <c r="A35" s="384"/>
      <c r="B35" s="651" t="s">
        <v>334</v>
      </c>
      <c r="C35" s="656">
        <v>0</v>
      </c>
      <c r="D35" s="656">
        <v>0</v>
      </c>
      <c r="E35" s="656">
        <v>0</v>
      </c>
      <c r="F35" s="656">
        <v>0</v>
      </c>
      <c r="G35" s="656">
        <v>0</v>
      </c>
      <c r="H35" s="656">
        <v>0</v>
      </c>
      <c r="I35" s="657">
        <v>0</v>
      </c>
    </row>
    <row r="36" spans="1:9" ht="13.8">
      <c r="A36" s="384"/>
      <c r="B36" s="645" t="s">
        <v>14</v>
      </c>
      <c r="C36" s="646">
        <v>293.93135238004561</v>
      </c>
      <c r="D36" s="646">
        <v>179.69859517795214</v>
      </c>
      <c r="E36" s="646">
        <v>195.30691928429906</v>
      </c>
      <c r="F36" s="646">
        <v>212.49300561314166</v>
      </c>
      <c r="G36" s="646">
        <v>287.26088041869372</v>
      </c>
      <c r="H36" s="646">
        <v>354.90229946821279</v>
      </c>
      <c r="I36" s="647">
        <v>1523.59</v>
      </c>
    </row>
    <row r="37" spans="1:9" ht="13.8">
      <c r="A37" s="384"/>
      <c r="B37" s="651" t="s">
        <v>330</v>
      </c>
      <c r="C37" s="656">
        <v>0</v>
      </c>
      <c r="D37" s="656">
        <v>0</v>
      </c>
      <c r="E37" s="656">
        <v>0</v>
      </c>
      <c r="F37" s="656">
        <v>0</v>
      </c>
      <c r="G37" s="656">
        <v>0</v>
      </c>
      <c r="H37" s="656">
        <v>0</v>
      </c>
      <c r="I37" s="657">
        <v>0</v>
      </c>
    </row>
    <row r="38" spans="1:9" ht="13.8">
      <c r="A38" s="384"/>
      <c r="B38" s="651" t="s">
        <v>331</v>
      </c>
      <c r="C38" s="656">
        <v>0</v>
      </c>
      <c r="D38" s="656">
        <v>0</v>
      </c>
      <c r="E38" s="656">
        <v>0</v>
      </c>
      <c r="F38" s="656">
        <v>0</v>
      </c>
      <c r="G38" s="656">
        <v>0</v>
      </c>
      <c r="H38" s="656">
        <v>0</v>
      </c>
      <c r="I38" s="657">
        <v>0</v>
      </c>
    </row>
    <row r="39" spans="1:9" ht="13.8">
      <c r="A39" s="384"/>
      <c r="B39" s="651" t="s">
        <v>335</v>
      </c>
      <c r="C39" s="656">
        <v>0.49941279281526746</v>
      </c>
      <c r="D39" s="656">
        <v>0.27438897883156832</v>
      </c>
      <c r="E39" s="656">
        <v>0.27438897883156832</v>
      </c>
      <c r="F39" s="656">
        <v>0.27438897883156832</v>
      </c>
      <c r="G39" s="656">
        <v>0.27438897883156832</v>
      </c>
      <c r="H39" s="656">
        <v>2.6524267953718272</v>
      </c>
      <c r="I39" s="657">
        <v>4.2493955035133677</v>
      </c>
    </row>
    <row r="40" spans="1:9" ht="13.8">
      <c r="A40" s="384"/>
      <c r="B40" s="651" t="s">
        <v>336</v>
      </c>
      <c r="C40" s="656">
        <v>0</v>
      </c>
      <c r="D40" s="656">
        <v>0</v>
      </c>
      <c r="E40" s="656">
        <v>0</v>
      </c>
      <c r="F40" s="656">
        <v>0</v>
      </c>
      <c r="G40" s="656">
        <v>0</v>
      </c>
      <c r="H40" s="656">
        <v>0</v>
      </c>
      <c r="I40" s="657">
        <v>0</v>
      </c>
    </row>
    <row r="41" spans="1:9" ht="13.8">
      <c r="A41" s="384"/>
      <c r="B41" s="651" t="s">
        <v>385</v>
      </c>
      <c r="C41" s="656">
        <v>0.78388299842002407</v>
      </c>
      <c r="D41" s="656">
        <v>0.44205557135706869</v>
      </c>
      <c r="E41" s="656">
        <v>0.44205557135706869</v>
      </c>
      <c r="F41" s="656">
        <v>0.44205557135706869</v>
      </c>
      <c r="G41" s="656">
        <v>0.44205557135706869</v>
      </c>
      <c r="H41" s="656">
        <v>4.0521760707731298</v>
      </c>
      <c r="I41" s="657">
        <v>6.6042813546214285</v>
      </c>
    </row>
    <row r="42" spans="1:9" ht="13.8">
      <c r="A42" s="384"/>
      <c r="B42" s="648" t="s">
        <v>426</v>
      </c>
      <c r="C42" s="649">
        <v>292.64805658881033</v>
      </c>
      <c r="D42" s="649">
        <v>178.9821506277635</v>
      </c>
      <c r="E42" s="649">
        <v>194.59047473411042</v>
      </c>
      <c r="F42" s="649">
        <v>211.77656106295302</v>
      </c>
      <c r="G42" s="649">
        <v>286.5444358685051</v>
      </c>
      <c r="H42" s="649">
        <v>348.19769660206782</v>
      </c>
      <c r="I42" s="650">
        <v>1512.7393754842101</v>
      </c>
    </row>
    <row r="43" spans="1:9" ht="13.8">
      <c r="A43" s="384"/>
      <c r="B43" s="659" t="s">
        <v>337</v>
      </c>
      <c r="C43" s="660">
        <v>20.517345129949994</v>
      </c>
      <c r="D43" s="660">
        <v>20.946332524252089</v>
      </c>
      <c r="E43" s="660">
        <v>19.305021856847716</v>
      </c>
      <c r="F43" s="660">
        <v>18.279758365542111</v>
      </c>
      <c r="G43" s="660">
        <v>4.3042507184629475</v>
      </c>
      <c r="H43" s="660">
        <v>20.140715619469958</v>
      </c>
      <c r="I43" s="661">
        <v>103.49</v>
      </c>
    </row>
    <row r="44" spans="1:9" ht="13.8">
      <c r="A44" s="384"/>
      <c r="B44" s="651" t="s">
        <v>338</v>
      </c>
      <c r="C44" s="656">
        <v>14.038550197232006</v>
      </c>
      <c r="D44" s="656">
        <v>14.044637480766637</v>
      </c>
      <c r="E44" s="656">
        <v>14.051136248362262</v>
      </c>
      <c r="F44" s="656">
        <v>14.05807970705666</v>
      </c>
      <c r="G44" s="656">
        <v>6.5503919977495023E-2</v>
      </c>
      <c r="H44" s="656">
        <v>0.42403260383694752</v>
      </c>
      <c r="I44" s="658">
        <v>56.681940157232013</v>
      </c>
    </row>
    <row r="45" spans="1:9" ht="13.8">
      <c r="A45" s="384"/>
      <c r="B45" s="651" t="s">
        <v>339</v>
      </c>
      <c r="C45" s="656">
        <v>7.4852600000000014E-3</v>
      </c>
      <c r="D45" s="656">
        <v>1.2765387507674624</v>
      </c>
      <c r="E45" s="656">
        <v>0.67227122076746249</v>
      </c>
      <c r="F45" s="656">
        <v>0.68856986076746263</v>
      </c>
      <c r="G45" s="656">
        <v>0.70563800076746253</v>
      </c>
      <c r="H45" s="656">
        <v>3.6281367842229582</v>
      </c>
      <c r="I45" s="658">
        <v>6.9786398772928084</v>
      </c>
    </row>
    <row r="46" spans="1:9" ht="13.8">
      <c r="A46" s="384"/>
      <c r="B46" s="648" t="s">
        <v>340</v>
      </c>
      <c r="C46" s="649">
        <v>6.4713096727179895</v>
      </c>
      <c r="D46" s="649">
        <v>5.625156292717989</v>
      </c>
      <c r="E46" s="649">
        <v>4.5816143877179893</v>
      </c>
      <c r="F46" s="649">
        <v>3.5331087977179898</v>
      </c>
      <c r="G46" s="649">
        <v>3.5331087977179898</v>
      </c>
      <c r="H46" s="649">
        <v>16.088546231410053</v>
      </c>
      <c r="I46" s="650">
        <v>39.832844179999995</v>
      </c>
    </row>
    <row r="47" spans="1:9" ht="13.8">
      <c r="A47" s="384"/>
      <c r="B47" s="645" t="s">
        <v>103</v>
      </c>
      <c r="C47" s="646">
        <v>1843.5730389691005</v>
      </c>
      <c r="D47" s="646">
        <v>1772.7403617566226</v>
      </c>
      <c r="E47" s="646">
        <v>984.65826795363091</v>
      </c>
      <c r="F47" s="646">
        <v>1236.9342729567661</v>
      </c>
      <c r="G47" s="646">
        <v>482.3231474252089</v>
      </c>
      <c r="H47" s="646">
        <v>1725.3308334181379</v>
      </c>
      <c r="I47" s="647">
        <v>8045.5555913311637</v>
      </c>
    </row>
    <row r="48" spans="1:9" ht="15">
      <c r="B48" s="580"/>
      <c r="C48" s="580"/>
      <c r="D48" s="580"/>
      <c r="E48" s="580"/>
      <c r="F48" s="580"/>
      <c r="G48" s="580"/>
      <c r="H48" s="580"/>
      <c r="I48" s="580"/>
    </row>
    <row r="49" spans="2:9" ht="15">
      <c r="B49" s="580"/>
      <c r="C49" s="580"/>
      <c r="D49" s="580"/>
      <c r="E49" s="580"/>
      <c r="F49" s="580"/>
      <c r="G49" s="580"/>
      <c r="H49" s="580"/>
      <c r="I49" s="580"/>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4140625" defaultRowHeight="13.8"/>
  <cols>
    <col min="1" max="1" width="4.6640625" style="596" customWidth="1"/>
    <col min="2" max="2" width="27" style="596" customWidth="1"/>
    <col min="3" max="9" width="16.6640625" style="596" bestFit="1" customWidth="1"/>
    <col min="10" max="10" width="16.6640625" style="596" customWidth="1"/>
    <col min="11" max="18" width="16.6640625" style="596" bestFit="1" customWidth="1"/>
    <col min="19" max="16384" width="11.44140625" style="596"/>
  </cols>
  <sheetData>
    <row r="1" spans="1:18">
      <c r="A1" s="593"/>
      <c r="B1" s="594"/>
      <c r="C1" s="595"/>
      <c r="D1" s="595"/>
      <c r="E1" s="595"/>
      <c r="F1" s="595"/>
      <c r="H1" s="595"/>
      <c r="I1" s="595"/>
      <c r="J1" s="595"/>
      <c r="M1" s="597"/>
    </row>
    <row r="2" spans="1:18">
      <c r="B2" s="730" t="s">
        <v>102</v>
      </c>
      <c r="C2" s="732" t="s">
        <v>497</v>
      </c>
      <c r="D2" s="732"/>
      <c r="E2" s="732"/>
      <c r="F2" s="732"/>
      <c r="H2" s="733" t="s">
        <v>291</v>
      </c>
      <c r="I2" s="733"/>
      <c r="J2" s="733" t="s">
        <v>305</v>
      </c>
      <c r="K2" s="733"/>
      <c r="M2" s="597"/>
    </row>
    <row r="3" spans="1:18">
      <c r="B3" s="730"/>
      <c r="C3" s="734" t="s">
        <v>274</v>
      </c>
      <c r="D3" s="734"/>
      <c r="E3" s="734" t="s">
        <v>275</v>
      </c>
      <c r="F3" s="734"/>
      <c r="H3" s="732"/>
      <c r="I3" s="732"/>
      <c r="J3" s="732"/>
      <c r="K3" s="732"/>
      <c r="M3" s="597"/>
    </row>
    <row r="4" spans="1:18">
      <c r="B4" s="731"/>
      <c r="C4" s="598" t="s">
        <v>477</v>
      </c>
      <c r="D4" s="598" t="s">
        <v>381</v>
      </c>
      <c r="E4" s="598" t="s">
        <v>478</v>
      </c>
      <c r="F4" s="598" t="s">
        <v>479</v>
      </c>
      <c r="G4" s="599"/>
      <c r="H4" s="598" t="s">
        <v>477</v>
      </c>
      <c r="I4" s="598" t="s">
        <v>381</v>
      </c>
      <c r="J4" s="598" t="s">
        <v>477</v>
      </c>
      <c r="K4" s="598" t="s">
        <v>381</v>
      </c>
      <c r="M4" s="597"/>
    </row>
    <row r="5" spans="1:18">
      <c r="C5" s="600"/>
      <c r="D5" s="600"/>
      <c r="E5" s="600"/>
      <c r="F5" s="600"/>
      <c r="H5" s="601"/>
      <c r="I5" s="601"/>
      <c r="J5" s="600"/>
      <c r="K5" s="600"/>
      <c r="M5" s="597"/>
    </row>
    <row r="6" spans="1:18">
      <c r="B6" s="602" t="s">
        <v>16</v>
      </c>
      <c r="C6" s="603">
        <v>17.494520000000001</v>
      </c>
      <c r="D6" s="604">
        <v>16.734999999999999</v>
      </c>
      <c r="E6" s="603">
        <v>4.346597</v>
      </c>
      <c r="F6" s="604">
        <v>4.1319999999999997</v>
      </c>
      <c r="H6" s="605">
        <v>0.17118</v>
      </c>
      <c r="I6" s="606">
        <v>0.18030000000000002</v>
      </c>
      <c r="J6" s="607">
        <v>2600926</v>
      </c>
      <c r="K6" s="608">
        <v>2548983</v>
      </c>
      <c r="M6" s="597"/>
    </row>
    <row r="7" spans="1:18">
      <c r="B7" s="602" t="s">
        <v>146</v>
      </c>
      <c r="C7" s="603">
        <v>8.3080099999999995</v>
      </c>
      <c r="D7" s="604">
        <v>8.1300000000000008</v>
      </c>
      <c r="E7" s="603">
        <v>2.1130100000000001</v>
      </c>
      <c r="F7" s="604">
        <v>2.069</v>
      </c>
      <c r="H7" s="605">
        <v>8.2400000000000001E-2</v>
      </c>
      <c r="I7" s="606">
        <v>8.5000000000000006E-2</v>
      </c>
      <c r="J7" s="607">
        <v>1533853</v>
      </c>
      <c r="K7" s="608">
        <v>1491449</v>
      </c>
      <c r="M7" s="597"/>
    </row>
    <row r="8" spans="1:18">
      <c r="B8" s="602" t="s">
        <v>148</v>
      </c>
      <c r="C8" s="603">
        <v>12.73826</v>
      </c>
      <c r="D8" s="604">
        <v>12.861426144799379</v>
      </c>
      <c r="E8" s="603">
        <v>3.3970670000000007</v>
      </c>
      <c r="F8" s="604">
        <v>3.2565396862560045</v>
      </c>
      <c r="G8" s="609"/>
      <c r="H8" s="605">
        <v>0.19699999999999998</v>
      </c>
      <c r="I8" s="606">
        <v>0.2046</v>
      </c>
      <c r="J8" s="607">
        <v>3063881</v>
      </c>
      <c r="K8" s="608">
        <v>3029905</v>
      </c>
      <c r="M8" s="597"/>
    </row>
    <row r="9" spans="1:18">
      <c r="B9" s="602" t="s">
        <v>147</v>
      </c>
      <c r="C9" s="603">
        <v>12.638540000000001</v>
      </c>
      <c r="D9" s="604">
        <v>12.73085</v>
      </c>
      <c r="E9" s="603">
        <v>3.3685</v>
      </c>
      <c r="F9" s="604">
        <v>3.37175</v>
      </c>
      <c r="G9" s="608"/>
      <c r="H9" s="605">
        <v>0.15229999999999999</v>
      </c>
      <c r="I9" s="606">
        <v>0.16120000000000001</v>
      </c>
      <c r="J9" s="607">
        <v>4120920</v>
      </c>
      <c r="K9" s="608">
        <v>4057429</v>
      </c>
      <c r="L9" s="610"/>
    </row>
    <row r="10" spans="1:18">
      <c r="B10" s="602" t="s">
        <v>174</v>
      </c>
      <c r="C10" s="603">
        <v>14.993309999999999</v>
      </c>
      <c r="D10" s="604">
        <v>15.07554</v>
      </c>
      <c r="E10" s="603">
        <v>3.741822</v>
      </c>
      <c r="F10" s="604">
        <v>3.8219100000000017</v>
      </c>
      <c r="G10" s="608"/>
      <c r="H10" s="605">
        <v>0.129</v>
      </c>
      <c r="I10" s="606">
        <v>0.113</v>
      </c>
      <c r="J10" s="607">
        <v>0</v>
      </c>
      <c r="K10" s="608">
        <v>3290729</v>
      </c>
    </row>
    <row r="11" spans="1:18">
      <c r="B11" s="602" t="s">
        <v>262</v>
      </c>
      <c r="C11" s="603">
        <v>41.367379999999997</v>
      </c>
      <c r="D11" s="604">
        <v>41.08681</v>
      </c>
      <c r="E11" s="603">
        <v>10.499998999999995</v>
      </c>
      <c r="F11" s="604">
        <v>10.279209999999999</v>
      </c>
      <c r="G11" s="608"/>
      <c r="H11" s="605">
        <v>0.11019999999999999</v>
      </c>
      <c r="I11" s="606">
        <v>0.1033</v>
      </c>
      <c r="J11" s="607">
        <v>8197306.0000000009</v>
      </c>
      <c r="K11" s="608">
        <v>8052996</v>
      </c>
    </row>
    <row r="12" spans="1:18">
      <c r="B12" s="602" t="s">
        <v>411</v>
      </c>
      <c r="C12" s="611">
        <v>15.075076999999999</v>
      </c>
      <c r="D12" s="612">
        <v>14.59773</v>
      </c>
      <c r="E12" s="613">
        <v>3.8533319999999986</v>
      </c>
      <c r="F12" s="612">
        <v>3.8149799999999994</v>
      </c>
      <c r="G12" s="608"/>
      <c r="H12" s="614">
        <v>7.5119999999999992E-2</v>
      </c>
      <c r="I12" s="615">
        <v>7.5300000000000006E-2</v>
      </c>
      <c r="J12" s="616">
        <v>3794500</v>
      </c>
      <c r="K12" s="617">
        <v>3708638</v>
      </c>
    </row>
    <row r="13" spans="1:18">
      <c r="B13" s="618" t="s">
        <v>103</v>
      </c>
      <c r="C13" s="613">
        <v>122.61509699999999</v>
      </c>
      <c r="D13" s="619">
        <v>121.21735614479938</v>
      </c>
      <c r="E13" s="613">
        <v>31.320326999999995</v>
      </c>
      <c r="F13" s="619">
        <v>30.745389686256004</v>
      </c>
      <c r="G13" s="608"/>
      <c r="H13" s="620">
        <v>0.12835973101941925</v>
      </c>
      <c r="I13" s="621">
        <v>0.12653638511661502</v>
      </c>
      <c r="J13" s="622">
        <v>23311386</v>
      </c>
      <c r="K13" s="623">
        <v>26180129</v>
      </c>
      <c r="L13" s="606"/>
      <c r="M13" s="608"/>
      <c r="N13" s="608"/>
    </row>
    <row r="14" spans="1:18">
      <c r="D14" s="610"/>
    </row>
    <row r="15" spans="1:18">
      <c r="B15" s="735" t="s">
        <v>306</v>
      </c>
      <c r="C15" s="735"/>
      <c r="D15" s="735"/>
      <c r="E15" s="735"/>
      <c r="F15" s="735"/>
      <c r="G15" s="735"/>
      <c r="H15" s="735"/>
      <c r="I15" s="735"/>
      <c r="J15" s="735"/>
      <c r="K15" s="735"/>
      <c r="L15" s="735"/>
      <c r="M15" s="735"/>
      <c r="N15" s="735"/>
      <c r="O15" s="735"/>
      <c r="P15" s="735"/>
      <c r="Q15" s="735"/>
      <c r="R15" s="735"/>
    </row>
    <row r="16" spans="1:18">
      <c r="B16" s="730" t="s">
        <v>498</v>
      </c>
      <c r="C16" s="732" t="s">
        <v>10</v>
      </c>
      <c r="D16" s="732"/>
      <c r="E16" s="732" t="s">
        <v>47</v>
      </c>
      <c r="F16" s="732"/>
      <c r="G16" s="732" t="s">
        <v>46</v>
      </c>
      <c r="H16" s="732"/>
      <c r="I16" s="732"/>
      <c r="J16" s="732"/>
      <c r="K16" s="732"/>
      <c r="L16" s="732"/>
      <c r="M16" s="732"/>
      <c r="N16" s="732"/>
      <c r="O16" s="732" t="s">
        <v>14</v>
      </c>
      <c r="P16" s="732"/>
      <c r="Q16" s="732" t="s">
        <v>103</v>
      </c>
      <c r="R16" s="732"/>
    </row>
    <row r="17" spans="2:21">
      <c r="B17" s="730"/>
      <c r="C17" s="734" t="s">
        <v>16</v>
      </c>
      <c r="D17" s="734"/>
      <c r="E17" s="734" t="s">
        <v>146</v>
      </c>
      <c r="F17" s="734"/>
      <c r="G17" s="734" t="s">
        <v>148</v>
      </c>
      <c r="H17" s="734"/>
      <c r="I17" s="734" t="s">
        <v>147</v>
      </c>
      <c r="J17" s="734"/>
      <c r="K17" s="734" t="s">
        <v>261</v>
      </c>
      <c r="L17" s="734"/>
      <c r="M17" s="734" t="s">
        <v>262</v>
      </c>
      <c r="N17" s="734"/>
      <c r="O17" s="734" t="s">
        <v>411</v>
      </c>
      <c r="P17" s="734"/>
      <c r="Q17" s="734"/>
      <c r="R17" s="734"/>
    </row>
    <row r="18" spans="2:21">
      <c r="B18" s="731"/>
      <c r="C18" s="624" t="s">
        <v>477</v>
      </c>
      <c r="D18" s="625" t="s">
        <v>381</v>
      </c>
      <c r="E18" s="624" t="s">
        <v>477</v>
      </c>
      <c r="F18" s="625" t="s">
        <v>381</v>
      </c>
      <c r="G18" s="624" t="s">
        <v>477</v>
      </c>
      <c r="H18" s="625" t="s">
        <v>381</v>
      </c>
      <c r="I18" s="624" t="s">
        <v>477</v>
      </c>
      <c r="J18" s="625" t="s">
        <v>381</v>
      </c>
      <c r="K18" s="624" t="s">
        <v>477</v>
      </c>
      <c r="L18" s="625" t="s">
        <v>381</v>
      </c>
      <c r="M18" s="624" t="s">
        <v>477</v>
      </c>
      <c r="N18" s="625" t="s">
        <v>381</v>
      </c>
      <c r="O18" s="624" t="s">
        <v>477</v>
      </c>
      <c r="P18" s="625" t="s">
        <v>381</v>
      </c>
      <c r="Q18" s="624" t="s">
        <v>477</v>
      </c>
      <c r="R18" s="625" t="s">
        <v>381</v>
      </c>
    </row>
    <row r="19" spans="2:21">
      <c r="B19" s="602" t="s">
        <v>76</v>
      </c>
      <c r="C19" s="626">
        <v>7.460201615242311</v>
      </c>
      <c r="D19" s="627">
        <v>7.6660000000000004</v>
      </c>
      <c r="E19" s="628">
        <v>3.36458370388628</v>
      </c>
      <c r="F19" s="627">
        <v>3.18451143877</v>
      </c>
      <c r="G19" s="628">
        <v>4.8237283871039631</v>
      </c>
      <c r="H19" s="627">
        <v>5.0646297530000002</v>
      </c>
      <c r="I19" s="628">
        <v>5.0063744442196887</v>
      </c>
      <c r="J19" s="627">
        <v>5.1778824449999998</v>
      </c>
      <c r="K19" s="628">
        <v>5.7994534888000002</v>
      </c>
      <c r="L19" s="627">
        <v>5.6169339389999999</v>
      </c>
      <c r="M19" s="628">
        <v>16.515133782770999</v>
      </c>
      <c r="N19" s="627">
        <v>16.569376996999999</v>
      </c>
      <c r="O19" s="628">
        <v>5.3218277658000019</v>
      </c>
      <c r="P19" s="627">
        <v>5.3847050947999984</v>
      </c>
      <c r="Q19" s="628">
        <v>48.291303187823239</v>
      </c>
      <c r="R19" s="627">
        <v>48.664039667569995</v>
      </c>
    </row>
    <row r="20" spans="2:21">
      <c r="B20" s="602" t="s">
        <v>77</v>
      </c>
      <c r="C20" s="626">
        <v>3.9798079869193472</v>
      </c>
      <c r="D20" s="627">
        <v>3.6840000000000002</v>
      </c>
      <c r="E20" s="628">
        <v>0.71630152796000013</v>
      </c>
      <c r="F20" s="627">
        <v>0.71946539286000033</v>
      </c>
      <c r="G20" s="628">
        <v>1.4093917329980752</v>
      </c>
      <c r="H20" s="627">
        <v>1.472416121</v>
      </c>
      <c r="I20" s="628">
        <v>1.5092063088974541</v>
      </c>
      <c r="J20" s="627">
        <v>1.533878568</v>
      </c>
      <c r="K20" s="628">
        <v>2.1443856258400005</v>
      </c>
      <c r="L20" s="627">
        <v>1.975562343</v>
      </c>
      <c r="M20" s="628">
        <v>8.0774417129149985</v>
      </c>
      <c r="N20" s="627">
        <v>7.8361254459999996</v>
      </c>
      <c r="O20" s="628">
        <v>2.4021582152000001</v>
      </c>
      <c r="P20" s="627">
        <v>2.2155734318999998</v>
      </c>
      <c r="Q20" s="628">
        <v>20.238693110729873</v>
      </c>
      <c r="R20" s="627">
        <v>19.437021302760002</v>
      </c>
    </row>
    <row r="21" spans="2:21">
      <c r="B21" s="602" t="s">
        <v>78</v>
      </c>
      <c r="C21" s="626">
        <v>1.3341661618364049</v>
      </c>
      <c r="D21" s="627">
        <v>1.2709999999999999</v>
      </c>
      <c r="E21" s="628">
        <v>1.8831418236731099</v>
      </c>
      <c r="F21" s="627">
        <v>1.8375746495700005</v>
      </c>
      <c r="G21" s="628">
        <v>0.1398164142670647</v>
      </c>
      <c r="H21" s="627">
        <v>0.149023302</v>
      </c>
      <c r="I21" s="628">
        <v>0.51523109025012304</v>
      </c>
      <c r="J21" s="627">
        <v>0.56293114200000005</v>
      </c>
      <c r="K21" s="628">
        <v>0.49140063250999999</v>
      </c>
      <c r="L21" s="627">
        <v>0.53180704400000001</v>
      </c>
      <c r="M21" s="628">
        <v>2.0339486415850003</v>
      </c>
      <c r="N21" s="627">
        <v>2.1688545049999997</v>
      </c>
      <c r="O21" s="628">
        <v>1.0861316425</v>
      </c>
      <c r="P21" s="627">
        <v>1.0211451358000001</v>
      </c>
      <c r="Q21" s="628">
        <v>7.4838364066217036</v>
      </c>
      <c r="R21" s="627">
        <v>7.54233577837</v>
      </c>
    </row>
    <row r="22" spans="2:21">
      <c r="B22" s="629" t="s">
        <v>114</v>
      </c>
      <c r="C22" s="630">
        <v>4.7203128711909361</v>
      </c>
      <c r="D22" s="631">
        <v>4.1139999999999999</v>
      </c>
      <c r="E22" s="632">
        <v>2.3440047818390424</v>
      </c>
      <c r="F22" s="631">
        <v>2.3884485187999993</v>
      </c>
      <c r="G22" s="632">
        <v>6.3653634656308968</v>
      </c>
      <c r="H22" s="631">
        <v>6.1753569687993783</v>
      </c>
      <c r="I22" s="632">
        <v>5.6076881566327339</v>
      </c>
      <c r="J22" s="631">
        <v>5.4561578449999999</v>
      </c>
      <c r="K22" s="632">
        <v>6.5580602528500007</v>
      </c>
      <c r="L22" s="631">
        <v>6.9512366740000004</v>
      </c>
      <c r="M22" s="632">
        <v>14.740875862729007</v>
      </c>
      <c r="N22" s="631">
        <v>14.512453052000001</v>
      </c>
      <c r="O22" s="632">
        <v>6.2649997247</v>
      </c>
      <c r="P22" s="631">
        <v>5.9763068820920013</v>
      </c>
      <c r="Q22" s="632">
        <v>46.601305115572615</v>
      </c>
      <c r="R22" s="631">
        <v>45.573959940691381</v>
      </c>
    </row>
    <row r="23" spans="2:21" s="635" customFormat="1">
      <c r="B23" s="618" t="s">
        <v>103</v>
      </c>
      <c r="C23" s="633">
        <v>17.494520000000001</v>
      </c>
      <c r="D23" s="634">
        <v>16.734999999999999</v>
      </c>
      <c r="E23" s="633">
        <v>8.3080099999999995</v>
      </c>
      <c r="F23" s="634">
        <v>8.1300000000000008</v>
      </c>
      <c r="G23" s="633">
        <v>12.73826</v>
      </c>
      <c r="H23" s="634">
        <v>12.861426144799379</v>
      </c>
      <c r="I23" s="633">
        <v>12.638540000000001</v>
      </c>
      <c r="J23" s="634">
        <v>12.73085</v>
      </c>
      <c r="K23" s="633">
        <v>14.993309999999999</v>
      </c>
      <c r="L23" s="634">
        <v>15.07554</v>
      </c>
      <c r="M23" s="633">
        <v>41.367379999999997</v>
      </c>
      <c r="N23" s="634">
        <v>41.08681</v>
      </c>
      <c r="O23" s="633">
        <v>15.075076999999999</v>
      </c>
      <c r="P23" s="634">
        <v>14.59773</v>
      </c>
      <c r="Q23" s="633">
        <v>122.61509699999999</v>
      </c>
      <c r="R23" s="634">
        <v>121.21735614479938</v>
      </c>
      <c r="S23" s="596"/>
      <c r="T23" s="596"/>
      <c r="U23" s="596"/>
    </row>
    <row r="24" spans="2:21">
      <c r="B24" s="636"/>
      <c r="C24" s="637">
        <v>43252</v>
      </c>
      <c r="D24" s="637">
        <v>42887</v>
      </c>
      <c r="E24" s="637">
        <v>43252</v>
      </c>
      <c r="F24" s="637">
        <v>42887</v>
      </c>
      <c r="G24" s="637">
        <v>43252</v>
      </c>
      <c r="H24" s="637">
        <v>42887</v>
      </c>
      <c r="I24" s="637">
        <v>43252</v>
      </c>
      <c r="J24" s="637">
        <v>42887</v>
      </c>
      <c r="K24" s="637"/>
      <c r="L24" s="637"/>
      <c r="M24" s="637">
        <v>43252</v>
      </c>
      <c r="N24" s="637">
        <v>42887</v>
      </c>
      <c r="O24" s="637">
        <v>43252</v>
      </c>
      <c r="P24" s="637">
        <v>42887</v>
      </c>
      <c r="Q24" s="595"/>
      <c r="R24" s="595"/>
    </row>
    <row r="25" spans="2:21">
      <c r="B25" s="602" t="s">
        <v>76</v>
      </c>
      <c r="C25" s="638">
        <v>0.4264307689060523</v>
      </c>
      <c r="D25" s="638">
        <v>0.45808186435613985</v>
      </c>
      <c r="E25" s="638">
        <v>0.40498069981695739</v>
      </c>
      <c r="F25" s="638">
        <v>0.39169882395694955</v>
      </c>
      <c r="G25" s="638">
        <v>0.37868032110382133</v>
      </c>
      <c r="H25" s="638">
        <v>0.39378446029081493</v>
      </c>
      <c r="I25" s="638">
        <v>0.39611968187936963</v>
      </c>
      <c r="J25" s="638">
        <v>0.40671930350290825</v>
      </c>
      <c r="K25" s="638">
        <v>0.38680274661165548</v>
      </c>
      <c r="L25" s="638">
        <v>0.37258591990734657</v>
      </c>
      <c r="M25" s="638">
        <v>0.39923083798807174</v>
      </c>
      <c r="N25" s="638">
        <v>0.40327728039728561</v>
      </c>
      <c r="O25" s="638">
        <v>0.35302159755469259</v>
      </c>
      <c r="P25" s="638">
        <v>0.36887276958814819</v>
      </c>
      <c r="Q25" s="638">
        <v>0.39384467630297793</v>
      </c>
      <c r="R25" s="638">
        <v>0.40146098888214238</v>
      </c>
    </row>
    <row r="26" spans="2:21">
      <c r="B26" s="602" t="s">
        <v>78</v>
      </c>
      <c r="C26" s="638">
        <v>0.227488835756531</v>
      </c>
      <c r="D26" s="638">
        <v>0.22013743651030776</v>
      </c>
      <c r="E26" s="638">
        <v>8.6218183170217677E-2</v>
      </c>
      <c r="F26" s="638">
        <v>8.8495128273062759E-2</v>
      </c>
      <c r="G26" s="638">
        <v>0.11064240587003839</v>
      </c>
      <c r="H26" s="638">
        <v>0.11448311442470811</v>
      </c>
      <c r="I26" s="638">
        <v>0.1194130262591608</v>
      </c>
      <c r="J26" s="638">
        <v>0.12048516540529501</v>
      </c>
      <c r="K26" s="638">
        <v>0.14302282990480425</v>
      </c>
      <c r="L26" s="638">
        <v>0.13104421752056641</v>
      </c>
      <c r="M26" s="638">
        <v>0.19526113843600923</v>
      </c>
      <c r="N26" s="638">
        <v>0.1907211936385424</v>
      </c>
      <c r="O26" s="638">
        <v>0.1593463313786059</v>
      </c>
      <c r="P26" s="638">
        <v>0.15177520285003215</v>
      </c>
      <c r="Q26" s="638">
        <v>0.16505873751198741</v>
      </c>
      <c r="R26" s="638">
        <v>0.16034850058552372</v>
      </c>
    </row>
    <row r="27" spans="2:21">
      <c r="B27" s="602" t="s">
        <v>77</v>
      </c>
      <c r="C27" s="638">
        <v>7.6261947274712583E-2</v>
      </c>
      <c r="D27" s="638">
        <v>7.5948610696145794E-2</v>
      </c>
      <c r="E27" s="638">
        <v>0.22666581090695725</v>
      </c>
      <c r="F27" s="638">
        <v>0.2260239421365314</v>
      </c>
      <c r="G27" s="638">
        <v>1.0976099896458756E-2</v>
      </c>
      <c r="H27" s="638">
        <v>1.1586841173150829E-2</v>
      </c>
      <c r="I27" s="638">
        <v>4.0766662150068203E-2</v>
      </c>
      <c r="J27" s="638">
        <v>4.4217875632813208E-2</v>
      </c>
      <c r="K27" s="638">
        <v>3.2774659665544166E-2</v>
      </c>
      <c r="L27" s="638">
        <v>3.5276152230699534E-2</v>
      </c>
      <c r="M27" s="638">
        <v>4.9167934773364917E-2</v>
      </c>
      <c r="N27" s="638">
        <v>5.2787123288471405E-2</v>
      </c>
      <c r="O27" s="638">
        <v>7.2048165491957361E-2</v>
      </c>
      <c r="P27" s="638">
        <v>6.9952323806509648E-2</v>
      </c>
      <c r="Q27" s="638">
        <v>6.1035195418242046E-2</v>
      </c>
      <c r="R27" s="638">
        <v>6.2221582933720758E-2</v>
      </c>
    </row>
    <row r="28" spans="2:21">
      <c r="B28" s="629" t="s">
        <v>114</v>
      </c>
      <c r="C28" s="638">
        <v>0.26981665522637577</v>
      </c>
      <c r="D28" s="638">
        <v>0.24583208843740664</v>
      </c>
      <c r="E28" s="638">
        <v>0.28213793457627551</v>
      </c>
      <c r="F28" s="638">
        <v>0.29378210563345625</v>
      </c>
      <c r="G28" s="638">
        <v>0.49970431327598092</v>
      </c>
      <c r="H28" s="638">
        <v>0.48014558411132607</v>
      </c>
      <c r="I28" s="638">
        <v>0.44369746478887068</v>
      </c>
      <c r="J28" s="638">
        <v>0.42857765545898346</v>
      </c>
      <c r="K28" s="638">
        <v>0.43739909685386358</v>
      </c>
      <c r="L28" s="638">
        <v>0.46109371034138746</v>
      </c>
      <c r="M28" s="638">
        <v>0.35634057227528088</v>
      </c>
      <c r="N28" s="638">
        <v>0.35321440267570059</v>
      </c>
      <c r="O28" s="638">
        <v>0.4155865820585859</v>
      </c>
      <c r="P28" s="638">
        <v>0.40939974106193233</v>
      </c>
      <c r="Q28" s="638">
        <v>0.38006172368458524</v>
      </c>
      <c r="R28" s="638">
        <v>0.37596893209130311</v>
      </c>
    </row>
    <row r="29" spans="2:21" s="641" customFormat="1">
      <c r="B29" s="639" t="s">
        <v>103</v>
      </c>
      <c r="C29" s="640">
        <v>1</v>
      </c>
      <c r="D29" s="640">
        <v>1</v>
      </c>
      <c r="E29" s="640">
        <v>1</v>
      </c>
      <c r="F29" s="640">
        <v>1</v>
      </c>
      <c r="G29" s="640">
        <v>1</v>
      </c>
      <c r="H29" s="640">
        <v>1</v>
      </c>
      <c r="I29" s="640">
        <v>1</v>
      </c>
      <c r="J29" s="640">
        <v>1</v>
      </c>
      <c r="K29" s="640">
        <v>1</v>
      </c>
      <c r="L29" s="640">
        <v>1</v>
      </c>
      <c r="M29" s="640">
        <v>1</v>
      </c>
      <c r="N29" s="640">
        <v>1</v>
      </c>
      <c r="O29" s="640">
        <v>1</v>
      </c>
      <c r="P29" s="640">
        <v>1</v>
      </c>
      <c r="Q29" s="640">
        <v>1</v>
      </c>
      <c r="R29" s="640">
        <v>1</v>
      </c>
    </row>
    <row r="30" spans="2:21">
      <c r="B30" s="593"/>
    </row>
    <row r="31" spans="2:21">
      <c r="B31" s="735" t="s">
        <v>307</v>
      </c>
      <c r="C31" s="735"/>
      <c r="D31" s="735"/>
      <c r="E31" s="735"/>
      <c r="F31" s="735"/>
      <c r="G31" s="735"/>
      <c r="H31" s="735"/>
      <c r="I31" s="735"/>
      <c r="J31" s="735"/>
      <c r="K31" s="735"/>
      <c r="L31" s="735"/>
      <c r="M31" s="735"/>
      <c r="N31" s="735"/>
      <c r="O31" s="735"/>
      <c r="P31" s="735"/>
      <c r="Q31" s="735"/>
      <c r="R31" s="735"/>
    </row>
    <row r="32" spans="2:21">
      <c r="B32" s="730" t="s">
        <v>498</v>
      </c>
      <c r="C32" s="732" t="s">
        <v>10</v>
      </c>
      <c r="D32" s="732"/>
      <c r="E32" s="732" t="s">
        <v>47</v>
      </c>
      <c r="F32" s="732"/>
      <c r="G32" s="732" t="s">
        <v>46</v>
      </c>
      <c r="H32" s="732"/>
      <c r="I32" s="732"/>
      <c r="J32" s="732"/>
      <c r="K32" s="732"/>
      <c r="L32" s="732"/>
      <c r="M32" s="732"/>
      <c r="N32" s="732"/>
      <c r="O32" s="732" t="s">
        <v>14</v>
      </c>
      <c r="P32" s="732"/>
      <c r="Q32" s="732" t="s">
        <v>103</v>
      </c>
      <c r="R32" s="732"/>
    </row>
    <row r="33" spans="2:20">
      <c r="B33" s="730"/>
      <c r="C33" s="734" t="s">
        <v>16</v>
      </c>
      <c r="D33" s="734"/>
      <c r="E33" s="734" t="s">
        <v>146</v>
      </c>
      <c r="F33" s="734"/>
      <c r="G33" s="734" t="s">
        <v>148</v>
      </c>
      <c r="H33" s="734"/>
      <c r="I33" s="734" t="s">
        <v>147</v>
      </c>
      <c r="J33" s="734"/>
      <c r="K33" s="734" t="s">
        <v>261</v>
      </c>
      <c r="L33" s="734"/>
      <c r="M33" s="734" t="s">
        <v>262</v>
      </c>
      <c r="N33" s="734"/>
      <c r="O33" s="734" t="s">
        <v>411</v>
      </c>
      <c r="P33" s="734"/>
      <c r="Q33" s="734"/>
      <c r="R33" s="734"/>
    </row>
    <row r="34" spans="2:20">
      <c r="B34" s="731"/>
      <c r="C34" s="624" t="s">
        <v>478</v>
      </c>
      <c r="D34" s="625" t="s">
        <v>479</v>
      </c>
      <c r="E34" s="624" t="s">
        <v>478</v>
      </c>
      <c r="F34" s="625" t="s">
        <v>479</v>
      </c>
      <c r="G34" s="624" t="s">
        <v>478</v>
      </c>
      <c r="H34" s="625" t="s">
        <v>479</v>
      </c>
      <c r="I34" s="624" t="s">
        <v>478</v>
      </c>
      <c r="J34" s="625" t="s">
        <v>479</v>
      </c>
      <c r="K34" s="624" t="s">
        <v>478</v>
      </c>
      <c r="L34" s="625" t="s">
        <v>479</v>
      </c>
      <c r="M34" s="624" t="s">
        <v>478</v>
      </c>
      <c r="N34" s="625" t="s">
        <v>479</v>
      </c>
      <c r="O34" s="624" t="s">
        <v>478</v>
      </c>
      <c r="P34" s="625" t="s">
        <v>479</v>
      </c>
      <c r="Q34" s="624" t="s">
        <v>478</v>
      </c>
      <c r="R34" s="625" t="s">
        <v>479</v>
      </c>
    </row>
    <row r="35" spans="2:20">
      <c r="B35" s="602" t="s">
        <v>76</v>
      </c>
      <c r="C35" s="626">
        <v>1.6890142565953457</v>
      </c>
      <c r="D35" s="627">
        <v>1.7123000000000002</v>
      </c>
      <c r="E35" s="628">
        <v>0.79218744327000012</v>
      </c>
      <c r="F35" s="627">
        <v>0.74493821386999981</v>
      </c>
      <c r="G35" s="628">
        <v>1.1626513577769555</v>
      </c>
      <c r="H35" s="627">
        <v>1.1823233245200004</v>
      </c>
      <c r="I35" s="628">
        <v>1.3229682577719013</v>
      </c>
      <c r="J35" s="627">
        <v>1.3368908948800009</v>
      </c>
      <c r="K35" s="628">
        <v>1.5792000060299998</v>
      </c>
      <c r="L35" s="627">
        <v>1.5127869257699995</v>
      </c>
      <c r="M35" s="628">
        <v>4.1834994149329994</v>
      </c>
      <c r="N35" s="627">
        <v>4.0148618346580003</v>
      </c>
      <c r="O35" s="628">
        <v>1.3371379615000014</v>
      </c>
      <c r="P35" s="627">
        <v>1.3436925637999988</v>
      </c>
      <c r="Q35" s="628">
        <v>12.066658697877203</v>
      </c>
      <c r="R35" s="627">
        <v>11.847793757498001</v>
      </c>
    </row>
    <row r="36" spans="2:20">
      <c r="B36" s="602" t="s">
        <v>77</v>
      </c>
      <c r="C36" s="626">
        <v>1.0665459363295049</v>
      </c>
      <c r="D36" s="627">
        <v>0.999</v>
      </c>
      <c r="E36" s="628">
        <v>0.17487819003000005</v>
      </c>
      <c r="F36" s="627">
        <v>0.18206919016000017</v>
      </c>
      <c r="G36" s="628">
        <v>0.3334699954323303</v>
      </c>
      <c r="H36" s="627">
        <v>0.35539598233999981</v>
      </c>
      <c r="I36" s="628">
        <v>0.37670745601555111</v>
      </c>
      <c r="J36" s="627">
        <v>0.40899417475999983</v>
      </c>
      <c r="K36" s="628">
        <v>0.54803455598000006</v>
      </c>
      <c r="L36" s="627">
        <v>0.54166514780999997</v>
      </c>
      <c r="M36" s="628">
        <v>1.9843189634270002</v>
      </c>
      <c r="N36" s="627">
        <v>1.975601826692001</v>
      </c>
      <c r="O36" s="628">
        <v>0.60897907380000016</v>
      </c>
      <c r="P36" s="627">
        <v>0.59391482919999994</v>
      </c>
      <c r="Q36" s="628">
        <v>5.0929341710143872</v>
      </c>
      <c r="R36" s="627">
        <v>5.0566411509620011</v>
      </c>
    </row>
    <row r="37" spans="2:20">
      <c r="B37" s="602" t="s">
        <v>78</v>
      </c>
      <c r="C37" s="626">
        <v>0.35055102436413482</v>
      </c>
      <c r="D37" s="627">
        <v>0.34599999999999997</v>
      </c>
      <c r="E37" s="628">
        <v>0.5540214518123221</v>
      </c>
      <c r="F37" s="627">
        <v>0.53198330641000002</v>
      </c>
      <c r="G37" s="628">
        <v>3.2552308085632004E-2</v>
      </c>
      <c r="H37" s="627">
        <v>3.6702352060000012E-2</v>
      </c>
      <c r="I37" s="628">
        <v>0.12710223510562099</v>
      </c>
      <c r="J37" s="627">
        <v>0.14053352523000007</v>
      </c>
      <c r="K37" s="628">
        <v>0.12431500397999998</v>
      </c>
      <c r="L37" s="627">
        <v>0.13629088325999994</v>
      </c>
      <c r="M37" s="628">
        <v>0.50386691607499978</v>
      </c>
      <c r="N37" s="627">
        <v>0.53495998976399917</v>
      </c>
      <c r="O37" s="628">
        <v>0.28188411689999998</v>
      </c>
      <c r="P37" s="627">
        <v>0.27316512419999994</v>
      </c>
      <c r="Q37" s="628">
        <v>1.9742930563227097</v>
      </c>
      <c r="R37" s="627">
        <v>1.9996351809239994</v>
      </c>
    </row>
    <row r="38" spans="2:20">
      <c r="B38" s="629" t="s">
        <v>114</v>
      </c>
      <c r="C38" s="630">
        <v>1.2404530528615199</v>
      </c>
      <c r="D38" s="631">
        <v>1.0747</v>
      </c>
      <c r="E38" s="632">
        <v>0.5919447522461091</v>
      </c>
      <c r="F38" s="631">
        <v>0.61002483227193582</v>
      </c>
      <c r="G38" s="632">
        <v>1.8684333387050838</v>
      </c>
      <c r="H38" s="631">
        <v>1.6821180273360044</v>
      </c>
      <c r="I38" s="632">
        <v>1.5416820511069258</v>
      </c>
      <c r="J38" s="631">
        <v>1.4853314051299986</v>
      </c>
      <c r="K38" s="632">
        <v>1.490262434010001</v>
      </c>
      <c r="L38" s="631">
        <v>1.6311670431600023</v>
      </c>
      <c r="M38" s="632">
        <v>3.8283337055650066</v>
      </c>
      <c r="N38" s="631">
        <v>3.7537863488859986</v>
      </c>
      <c r="O38" s="632">
        <v>1.6253479917</v>
      </c>
      <c r="P38" s="631">
        <v>1.6042031386373028</v>
      </c>
      <c r="Q38" s="632">
        <v>12.186457326194645</v>
      </c>
      <c r="R38" s="631">
        <v>11.841330795421243</v>
      </c>
    </row>
    <row r="39" spans="2:20" s="635" customFormat="1">
      <c r="B39" s="618" t="s">
        <v>17</v>
      </c>
      <c r="C39" s="633">
        <v>4.346597</v>
      </c>
      <c r="D39" s="634">
        <v>4.1319999999999997</v>
      </c>
      <c r="E39" s="633">
        <v>2.1130100000000001</v>
      </c>
      <c r="F39" s="634">
        <v>2.069</v>
      </c>
      <c r="G39" s="633">
        <v>3.3970670000000007</v>
      </c>
      <c r="H39" s="634">
        <v>3.2565396862560045</v>
      </c>
      <c r="I39" s="633">
        <v>3.3685</v>
      </c>
      <c r="J39" s="634">
        <v>3.37175</v>
      </c>
      <c r="K39" s="633">
        <v>3.741822</v>
      </c>
      <c r="L39" s="634">
        <v>3.8219100000000017</v>
      </c>
      <c r="M39" s="633">
        <v>10.499998999999995</v>
      </c>
      <c r="N39" s="634">
        <v>10.279209999999999</v>
      </c>
      <c r="O39" s="633">
        <v>3.8533319999999986</v>
      </c>
      <c r="P39" s="634">
        <v>3.8149799999999994</v>
      </c>
      <c r="Q39" s="633">
        <v>31.320326999999995</v>
      </c>
      <c r="R39" s="634">
        <v>30.745389686256004</v>
      </c>
      <c r="S39" s="596"/>
      <c r="T39" s="596"/>
    </row>
    <row r="40" spans="2:20">
      <c r="B40" s="636"/>
      <c r="C40" s="637">
        <v>43252</v>
      </c>
      <c r="D40" s="637">
        <v>42887</v>
      </c>
      <c r="E40" s="637">
        <v>43252</v>
      </c>
      <c r="F40" s="637">
        <v>42887</v>
      </c>
      <c r="G40" s="637">
        <v>43252</v>
      </c>
      <c r="H40" s="637">
        <v>42887</v>
      </c>
      <c r="I40" s="637">
        <v>43252</v>
      </c>
      <c r="J40" s="637">
        <v>42887</v>
      </c>
      <c r="K40" s="637"/>
      <c r="L40" s="637"/>
      <c r="M40" s="637">
        <v>43252</v>
      </c>
      <c r="N40" s="637">
        <v>42887</v>
      </c>
      <c r="O40" s="637">
        <v>43252</v>
      </c>
      <c r="P40" s="637">
        <v>42887</v>
      </c>
      <c r="Q40" s="595"/>
      <c r="R40" s="595"/>
    </row>
    <row r="41" spans="2:20">
      <c r="B41" s="602" t="s">
        <v>76</v>
      </c>
      <c r="C41" s="638">
        <v>0.38858312758126545</v>
      </c>
      <c r="D41" s="638">
        <v>0.41439980638915785</v>
      </c>
      <c r="E41" s="638">
        <v>0.37490946245876738</v>
      </c>
      <c r="F41" s="638">
        <v>0.3600474692460125</v>
      </c>
      <c r="G41" s="638">
        <v>0.34225152396963476</v>
      </c>
      <c r="H41" s="638">
        <v>0.36306123629013715</v>
      </c>
      <c r="I41" s="638">
        <v>0.3927469965183023</v>
      </c>
      <c r="J41" s="638">
        <v>0.39649763324089893</v>
      </c>
      <c r="K41" s="638">
        <v>0.4220403872845902</v>
      </c>
      <c r="L41" s="638">
        <v>0.39581961003006322</v>
      </c>
      <c r="M41" s="638">
        <v>0.3984285536534814</v>
      </c>
      <c r="N41" s="638">
        <v>0.39058077757512499</v>
      </c>
      <c r="O41" s="638">
        <v>0.34700824156859617</v>
      </c>
      <c r="P41" s="638">
        <v>0.35221483829535122</v>
      </c>
      <c r="Q41" s="638">
        <v>0.38526605095397648</v>
      </c>
      <c r="R41" s="638">
        <v>0.38535188131943815</v>
      </c>
    </row>
    <row r="42" spans="2:20">
      <c r="B42" s="602" t="s">
        <v>78</v>
      </c>
      <c r="C42" s="638">
        <v>0.24537493039485944</v>
      </c>
      <c r="D42" s="638">
        <v>0.24177153920619557</v>
      </c>
      <c r="E42" s="638">
        <v>8.2762594606745843E-2</v>
      </c>
      <c r="F42" s="638">
        <v>8.7998641933301203E-2</v>
      </c>
      <c r="G42" s="638">
        <v>9.8164091385989805E-2</v>
      </c>
      <c r="H42" s="638">
        <v>0.10913301128800101</v>
      </c>
      <c r="I42" s="638">
        <v>0.11183240493262613</v>
      </c>
      <c r="J42" s="638">
        <v>0.1213002668525246</v>
      </c>
      <c r="K42" s="638">
        <v>0.14646195248731769</v>
      </c>
      <c r="L42" s="638">
        <v>0.14172629596458308</v>
      </c>
      <c r="M42" s="638">
        <v>0.18898277641997882</v>
      </c>
      <c r="N42" s="638">
        <v>0.19219393578806165</v>
      </c>
      <c r="O42" s="638">
        <v>0.15803960670920658</v>
      </c>
      <c r="P42" s="638">
        <v>0.155679670456988</v>
      </c>
      <c r="Q42" s="638">
        <v>0.16260795013456877</v>
      </c>
      <c r="R42" s="638">
        <v>0.16446827321308768</v>
      </c>
    </row>
    <row r="43" spans="2:20">
      <c r="B43" s="602" t="s">
        <v>77</v>
      </c>
      <c r="C43" s="638">
        <v>8.0649534420636382E-2</v>
      </c>
      <c r="D43" s="638">
        <v>8.3736689254598262E-2</v>
      </c>
      <c r="E43" s="638">
        <v>0.26219537617537164</v>
      </c>
      <c r="F43" s="638">
        <v>0.25712097941517642</v>
      </c>
      <c r="G43" s="638">
        <v>9.5824745539702331E-3</v>
      </c>
      <c r="H43" s="638">
        <v>1.1270353072895041E-2</v>
      </c>
      <c r="I43" s="638">
        <v>3.7732591689363514E-2</v>
      </c>
      <c r="J43" s="638">
        <v>4.1679699037591778E-2</v>
      </c>
      <c r="K43" s="638">
        <v>3.3223120709643582E-2</v>
      </c>
      <c r="L43" s="638">
        <v>3.5660411485356765E-2</v>
      </c>
      <c r="M43" s="638">
        <v>4.7987329910698089E-2</v>
      </c>
      <c r="N43" s="638">
        <v>5.2042908916541175E-2</v>
      </c>
      <c r="O43" s="638">
        <v>7.3153342847177477E-2</v>
      </c>
      <c r="P43" s="638">
        <v>7.1603291288551973E-2</v>
      </c>
      <c r="Q43" s="638">
        <v>6.3035518636913021E-2</v>
      </c>
      <c r="R43" s="638">
        <v>6.5038537528047294E-2</v>
      </c>
    </row>
    <row r="44" spans="2:20">
      <c r="B44" s="629" t="s">
        <v>114</v>
      </c>
      <c r="C44" s="638">
        <v>0.28538487760920089</v>
      </c>
      <c r="D44" s="638">
        <v>0.2600919651500484</v>
      </c>
      <c r="E44" s="638">
        <v>0.28014290147519844</v>
      </c>
      <c r="F44" s="638">
        <v>0.29484042159107582</v>
      </c>
      <c r="G44" s="638">
        <v>0.55001368495383907</v>
      </c>
      <c r="H44" s="638">
        <v>0.51653539934896675</v>
      </c>
      <c r="I44" s="638">
        <v>0.45767613213802161</v>
      </c>
      <c r="J44" s="638">
        <v>0.44052240086898453</v>
      </c>
      <c r="K44" s="638">
        <v>0.39827186702360534</v>
      </c>
      <c r="L44" s="638">
        <v>0.42679368251999694</v>
      </c>
      <c r="M44" s="638">
        <v>0.36460324477792888</v>
      </c>
      <c r="N44" s="638">
        <v>0.36518237772027218</v>
      </c>
      <c r="O44" s="638">
        <v>0.42180325798555657</v>
      </c>
      <c r="P44" s="638">
        <v>0.42050106124732056</v>
      </c>
      <c r="Q44" s="638">
        <v>0.38909099915191331</v>
      </c>
      <c r="R44" s="638">
        <v>0.38514167217449935</v>
      </c>
    </row>
    <row r="45" spans="2:20">
      <c r="B45" s="639" t="s">
        <v>103</v>
      </c>
      <c r="C45" s="640">
        <v>1</v>
      </c>
      <c r="D45" s="640">
        <v>1</v>
      </c>
      <c r="E45" s="640">
        <v>1</v>
      </c>
      <c r="F45" s="640">
        <v>1</v>
      </c>
      <c r="G45" s="640">
        <v>1</v>
      </c>
      <c r="H45" s="640">
        <v>1</v>
      </c>
      <c r="I45" s="640">
        <v>1</v>
      </c>
      <c r="J45" s="640">
        <v>1</v>
      </c>
      <c r="K45" s="640">
        <v>1</v>
      </c>
      <c r="L45" s="640">
        <v>1</v>
      </c>
      <c r="M45" s="640">
        <v>1</v>
      </c>
      <c r="N45" s="640">
        <v>1</v>
      </c>
      <c r="O45" s="640">
        <v>1</v>
      </c>
      <c r="P45" s="640">
        <v>1</v>
      </c>
      <c r="Q45" s="640">
        <v>1</v>
      </c>
      <c r="R45" s="640">
        <v>1</v>
      </c>
    </row>
  </sheetData>
  <mergeCells count="36">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B2:B4"/>
    <mergeCell ref="C2:F2"/>
    <mergeCell ref="H2:I3"/>
    <mergeCell ref="J2:K3"/>
    <mergeCell ref="C3:D3"/>
    <mergeCell ref="E3:F3"/>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U55"/>
  <sheetViews>
    <sheetView showGridLines="0" zoomScale="95" zoomScaleNormal="95" workbookViewId="0"/>
  </sheetViews>
  <sheetFormatPr baseColWidth="10" defaultColWidth="23.33203125" defaultRowHeight="15"/>
  <cols>
    <col min="1" max="1" width="62.109375" style="530" customWidth="1"/>
    <col min="2" max="2" width="19.6640625" style="530" bestFit="1" customWidth="1"/>
    <col min="3" max="3" width="19.33203125" style="530" bestFit="1" customWidth="1"/>
    <col min="4" max="4" width="19.6640625" style="530" bestFit="1" customWidth="1"/>
    <col min="5" max="5" width="19.33203125" style="530" bestFit="1" customWidth="1"/>
    <col min="6" max="6" width="19.6640625" style="530" bestFit="1" customWidth="1"/>
    <col min="7" max="7" width="19.33203125" style="530" bestFit="1" customWidth="1"/>
    <col min="8" max="8" width="19.6640625" style="530" bestFit="1" customWidth="1"/>
    <col min="9" max="9" width="19.33203125" style="530" bestFit="1" customWidth="1"/>
    <col min="10" max="10" width="19.6640625" style="530" bestFit="1" customWidth="1"/>
    <col min="11" max="11" width="19.33203125" style="530" bestFit="1" customWidth="1"/>
    <col min="12" max="12" width="19.6640625" style="530" bestFit="1" customWidth="1"/>
    <col min="13" max="13" width="19.33203125" style="530" bestFit="1" customWidth="1"/>
    <col min="14" max="14" width="19.6640625" style="530" bestFit="1" customWidth="1"/>
    <col min="15" max="15" width="19.33203125" style="530" bestFit="1" customWidth="1"/>
    <col min="16" max="16" width="19.6640625" style="530" bestFit="1" customWidth="1"/>
    <col min="17" max="17" width="19.33203125" style="530" bestFit="1" customWidth="1"/>
    <col min="18" max="18" width="19.6640625" style="530" bestFit="1" customWidth="1"/>
    <col min="19" max="19" width="19.33203125" style="530" bestFit="1" customWidth="1"/>
    <col min="20" max="20" width="19.6640625" style="530" bestFit="1" customWidth="1"/>
    <col min="21" max="21" width="19.33203125" style="530" bestFit="1" customWidth="1"/>
    <col min="22" max="22" width="19.6640625" style="530" bestFit="1" customWidth="1"/>
    <col min="23" max="23" width="19.33203125" style="530" bestFit="1" customWidth="1"/>
    <col min="24" max="24" width="19.6640625" style="530" bestFit="1" customWidth="1"/>
    <col min="25" max="25" width="19.33203125" style="530" bestFit="1" customWidth="1"/>
    <col min="26" max="26" width="19.6640625" style="530" bestFit="1" customWidth="1"/>
    <col min="27" max="27" width="19.33203125" style="530" bestFit="1" customWidth="1"/>
    <col min="28" max="28" width="19.6640625" style="530" bestFit="1" customWidth="1"/>
    <col min="29" max="29" width="19.33203125" style="530" bestFit="1" customWidth="1"/>
    <col min="30" max="30" width="19.6640625" style="530" bestFit="1" customWidth="1"/>
    <col min="31" max="31" width="19.33203125" style="530" bestFit="1" customWidth="1"/>
    <col min="32" max="32" width="19.6640625" style="530" bestFit="1" customWidth="1"/>
    <col min="33" max="33" width="19.33203125" style="530" bestFit="1" customWidth="1"/>
    <col min="34" max="34" width="19.6640625" style="530" customWidth="1"/>
    <col min="35" max="35" width="19.33203125" style="530" customWidth="1"/>
    <col min="36" max="36" width="19.6640625" style="530" bestFit="1" customWidth="1"/>
    <col min="37" max="37" width="19.33203125" style="530" bestFit="1" customWidth="1"/>
    <col min="38" max="38" width="19.6640625" style="530" customWidth="1"/>
    <col min="39" max="39" width="19.33203125" style="530" bestFit="1" customWidth="1"/>
    <col min="40" max="40" width="19.6640625" style="530" bestFit="1" customWidth="1"/>
    <col min="41" max="41" width="19.33203125" style="530" bestFit="1" customWidth="1"/>
    <col min="42" max="42" width="19.6640625" style="530" bestFit="1" customWidth="1"/>
    <col min="43" max="43" width="19.33203125" style="530" bestFit="1" customWidth="1"/>
    <col min="44" max="44" width="19.6640625" style="530" bestFit="1" customWidth="1"/>
    <col min="45" max="45" width="19.33203125" style="530" bestFit="1" customWidth="1"/>
    <col min="46" max="46" width="14.109375" style="530" customWidth="1"/>
    <col min="47" max="47" width="13.6640625" style="530" customWidth="1"/>
    <col min="48" max="16384" width="23.33203125" style="530"/>
  </cols>
  <sheetData>
    <row r="1" spans="1:47">
      <c r="A1" s="529"/>
    </row>
    <row r="2" spans="1:47" ht="15.6">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2"/>
      <c r="AK2" s="531"/>
      <c r="AL2" s="531"/>
      <c r="AM2" s="531"/>
      <c r="AN2" s="531"/>
      <c r="AO2" s="531"/>
      <c r="AP2" s="531"/>
      <c r="AQ2" s="531"/>
      <c r="AR2" s="531"/>
      <c r="AS2" s="531"/>
      <c r="AT2" s="533"/>
    </row>
    <row r="3" spans="1:47" s="534" customFormat="1" ht="15" customHeight="1">
      <c r="A3" s="737" t="s">
        <v>477</v>
      </c>
      <c r="B3" s="739" t="s">
        <v>178</v>
      </c>
      <c r="C3" s="739"/>
      <c r="D3" s="739" t="s">
        <v>179</v>
      </c>
      <c r="E3" s="739"/>
      <c r="F3" s="739" t="s">
        <v>180</v>
      </c>
      <c r="G3" s="739"/>
      <c r="H3" s="736" t="s">
        <v>427</v>
      </c>
      <c r="I3" s="736"/>
      <c r="J3" s="736" t="s">
        <v>428</v>
      </c>
      <c r="K3" s="736"/>
      <c r="L3" s="736" t="s">
        <v>175</v>
      </c>
      <c r="M3" s="736"/>
      <c r="N3" s="739" t="s">
        <v>176</v>
      </c>
      <c r="O3" s="739"/>
      <c r="P3" s="736" t="s">
        <v>333</v>
      </c>
      <c r="Q3" s="736"/>
      <c r="R3" s="736" t="s">
        <v>155</v>
      </c>
      <c r="S3" s="736"/>
      <c r="T3" s="739" t="s">
        <v>177</v>
      </c>
      <c r="U3" s="739"/>
      <c r="V3" s="739" t="s">
        <v>269</v>
      </c>
      <c r="W3" s="739"/>
      <c r="X3" s="736" t="s">
        <v>334</v>
      </c>
      <c r="Y3" s="736"/>
      <c r="Z3" s="736" t="s">
        <v>524</v>
      </c>
      <c r="AA3" s="736"/>
      <c r="AB3" s="736" t="s">
        <v>341</v>
      </c>
      <c r="AC3" s="736"/>
      <c r="AD3" s="736" t="s">
        <v>342</v>
      </c>
      <c r="AE3" s="736"/>
      <c r="AF3" s="736" t="s">
        <v>343</v>
      </c>
      <c r="AG3" s="736"/>
      <c r="AH3" s="741" t="s">
        <v>10</v>
      </c>
      <c r="AI3" s="741"/>
      <c r="AJ3" s="738" t="s">
        <v>14</v>
      </c>
      <c r="AK3" s="738"/>
      <c r="AL3" s="738" t="s">
        <v>47</v>
      </c>
      <c r="AM3" s="738"/>
      <c r="AN3" s="738" t="s">
        <v>46</v>
      </c>
      <c r="AO3" s="738"/>
      <c r="AP3" s="741" t="s">
        <v>344</v>
      </c>
      <c r="AQ3" s="741"/>
      <c r="AR3" s="740" t="s">
        <v>17</v>
      </c>
      <c r="AS3" s="740"/>
      <c r="AT3" s="530"/>
    </row>
    <row r="4" spans="1:47" s="535" customFormat="1" ht="15.6">
      <c r="A4" s="738"/>
      <c r="B4" s="536" t="s">
        <v>477</v>
      </c>
      <c r="C4" s="584" t="s">
        <v>381</v>
      </c>
      <c r="D4" s="536" t="s">
        <v>477</v>
      </c>
      <c r="E4" s="584" t="s">
        <v>381</v>
      </c>
      <c r="F4" s="536" t="s">
        <v>477</v>
      </c>
      <c r="G4" s="584" t="s">
        <v>381</v>
      </c>
      <c r="H4" s="536" t="s">
        <v>477</v>
      </c>
      <c r="I4" s="584" t="s">
        <v>381</v>
      </c>
      <c r="J4" s="536" t="s">
        <v>477</v>
      </c>
      <c r="K4" s="584" t="s">
        <v>381</v>
      </c>
      <c r="L4" s="536" t="s">
        <v>477</v>
      </c>
      <c r="M4" s="584" t="s">
        <v>381</v>
      </c>
      <c r="N4" s="536" t="s">
        <v>477</v>
      </c>
      <c r="O4" s="584" t="s">
        <v>381</v>
      </c>
      <c r="P4" s="536" t="s">
        <v>477</v>
      </c>
      <c r="Q4" s="584" t="s">
        <v>381</v>
      </c>
      <c r="R4" s="536" t="s">
        <v>477</v>
      </c>
      <c r="S4" s="584" t="s">
        <v>381</v>
      </c>
      <c r="T4" s="536" t="s">
        <v>477</v>
      </c>
      <c r="U4" s="584" t="s">
        <v>381</v>
      </c>
      <c r="V4" s="536" t="s">
        <v>477</v>
      </c>
      <c r="W4" s="584" t="s">
        <v>381</v>
      </c>
      <c r="X4" s="536" t="s">
        <v>477</v>
      </c>
      <c r="Y4" s="584" t="s">
        <v>381</v>
      </c>
      <c r="Z4" s="536" t="s">
        <v>477</v>
      </c>
      <c r="AA4" s="584" t="s">
        <v>381</v>
      </c>
      <c r="AB4" s="536" t="s">
        <v>477</v>
      </c>
      <c r="AC4" s="584" t="s">
        <v>381</v>
      </c>
      <c r="AD4" s="536" t="s">
        <v>477</v>
      </c>
      <c r="AE4" s="584" t="s">
        <v>381</v>
      </c>
      <c r="AF4" s="536" t="s">
        <v>477</v>
      </c>
      <c r="AG4" s="584" t="s">
        <v>381</v>
      </c>
      <c r="AH4" s="536" t="s">
        <v>477</v>
      </c>
      <c r="AI4" s="585" t="s">
        <v>381</v>
      </c>
      <c r="AJ4" s="536" t="s">
        <v>477</v>
      </c>
      <c r="AK4" s="585" t="s">
        <v>381</v>
      </c>
      <c r="AL4" s="536" t="s">
        <v>477</v>
      </c>
      <c r="AM4" s="585" t="s">
        <v>381</v>
      </c>
      <c r="AN4" s="536" t="s">
        <v>477</v>
      </c>
      <c r="AO4" s="585" t="s">
        <v>381</v>
      </c>
      <c r="AP4" s="536" t="s">
        <v>477</v>
      </c>
      <c r="AQ4" s="585" t="s">
        <v>381</v>
      </c>
      <c r="AR4" s="537" t="s">
        <v>477</v>
      </c>
      <c r="AS4" s="538" t="s">
        <v>381</v>
      </c>
      <c r="AT4" s="530"/>
    </row>
    <row r="5" spans="1:47" s="539" customFormat="1" ht="15.6">
      <c r="A5" s="540" t="s">
        <v>499</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0"/>
      <c r="AJ5" s="541"/>
      <c r="AK5" s="540"/>
      <c r="AL5" s="542"/>
      <c r="AM5" s="540"/>
      <c r="AN5" s="541"/>
      <c r="AO5" s="540"/>
      <c r="AP5" s="541"/>
      <c r="AQ5" s="540"/>
      <c r="AR5" s="543"/>
      <c r="AS5" s="544"/>
      <c r="AT5" s="533"/>
    </row>
    <row r="6" spans="1:47" s="533" customFormat="1" ht="15.6">
      <c r="A6" s="544" t="s">
        <v>104</v>
      </c>
      <c r="B6" s="545">
        <v>5.6901505631730007</v>
      </c>
      <c r="C6" s="546">
        <v>5.6945242297869996</v>
      </c>
      <c r="D6" s="545">
        <v>1.564670547677</v>
      </c>
      <c r="E6" s="546">
        <v>2.0263301448419999</v>
      </c>
      <c r="F6" s="545">
        <v>3.8657999749899998</v>
      </c>
      <c r="G6" s="546">
        <v>5.3776596699989998</v>
      </c>
      <c r="H6" s="545">
        <v>13.511989999999999</v>
      </c>
      <c r="I6" s="546">
        <v>13.1121</v>
      </c>
      <c r="J6" s="545">
        <v>0.15084999999999998</v>
      </c>
      <c r="K6" s="546">
        <v>9.6619999999999984E-2</v>
      </c>
      <c r="L6" s="545">
        <v>7.8675599999999992</v>
      </c>
      <c r="M6" s="546">
        <v>7.8093099999999991</v>
      </c>
      <c r="N6" s="545">
        <v>0.67935999999999996</v>
      </c>
      <c r="O6" s="546">
        <v>0.71545999999999998</v>
      </c>
      <c r="P6" s="545">
        <v>1.06762</v>
      </c>
      <c r="Q6" s="546">
        <v>0.81355</v>
      </c>
      <c r="R6" s="545">
        <v>2.1199618936454501</v>
      </c>
      <c r="S6" s="546">
        <v>1.6321526146043199</v>
      </c>
      <c r="T6" s="545">
        <v>0</v>
      </c>
      <c r="U6" s="546">
        <v>0.39896947408699995</v>
      </c>
      <c r="V6" s="545">
        <v>1.4140095748947499</v>
      </c>
      <c r="W6" s="546">
        <v>1.1904137385260001</v>
      </c>
      <c r="X6" s="545">
        <v>13.073641999999996</v>
      </c>
      <c r="Y6" s="546">
        <v>7.7652929999999962</v>
      </c>
      <c r="Z6" s="545">
        <v>0</v>
      </c>
      <c r="AA6" s="546">
        <v>0</v>
      </c>
      <c r="AB6" s="545">
        <v>1.49827</v>
      </c>
      <c r="AC6" s="546">
        <v>1.458952626908651</v>
      </c>
      <c r="AD6" s="545">
        <v>0.21647</v>
      </c>
      <c r="AE6" s="546">
        <v>0.16782812229999999</v>
      </c>
      <c r="AF6" s="545">
        <v>0.65915000000000012</v>
      </c>
      <c r="AG6" s="546">
        <v>0.47950010958220141</v>
      </c>
      <c r="AH6" s="545">
        <v>11.12062108584</v>
      </c>
      <c r="AI6" s="546">
        <v>13.098514044627999</v>
      </c>
      <c r="AJ6" s="545">
        <v>13.662839999999999</v>
      </c>
      <c r="AK6" s="546">
        <v>13.20872</v>
      </c>
      <c r="AL6" s="545">
        <v>9.6145399999999999</v>
      </c>
      <c r="AM6" s="546">
        <v>9.3383199999999977</v>
      </c>
      <c r="AN6" s="545">
        <v>16.607613468540194</v>
      </c>
      <c r="AO6" s="546">
        <v>10.986828827217316</v>
      </c>
      <c r="AP6" s="545">
        <v>2.3738900000000003</v>
      </c>
      <c r="AQ6" s="546">
        <v>2.1062808587908526</v>
      </c>
      <c r="AR6" s="561">
        <v>53.379504554380198</v>
      </c>
      <c r="AS6" s="561">
        <v>48.738663730636162</v>
      </c>
      <c r="AT6" s="530"/>
      <c r="AU6" s="535"/>
    </row>
    <row r="7" spans="1:47" ht="15.6">
      <c r="A7" s="547" t="s">
        <v>105</v>
      </c>
      <c r="B7" s="548">
        <v>0</v>
      </c>
      <c r="C7" s="549">
        <v>0</v>
      </c>
      <c r="D7" s="548">
        <v>1.5504000077</v>
      </c>
      <c r="E7" s="549">
        <v>1.9549346949999999</v>
      </c>
      <c r="F7" s="548">
        <v>0</v>
      </c>
      <c r="G7" s="549">
        <v>0</v>
      </c>
      <c r="H7" s="548">
        <v>13.27195928988</v>
      </c>
      <c r="I7" s="549">
        <v>12.868062241539999</v>
      </c>
      <c r="J7" s="548">
        <v>0</v>
      </c>
      <c r="K7" s="549">
        <v>0</v>
      </c>
      <c r="L7" s="548">
        <v>4.1280248556303665</v>
      </c>
      <c r="M7" s="549">
        <v>4.4168125329075645</v>
      </c>
      <c r="N7" s="548">
        <v>0</v>
      </c>
      <c r="O7" s="549">
        <v>0</v>
      </c>
      <c r="P7" s="548">
        <v>0</v>
      </c>
      <c r="Q7" s="549">
        <v>0</v>
      </c>
      <c r="R7" s="548">
        <v>2.1199618936454465</v>
      </c>
      <c r="S7" s="549">
        <v>1.6321526146043202</v>
      </c>
      <c r="T7" s="548">
        <v>0</v>
      </c>
      <c r="U7" s="549">
        <v>0</v>
      </c>
      <c r="V7" s="548">
        <v>1.4140095748947492</v>
      </c>
      <c r="W7" s="549">
        <v>1.1904137385260001</v>
      </c>
      <c r="X7" s="548">
        <v>0.93386535423399986</v>
      </c>
      <c r="Y7" s="549">
        <v>0.60695022882010785</v>
      </c>
      <c r="Z7" s="548">
        <v>0</v>
      </c>
      <c r="AA7" s="549">
        <v>0</v>
      </c>
      <c r="AB7" s="548">
        <v>1.3815730390952958</v>
      </c>
      <c r="AC7" s="549">
        <v>1.3876034936509027</v>
      </c>
      <c r="AD7" s="548">
        <v>0.21647145405250001</v>
      </c>
      <c r="AE7" s="549">
        <v>0.16781098771897618</v>
      </c>
      <c r="AF7" s="548">
        <v>0.6591526878908176</v>
      </c>
      <c r="AG7" s="549">
        <v>0.47950010958220107</v>
      </c>
      <c r="AH7" s="548">
        <v>1.5504000077</v>
      </c>
      <c r="AI7" s="549">
        <v>1.9549346949999999</v>
      </c>
      <c r="AJ7" s="548">
        <v>13.27195928988</v>
      </c>
      <c r="AK7" s="549">
        <v>12.868062241539999</v>
      </c>
      <c r="AL7" s="548">
        <v>4.1280248556303665</v>
      </c>
      <c r="AM7" s="549">
        <v>4.4168125329075645</v>
      </c>
      <c r="AN7" s="548">
        <v>4.4678368227741956</v>
      </c>
      <c r="AO7" s="549">
        <v>3.4295165819504279</v>
      </c>
      <c r="AP7" s="548">
        <v>2.2571971810386131</v>
      </c>
      <c r="AQ7" s="549">
        <v>2.0349145909520798</v>
      </c>
      <c r="AR7" s="560">
        <v>25.675418157023174</v>
      </c>
      <c r="AS7" s="560">
        <v>24.704240642350072</v>
      </c>
      <c r="AT7" s="533"/>
      <c r="AU7" s="539"/>
    </row>
    <row r="8" spans="1:47">
      <c r="A8" s="547" t="s">
        <v>106</v>
      </c>
      <c r="B8" s="548">
        <v>5.6901505631730007</v>
      </c>
      <c r="C8" s="549">
        <v>5.6945242297869996</v>
      </c>
      <c r="D8" s="548">
        <v>1.4270539977E-2</v>
      </c>
      <c r="E8" s="549">
        <v>7.1395449842000011E-2</v>
      </c>
      <c r="F8" s="548">
        <v>3.8657999749899998</v>
      </c>
      <c r="G8" s="549">
        <v>5.3776596699989998</v>
      </c>
      <c r="H8" s="548">
        <v>0.24003397486000003</v>
      </c>
      <c r="I8" s="549">
        <v>0.24403030139999995</v>
      </c>
      <c r="J8" s="548">
        <v>0</v>
      </c>
      <c r="K8" s="549">
        <v>0</v>
      </c>
      <c r="L8" s="548">
        <v>3.7395297770275207</v>
      </c>
      <c r="M8" s="549">
        <v>3.3925008228759328</v>
      </c>
      <c r="N8" s="548">
        <v>0.67935709853316484</v>
      </c>
      <c r="O8" s="549">
        <v>0.71545767231550661</v>
      </c>
      <c r="P8" s="548">
        <v>0</v>
      </c>
      <c r="Q8" s="549">
        <v>0</v>
      </c>
      <c r="R8" s="548">
        <v>0</v>
      </c>
      <c r="S8" s="549">
        <v>0</v>
      </c>
      <c r="T8" s="548">
        <v>0</v>
      </c>
      <c r="U8" s="549">
        <v>0.39896947408700006</v>
      </c>
      <c r="V8" s="548">
        <v>0</v>
      </c>
      <c r="W8" s="549">
        <v>0</v>
      </c>
      <c r="X8" s="548">
        <v>0</v>
      </c>
      <c r="Y8" s="549">
        <v>0</v>
      </c>
      <c r="Z8" s="548">
        <v>0</v>
      </c>
      <c r="AA8" s="549">
        <v>0</v>
      </c>
      <c r="AB8" s="548">
        <v>0</v>
      </c>
      <c r="AC8" s="549">
        <v>0</v>
      </c>
      <c r="AD8" s="548">
        <v>0</v>
      </c>
      <c r="AE8" s="549">
        <v>0</v>
      </c>
      <c r="AF8" s="548">
        <v>0</v>
      </c>
      <c r="AG8" s="549">
        <v>0</v>
      </c>
      <c r="AH8" s="548">
        <v>9.5702210781400012</v>
      </c>
      <c r="AI8" s="549">
        <v>11.143579349627998</v>
      </c>
      <c r="AJ8" s="548">
        <v>0.24003397486000003</v>
      </c>
      <c r="AK8" s="549">
        <v>0.24403030139999995</v>
      </c>
      <c r="AL8" s="548">
        <v>4.4188868755606858</v>
      </c>
      <c r="AM8" s="549">
        <v>4.1079584951914399</v>
      </c>
      <c r="AN8" s="548">
        <v>0</v>
      </c>
      <c r="AO8" s="549">
        <v>0.39896947408700006</v>
      </c>
      <c r="AP8" s="548">
        <v>0</v>
      </c>
      <c r="AQ8" s="549">
        <v>0</v>
      </c>
      <c r="AR8" s="550">
        <v>14.229141928560686</v>
      </c>
      <c r="AS8" s="550">
        <v>15.894537620306439</v>
      </c>
      <c r="AU8" s="535"/>
    </row>
    <row r="9" spans="1:47">
      <c r="A9" s="547" t="s">
        <v>345</v>
      </c>
      <c r="B9" s="548">
        <v>0</v>
      </c>
      <c r="C9" s="549">
        <v>0</v>
      </c>
      <c r="D9" s="548">
        <v>0</v>
      </c>
      <c r="E9" s="549">
        <v>0</v>
      </c>
      <c r="F9" s="548">
        <v>0</v>
      </c>
      <c r="G9" s="549">
        <v>0</v>
      </c>
      <c r="H9" s="548">
        <v>0</v>
      </c>
      <c r="I9" s="549">
        <v>0</v>
      </c>
      <c r="J9" s="548">
        <v>0</v>
      </c>
      <c r="K9" s="549">
        <v>0</v>
      </c>
      <c r="L9" s="548">
        <v>0</v>
      </c>
      <c r="M9" s="549">
        <v>0</v>
      </c>
      <c r="N9" s="548">
        <v>0</v>
      </c>
      <c r="O9" s="549">
        <v>0</v>
      </c>
      <c r="P9" s="548">
        <v>0.61806543000000003</v>
      </c>
      <c r="Q9" s="549">
        <v>0.48072418275096951</v>
      </c>
      <c r="R9" s="548">
        <v>0</v>
      </c>
      <c r="S9" s="549">
        <v>0</v>
      </c>
      <c r="T9" s="548">
        <v>0</v>
      </c>
      <c r="U9" s="549">
        <v>0</v>
      </c>
      <c r="V9" s="548">
        <v>0</v>
      </c>
      <c r="W9" s="549">
        <v>0</v>
      </c>
      <c r="X9" s="548">
        <v>10.115783624967616</v>
      </c>
      <c r="Y9" s="549">
        <v>5.9721231300230819</v>
      </c>
      <c r="Z9" s="548">
        <v>0</v>
      </c>
      <c r="AA9" s="549">
        <v>0</v>
      </c>
      <c r="AB9" s="548">
        <v>0</v>
      </c>
      <c r="AC9" s="549">
        <v>0</v>
      </c>
      <c r="AD9" s="548">
        <v>0</v>
      </c>
      <c r="AE9" s="549">
        <v>0</v>
      </c>
      <c r="AF9" s="548">
        <v>0</v>
      </c>
      <c r="AG9" s="549">
        <v>0</v>
      </c>
      <c r="AH9" s="548">
        <v>0</v>
      </c>
      <c r="AI9" s="549">
        <v>0</v>
      </c>
      <c r="AJ9" s="548">
        <v>0</v>
      </c>
      <c r="AK9" s="549">
        <v>0</v>
      </c>
      <c r="AL9" s="548">
        <v>0.61806543000000003</v>
      </c>
      <c r="AM9" s="549">
        <v>0.48072418275096951</v>
      </c>
      <c r="AN9" s="548">
        <v>10.115783624967616</v>
      </c>
      <c r="AO9" s="549">
        <v>5.9721231300230819</v>
      </c>
      <c r="AP9" s="548">
        <v>0</v>
      </c>
      <c r="AQ9" s="549">
        <v>0</v>
      </c>
      <c r="AR9" s="550">
        <v>10.733849054967616</v>
      </c>
      <c r="AS9" s="550">
        <v>6.4528473127740513</v>
      </c>
      <c r="AU9" s="535"/>
    </row>
    <row r="10" spans="1:47">
      <c r="A10" s="547" t="s">
        <v>346</v>
      </c>
      <c r="B10" s="548">
        <v>0</v>
      </c>
      <c r="C10" s="549">
        <v>0</v>
      </c>
      <c r="D10" s="548">
        <v>0</v>
      </c>
      <c r="E10" s="549">
        <v>0</v>
      </c>
      <c r="F10" s="548">
        <v>0</v>
      </c>
      <c r="G10" s="549">
        <v>0</v>
      </c>
      <c r="H10" s="548">
        <v>0</v>
      </c>
      <c r="I10" s="549">
        <v>0</v>
      </c>
      <c r="J10" s="548">
        <v>0.15084782068000002</v>
      </c>
      <c r="K10" s="549">
        <v>9.662248457E-2</v>
      </c>
      <c r="L10" s="548">
        <v>0</v>
      </c>
      <c r="M10" s="549">
        <v>0</v>
      </c>
      <c r="N10" s="548">
        <v>0</v>
      </c>
      <c r="O10" s="549">
        <v>0</v>
      </c>
      <c r="P10" s="548">
        <v>0.44955350999999999</v>
      </c>
      <c r="Q10" s="549">
        <v>0.33281912257085261</v>
      </c>
      <c r="R10" s="548">
        <v>0</v>
      </c>
      <c r="S10" s="549">
        <v>0</v>
      </c>
      <c r="T10" s="548">
        <v>0</v>
      </c>
      <c r="U10" s="549">
        <v>0</v>
      </c>
      <c r="V10" s="548">
        <v>0</v>
      </c>
      <c r="W10" s="549">
        <v>0</v>
      </c>
      <c r="X10" s="548">
        <v>2.0239948174280382</v>
      </c>
      <c r="Y10" s="549">
        <v>1.1862127833455636</v>
      </c>
      <c r="Z10" s="548">
        <v>0</v>
      </c>
      <c r="AA10" s="549">
        <v>0</v>
      </c>
      <c r="AB10" s="548">
        <v>0.11670051984668264</v>
      </c>
      <c r="AC10" s="549">
        <v>7.1370192577523001E-2</v>
      </c>
      <c r="AD10" s="548">
        <v>0</v>
      </c>
      <c r="AE10" s="549">
        <v>0</v>
      </c>
      <c r="AF10" s="548">
        <v>0</v>
      </c>
      <c r="AG10" s="549">
        <v>0</v>
      </c>
      <c r="AH10" s="548">
        <v>0</v>
      </c>
      <c r="AI10" s="549">
        <v>0</v>
      </c>
      <c r="AJ10" s="548">
        <v>0.15084782068000002</v>
      </c>
      <c r="AK10" s="549">
        <v>9.662248457E-2</v>
      </c>
      <c r="AL10" s="548">
        <v>0.44955350999999999</v>
      </c>
      <c r="AM10" s="549">
        <v>0.33281912257085261</v>
      </c>
      <c r="AN10" s="548">
        <v>2.0239948174280382</v>
      </c>
      <c r="AO10" s="549">
        <v>1.1862127833455636</v>
      </c>
      <c r="AP10" s="548">
        <v>0.11670051984668264</v>
      </c>
      <c r="AQ10" s="549">
        <v>7.1370192577523001E-2</v>
      </c>
      <c r="AR10" s="567">
        <v>2.7410966679547211</v>
      </c>
      <c r="AS10" s="567">
        <v>1.6870245830639392</v>
      </c>
      <c r="AU10" s="535"/>
    </row>
    <row r="11" spans="1:47" s="533" customFormat="1" ht="15.6">
      <c r="A11" s="544" t="s">
        <v>495</v>
      </c>
      <c r="B11" s="545">
        <v>0</v>
      </c>
      <c r="C11" s="546">
        <v>0</v>
      </c>
      <c r="D11" s="545">
        <v>2.3E-3</v>
      </c>
      <c r="E11" s="546">
        <v>1.8215248056456198E-3</v>
      </c>
      <c r="F11" s="545">
        <v>0</v>
      </c>
      <c r="G11" s="546">
        <v>0</v>
      </c>
      <c r="H11" s="545">
        <v>4.110212275653951</v>
      </c>
      <c r="I11" s="546">
        <v>4.5758937423499999</v>
      </c>
      <c r="J11" s="545">
        <v>1.0962562666399998</v>
      </c>
      <c r="K11" s="546">
        <v>0</v>
      </c>
      <c r="L11" s="545">
        <v>2.2129404774752728</v>
      </c>
      <c r="M11" s="546">
        <v>2.0956448825347098</v>
      </c>
      <c r="N11" s="545">
        <v>0</v>
      </c>
      <c r="O11" s="546">
        <v>0</v>
      </c>
      <c r="P11" s="545">
        <v>0</v>
      </c>
      <c r="Q11" s="546">
        <v>0</v>
      </c>
      <c r="R11" s="545">
        <v>3.2489993697045803</v>
      </c>
      <c r="S11" s="546">
        <v>5.7571141448024408</v>
      </c>
      <c r="T11" s="545">
        <v>2.9870337600000005</v>
      </c>
      <c r="U11" s="546">
        <v>4.6152768000000002</v>
      </c>
      <c r="V11" s="545">
        <v>0.24216838292382187</v>
      </c>
      <c r="W11" s="546">
        <v>0.32168246993881927</v>
      </c>
      <c r="X11" s="545">
        <v>5.9108280000000004</v>
      </c>
      <c r="Y11" s="546">
        <v>4.7158770000000008</v>
      </c>
      <c r="Z11" s="545">
        <v>35.003920116333347</v>
      </c>
      <c r="AA11" s="546">
        <v>18.830677716500009</v>
      </c>
      <c r="AB11" s="545">
        <v>0.49464154303980978</v>
      </c>
      <c r="AC11" s="546">
        <v>6.0371169922974567E-2</v>
      </c>
      <c r="AD11" s="545">
        <v>0</v>
      </c>
      <c r="AE11" s="546">
        <v>0</v>
      </c>
      <c r="AF11" s="545">
        <v>0.62925385266433942</v>
      </c>
      <c r="AG11" s="546">
        <v>0.47040958683366252</v>
      </c>
      <c r="AH11" s="545">
        <v>2.3E-3</v>
      </c>
      <c r="AI11" s="546">
        <v>1.8215248056456198E-3</v>
      </c>
      <c r="AJ11" s="545">
        <v>5.2064685422939512</v>
      </c>
      <c r="AK11" s="546">
        <v>4.5758937423499999</v>
      </c>
      <c r="AL11" s="545">
        <v>2.2129404774752728</v>
      </c>
      <c r="AM11" s="546">
        <v>2.0956448825347098</v>
      </c>
      <c r="AN11" s="545">
        <v>47.392949628961745</v>
      </c>
      <c r="AO11" s="546">
        <v>34.240628131241273</v>
      </c>
      <c r="AP11" s="545">
        <v>1.1238953957041491</v>
      </c>
      <c r="AQ11" s="546">
        <v>0.53078075675663705</v>
      </c>
      <c r="AR11" s="564">
        <v>55.938554044435115</v>
      </c>
      <c r="AS11" s="565">
        <v>41.44476903768826</v>
      </c>
      <c r="AU11" s="539"/>
    </row>
    <row r="12" spans="1:47" s="533" customFormat="1" ht="15.6">
      <c r="A12" s="544" t="s">
        <v>496</v>
      </c>
      <c r="B12" s="545">
        <v>0</v>
      </c>
      <c r="C12" s="546">
        <v>0</v>
      </c>
      <c r="D12" s="545">
        <v>2.3E-3</v>
      </c>
      <c r="E12" s="546">
        <v>1.8215248056456198E-3</v>
      </c>
      <c r="F12" s="545">
        <v>0</v>
      </c>
      <c r="G12" s="546">
        <v>0</v>
      </c>
      <c r="H12" s="545">
        <v>4.110212275653951</v>
      </c>
      <c r="I12" s="546">
        <v>4.5758937423500008</v>
      </c>
      <c r="J12" s="545">
        <v>1.0962562666399998</v>
      </c>
      <c r="K12" s="546">
        <v>0</v>
      </c>
      <c r="L12" s="545">
        <v>2.2129404774752728</v>
      </c>
      <c r="M12" s="546">
        <v>2.0956448825347098</v>
      </c>
      <c r="N12" s="545">
        <v>0</v>
      </c>
      <c r="O12" s="546">
        <v>0</v>
      </c>
      <c r="P12" s="545">
        <v>0</v>
      </c>
      <c r="Q12" s="546">
        <v>0</v>
      </c>
      <c r="R12" s="545">
        <v>2.5989622497045803</v>
      </c>
      <c r="S12" s="546">
        <v>4.0643941448024403</v>
      </c>
      <c r="T12" s="545">
        <v>2.9870337600000005</v>
      </c>
      <c r="U12" s="546">
        <v>4.6152768000000002</v>
      </c>
      <c r="V12" s="545">
        <v>0.24216838292382187</v>
      </c>
      <c r="W12" s="546">
        <v>0.32168246993881927</v>
      </c>
      <c r="X12" s="545">
        <v>2.8355578319999983</v>
      </c>
      <c r="Y12" s="546">
        <v>1.4803602720000006</v>
      </c>
      <c r="Z12" s="545">
        <v>18.052766708333337</v>
      </c>
      <c r="AA12" s="546">
        <v>6.1205950625000076</v>
      </c>
      <c r="AB12" s="545">
        <v>0.42186090900959594</v>
      </c>
      <c r="AC12" s="546">
        <v>6.0371169922974567E-2</v>
      </c>
      <c r="AD12" s="545">
        <v>0</v>
      </c>
      <c r="AE12" s="546">
        <v>0</v>
      </c>
      <c r="AF12" s="545">
        <v>0.1853792694775914</v>
      </c>
      <c r="AG12" s="546">
        <v>0.11202399943713248</v>
      </c>
      <c r="AH12" s="545">
        <v>2.3E-3</v>
      </c>
      <c r="AI12" s="546">
        <v>1.8215248056456198E-3</v>
      </c>
      <c r="AJ12" s="545">
        <v>5.2064685422939512</v>
      </c>
      <c r="AK12" s="546">
        <v>4.5758937423499999</v>
      </c>
      <c r="AL12" s="545">
        <v>2.2129404774752728</v>
      </c>
      <c r="AM12" s="546">
        <v>2.0956448825347098</v>
      </c>
      <c r="AN12" s="545">
        <v>26.716488932961738</v>
      </c>
      <c r="AO12" s="546">
        <v>16.602308749241271</v>
      </c>
      <c r="AP12" s="545">
        <v>0.60724017848718737</v>
      </c>
      <c r="AQ12" s="546">
        <v>0.17239516936010704</v>
      </c>
      <c r="AR12" s="566">
        <v>34.745438131218144</v>
      </c>
      <c r="AS12" s="566">
        <v>23.448064068291732</v>
      </c>
      <c r="AU12" s="539"/>
    </row>
    <row r="13" spans="1:47" ht="15.6">
      <c r="A13" s="547" t="s">
        <v>492</v>
      </c>
      <c r="B13" s="548">
        <v>0</v>
      </c>
      <c r="C13" s="549">
        <v>0</v>
      </c>
      <c r="D13" s="548">
        <v>0</v>
      </c>
      <c r="E13" s="549">
        <v>0</v>
      </c>
      <c r="F13" s="548">
        <v>0</v>
      </c>
      <c r="G13" s="549">
        <v>0</v>
      </c>
      <c r="H13" s="548">
        <v>3.905518924999999E-2</v>
      </c>
      <c r="I13" s="549">
        <v>2.090220278E-2</v>
      </c>
      <c r="J13" s="548">
        <v>0</v>
      </c>
      <c r="K13" s="549">
        <v>0</v>
      </c>
      <c r="L13" s="548">
        <v>0</v>
      </c>
      <c r="M13" s="549">
        <v>0</v>
      </c>
      <c r="N13" s="548">
        <v>0</v>
      </c>
      <c r="O13" s="549">
        <v>0</v>
      </c>
      <c r="P13" s="548">
        <v>0</v>
      </c>
      <c r="Q13" s="549">
        <v>0</v>
      </c>
      <c r="R13" s="548">
        <v>0.65003711999999991</v>
      </c>
      <c r="S13" s="549">
        <v>1.69272</v>
      </c>
      <c r="T13" s="548">
        <v>0</v>
      </c>
      <c r="U13" s="549">
        <v>0</v>
      </c>
      <c r="V13" s="548">
        <v>0</v>
      </c>
      <c r="W13" s="549">
        <v>0</v>
      </c>
      <c r="X13" s="548">
        <v>3.0752701680000025</v>
      </c>
      <c r="Y13" s="549">
        <v>3.2355167279999999</v>
      </c>
      <c r="Z13" s="548">
        <v>16.951153408000007</v>
      </c>
      <c r="AA13" s="549">
        <v>12.710082654000002</v>
      </c>
      <c r="AB13" s="548">
        <v>7.2780634030213814E-2</v>
      </c>
      <c r="AC13" s="549">
        <v>0</v>
      </c>
      <c r="AD13" s="548">
        <v>0</v>
      </c>
      <c r="AE13" s="549">
        <v>0</v>
      </c>
      <c r="AF13" s="548">
        <v>0.443874583186748</v>
      </c>
      <c r="AG13" s="549">
        <v>0.35838558739653004</v>
      </c>
      <c r="AH13" s="548">
        <v>0</v>
      </c>
      <c r="AI13" s="549">
        <v>0</v>
      </c>
      <c r="AJ13" s="548">
        <v>3.905518924999999E-2</v>
      </c>
      <c r="AK13" s="549">
        <v>2.090220278E-2</v>
      </c>
      <c r="AL13" s="548">
        <v>0</v>
      </c>
      <c r="AM13" s="549">
        <v>0</v>
      </c>
      <c r="AN13" s="548">
        <v>20.67646069600001</v>
      </c>
      <c r="AO13" s="549">
        <v>17.638319382000002</v>
      </c>
      <c r="AP13" s="548">
        <v>0.51665521721696184</v>
      </c>
      <c r="AQ13" s="549">
        <v>0.35838558739653004</v>
      </c>
      <c r="AR13" s="560">
        <v>21.232171102466971</v>
      </c>
      <c r="AS13" s="560">
        <v>18.017607172176533</v>
      </c>
      <c r="AT13" s="533"/>
      <c r="AU13" s="539"/>
    </row>
    <row r="14" spans="1:47" ht="15.6">
      <c r="A14" s="547" t="s">
        <v>493</v>
      </c>
      <c r="B14" s="548">
        <v>0</v>
      </c>
      <c r="C14" s="549">
        <v>0</v>
      </c>
      <c r="D14" s="548">
        <v>2.3E-3</v>
      </c>
      <c r="E14" s="549">
        <v>1.8215248056456198E-3</v>
      </c>
      <c r="F14" s="548">
        <v>0</v>
      </c>
      <c r="G14" s="549">
        <v>0</v>
      </c>
      <c r="H14" s="548">
        <v>0.67146413150000006</v>
      </c>
      <c r="I14" s="549">
        <v>0.72370932473000016</v>
      </c>
      <c r="J14" s="548">
        <v>0.45000713202999998</v>
      </c>
      <c r="K14" s="549">
        <v>0</v>
      </c>
      <c r="L14" s="548">
        <v>0</v>
      </c>
      <c r="M14" s="549">
        <v>0</v>
      </c>
      <c r="N14" s="548">
        <v>0</v>
      </c>
      <c r="O14" s="549">
        <v>0</v>
      </c>
      <c r="P14" s="548">
        <v>0</v>
      </c>
      <c r="Q14" s="549">
        <v>0</v>
      </c>
      <c r="R14" s="548">
        <v>1.467090625881001</v>
      </c>
      <c r="S14" s="549">
        <v>3.9250657258837562</v>
      </c>
      <c r="T14" s="548">
        <v>1.7910072000000006</v>
      </c>
      <c r="U14" s="549">
        <v>2.6901960000000003</v>
      </c>
      <c r="V14" s="548">
        <v>0</v>
      </c>
      <c r="W14" s="549">
        <v>0</v>
      </c>
      <c r="X14" s="548">
        <v>7.7480335492266475E-2</v>
      </c>
      <c r="Y14" s="549">
        <v>2.9055556716940371E-2</v>
      </c>
      <c r="Z14" s="548">
        <v>6.6394959733333341</v>
      </c>
      <c r="AA14" s="549">
        <v>5.0862294420000094</v>
      </c>
      <c r="AB14" s="548">
        <v>0</v>
      </c>
      <c r="AC14" s="549">
        <v>0</v>
      </c>
      <c r="AD14" s="548">
        <v>0</v>
      </c>
      <c r="AE14" s="549">
        <v>0</v>
      </c>
      <c r="AF14" s="548">
        <v>0</v>
      </c>
      <c r="AG14" s="549">
        <v>0</v>
      </c>
      <c r="AH14" s="548">
        <v>2.3E-3</v>
      </c>
      <c r="AI14" s="549">
        <v>1.8215248056456198E-3</v>
      </c>
      <c r="AJ14" s="548">
        <v>1.1214712635300002</v>
      </c>
      <c r="AK14" s="549">
        <v>0.72370932473000016</v>
      </c>
      <c r="AL14" s="548">
        <v>0</v>
      </c>
      <c r="AM14" s="549">
        <v>0</v>
      </c>
      <c r="AN14" s="548">
        <v>9.9750741347066025</v>
      </c>
      <c r="AO14" s="549">
        <v>11.730546724600707</v>
      </c>
      <c r="AP14" s="548">
        <v>0</v>
      </c>
      <c r="AQ14" s="549">
        <v>0</v>
      </c>
      <c r="AR14" s="550">
        <v>11.098845398236602</v>
      </c>
      <c r="AS14" s="550">
        <v>12.456077574136353</v>
      </c>
      <c r="AT14" s="533"/>
      <c r="AU14" s="539"/>
    </row>
    <row r="15" spans="1:47" ht="15.6">
      <c r="A15" s="547" t="s">
        <v>494</v>
      </c>
      <c r="B15" s="548">
        <v>0</v>
      </c>
      <c r="C15" s="549">
        <v>0</v>
      </c>
      <c r="D15" s="548">
        <v>0</v>
      </c>
      <c r="E15" s="549">
        <v>0</v>
      </c>
      <c r="F15" s="548">
        <v>0</v>
      </c>
      <c r="G15" s="549">
        <v>0</v>
      </c>
      <c r="H15" s="548">
        <v>3.399692954903951</v>
      </c>
      <c r="I15" s="549">
        <v>3.8312822148399999</v>
      </c>
      <c r="J15" s="548">
        <v>0.64624913460999989</v>
      </c>
      <c r="K15" s="549">
        <v>0</v>
      </c>
      <c r="L15" s="548">
        <v>2.2129404774752728</v>
      </c>
      <c r="M15" s="549">
        <v>2.0956448825347098</v>
      </c>
      <c r="N15" s="548">
        <v>0</v>
      </c>
      <c r="O15" s="549">
        <v>0</v>
      </c>
      <c r="P15" s="548">
        <v>0</v>
      </c>
      <c r="Q15" s="549">
        <v>0</v>
      </c>
      <c r="R15" s="548">
        <v>1.1318716238235793</v>
      </c>
      <c r="S15" s="549">
        <v>0.1393284189186845</v>
      </c>
      <c r="T15" s="548">
        <v>1.19602656</v>
      </c>
      <c r="U15" s="549">
        <v>1.9250807999999999</v>
      </c>
      <c r="V15" s="548">
        <v>0.24216838292382187</v>
      </c>
      <c r="W15" s="549">
        <v>0.32168246993881927</v>
      </c>
      <c r="X15" s="548">
        <v>2.7580774965077319</v>
      </c>
      <c r="Y15" s="549">
        <v>1.4513047152830603</v>
      </c>
      <c r="Z15" s="548">
        <v>11.413270735000001</v>
      </c>
      <c r="AA15" s="549">
        <v>1.0343656204999985</v>
      </c>
      <c r="AB15" s="548">
        <v>0.42186090900959594</v>
      </c>
      <c r="AC15" s="549">
        <v>6.0371169922974567E-2</v>
      </c>
      <c r="AD15" s="548">
        <v>0</v>
      </c>
      <c r="AE15" s="549">
        <v>0</v>
      </c>
      <c r="AF15" s="548">
        <v>0.1853792694775914</v>
      </c>
      <c r="AG15" s="549">
        <v>0.11202399943713248</v>
      </c>
      <c r="AH15" s="548">
        <v>0</v>
      </c>
      <c r="AI15" s="549">
        <v>0</v>
      </c>
      <c r="AJ15" s="548">
        <v>4.0459420895139511</v>
      </c>
      <c r="AK15" s="549">
        <v>3.8312822148399999</v>
      </c>
      <c r="AL15" s="548">
        <v>2.2129404774752728</v>
      </c>
      <c r="AM15" s="549">
        <v>2.0956448825347098</v>
      </c>
      <c r="AN15" s="548">
        <v>16.741414798255136</v>
      </c>
      <c r="AO15" s="549">
        <v>4.8717620246405628</v>
      </c>
      <c r="AP15" s="548">
        <v>0.60724017848718737</v>
      </c>
      <c r="AQ15" s="549">
        <v>0.17239516936010704</v>
      </c>
      <c r="AR15" s="562">
        <v>23.607537543731546</v>
      </c>
      <c r="AS15" s="562">
        <v>10.971084291375378</v>
      </c>
      <c r="AT15" s="533"/>
      <c r="AU15" s="539"/>
    </row>
    <row r="16" spans="1:47" s="533" customFormat="1" ht="15.6">
      <c r="A16" s="544" t="s">
        <v>107</v>
      </c>
      <c r="B16" s="551">
        <v>0</v>
      </c>
      <c r="C16" s="544">
        <v>0</v>
      </c>
      <c r="D16" s="551">
        <v>0</v>
      </c>
      <c r="E16" s="544">
        <v>0</v>
      </c>
      <c r="F16" s="551">
        <v>0</v>
      </c>
      <c r="G16" s="544">
        <v>0</v>
      </c>
      <c r="H16" s="545">
        <v>0.11677590344259303</v>
      </c>
      <c r="I16" s="546">
        <v>9.9120655619999998E-2</v>
      </c>
      <c r="J16" s="545">
        <v>0.7923180174069796</v>
      </c>
      <c r="K16" s="544">
        <v>0</v>
      </c>
      <c r="L16" s="551">
        <v>0</v>
      </c>
      <c r="M16" s="544">
        <v>0</v>
      </c>
      <c r="N16" s="551">
        <v>0</v>
      </c>
      <c r="O16" s="544">
        <v>0</v>
      </c>
      <c r="P16" s="551">
        <v>0</v>
      </c>
      <c r="Q16" s="544">
        <v>0</v>
      </c>
      <c r="R16" s="551">
        <v>0</v>
      </c>
      <c r="S16" s="544">
        <v>0</v>
      </c>
      <c r="T16" s="551">
        <v>0</v>
      </c>
      <c r="U16" s="544">
        <v>0</v>
      </c>
      <c r="V16" s="551">
        <v>0</v>
      </c>
      <c r="W16" s="544">
        <v>0</v>
      </c>
      <c r="X16" s="551">
        <v>0</v>
      </c>
      <c r="Y16" s="544">
        <v>0</v>
      </c>
      <c r="Z16" s="551">
        <v>0</v>
      </c>
      <c r="AA16" s="544">
        <v>0</v>
      </c>
      <c r="AB16" s="551">
        <v>0</v>
      </c>
      <c r="AC16" s="544">
        <v>0</v>
      </c>
      <c r="AD16" s="551">
        <v>0</v>
      </c>
      <c r="AE16" s="544">
        <v>0</v>
      </c>
      <c r="AF16" s="551">
        <v>0</v>
      </c>
      <c r="AG16" s="544">
        <v>0</v>
      </c>
      <c r="AH16" s="551">
        <v>0</v>
      </c>
      <c r="AI16" s="544">
        <v>0</v>
      </c>
      <c r="AJ16" s="551">
        <v>0.90909392084957263</v>
      </c>
      <c r="AK16" s="544">
        <v>9.9120655619999998E-2</v>
      </c>
      <c r="AL16" s="551">
        <v>0</v>
      </c>
      <c r="AM16" s="544">
        <v>0</v>
      </c>
      <c r="AN16" s="551">
        <v>0</v>
      </c>
      <c r="AO16" s="544">
        <v>0</v>
      </c>
      <c r="AP16" s="551">
        <v>0</v>
      </c>
      <c r="AQ16" s="544">
        <v>0</v>
      </c>
      <c r="AR16" s="566">
        <v>0.90909392084957263</v>
      </c>
      <c r="AS16" s="566">
        <v>9.9120655619999998E-2</v>
      </c>
      <c r="AU16" s="539"/>
    </row>
    <row r="17" spans="1:47" s="533" customFormat="1" ht="15.6">
      <c r="A17" s="544" t="s">
        <v>480</v>
      </c>
      <c r="B17" s="545">
        <v>5.6901505631729998</v>
      </c>
      <c r="C17" s="546">
        <v>5.6945242297869996</v>
      </c>
      <c r="D17" s="545">
        <v>1.5669705476769999</v>
      </c>
      <c r="E17" s="546">
        <v>2.0281301448419997</v>
      </c>
      <c r="F17" s="545">
        <v>3.8657999749899998</v>
      </c>
      <c r="G17" s="546">
        <v>5.3776596699989998</v>
      </c>
      <c r="H17" s="545">
        <v>17.505429705491359</v>
      </c>
      <c r="I17" s="546">
        <v>17.588844974050001</v>
      </c>
      <c r="J17" s="545">
        <v>1.246305769302593</v>
      </c>
      <c r="K17" s="546">
        <v>9.6622639209999986E-2</v>
      </c>
      <c r="L17" s="545">
        <v>10.080525110133159</v>
      </c>
      <c r="M17" s="546">
        <v>9.9049582383182084</v>
      </c>
      <c r="N17" s="545">
        <v>0.67935709853316462</v>
      </c>
      <c r="O17" s="546">
        <v>0.7154576723155065</v>
      </c>
      <c r="P17" s="545">
        <v>1.06761894</v>
      </c>
      <c r="Q17" s="546">
        <v>0.81354330532182206</v>
      </c>
      <c r="R17" s="545">
        <v>5.3689612633500241</v>
      </c>
      <c r="S17" s="546">
        <v>7.3892667594067705</v>
      </c>
      <c r="T17" s="545">
        <v>2.9870337599999996</v>
      </c>
      <c r="U17" s="546">
        <v>5.0142462740870002</v>
      </c>
      <c r="V17" s="545">
        <v>1.6561779578185711</v>
      </c>
      <c r="W17" s="546">
        <v>1.5120962084648193</v>
      </c>
      <c r="X17" s="545">
        <v>18.984475000000003</v>
      </c>
      <c r="Y17" s="546">
        <v>12.48117200000001</v>
      </c>
      <c r="Z17" s="545">
        <v>35.003920116333347</v>
      </c>
      <c r="AA17" s="546">
        <v>18.830677716500016</v>
      </c>
      <c r="AB17" s="545">
        <v>1.9928758484367579</v>
      </c>
      <c r="AC17" s="546">
        <v>1.5193005899345142</v>
      </c>
      <c r="AD17" s="545">
        <v>0.21647145405250001</v>
      </c>
      <c r="AE17" s="546">
        <v>0.16781098771897618</v>
      </c>
      <c r="AF17" s="545">
        <v>1.288406540555157</v>
      </c>
      <c r="AG17" s="546">
        <v>0.94990969674962156</v>
      </c>
      <c r="AH17" s="545">
        <v>11.12292108584</v>
      </c>
      <c r="AI17" s="546">
        <v>13.100314044628</v>
      </c>
      <c r="AJ17" s="545">
        <v>18.75173547479395</v>
      </c>
      <c r="AK17" s="546">
        <v>17.685467613260002</v>
      </c>
      <c r="AL17" s="545">
        <v>11.827501148666325</v>
      </c>
      <c r="AM17" s="546">
        <v>11.433959215955538</v>
      </c>
      <c r="AN17" s="545">
        <v>64.00056809750194</v>
      </c>
      <c r="AO17" s="546">
        <v>45.227458958458612</v>
      </c>
      <c r="AP17" s="545">
        <v>3.4977538430444151</v>
      </c>
      <c r="AQ17" s="546">
        <v>2.6370212744031116</v>
      </c>
      <c r="AR17" s="563">
        <v>109.20047964984663</v>
      </c>
      <c r="AS17" s="563">
        <v>90.084221106705272</v>
      </c>
      <c r="AU17" s="539"/>
    </row>
    <row r="18" spans="1:47" s="533" customFormat="1" ht="15.6">
      <c r="A18" s="544" t="s">
        <v>481</v>
      </c>
      <c r="B18" s="545">
        <v>5.6901505631729998</v>
      </c>
      <c r="C18" s="546">
        <v>5.6945242297869996</v>
      </c>
      <c r="D18" s="545">
        <v>1.5669705476769999</v>
      </c>
      <c r="E18" s="546">
        <v>2.0281301448419997</v>
      </c>
      <c r="F18" s="545">
        <v>3.8657999749899998</v>
      </c>
      <c r="G18" s="546">
        <v>5.3776596699989998</v>
      </c>
      <c r="H18" s="545">
        <v>17.505429705491359</v>
      </c>
      <c r="I18" s="546">
        <v>17.588844974050001</v>
      </c>
      <c r="J18" s="545">
        <v>1.246305769302593</v>
      </c>
      <c r="K18" s="546">
        <v>9.6622639209999986E-2</v>
      </c>
      <c r="L18" s="545">
        <v>10.080525110133159</v>
      </c>
      <c r="M18" s="546">
        <v>9.9049582383182084</v>
      </c>
      <c r="N18" s="545">
        <v>0.67935709853316462</v>
      </c>
      <c r="O18" s="546">
        <v>0.7154576723155065</v>
      </c>
      <c r="P18" s="545">
        <v>1.06761894</v>
      </c>
      <c r="Q18" s="546">
        <v>0.81354330532182206</v>
      </c>
      <c r="R18" s="545">
        <v>1.2216305833500247</v>
      </c>
      <c r="S18" s="546">
        <v>4.4094407594067704</v>
      </c>
      <c r="T18" s="545">
        <v>2.9870337599999996</v>
      </c>
      <c r="U18" s="546">
        <v>2.9113455410869942</v>
      </c>
      <c r="V18" s="545">
        <v>1.0735240778185711</v>
      </c>
      <c r="W18" s="546">
        <v>1.0033922084648195</v>
      </c>
      <c r="X18" s="545">
        <v>6.7633061519999966</v>
      </c>
      <c r="Y18" s="546">
        <v>5.3986462230000107</v>
      </c>
      <c r="Z18" s="545">
        <v>31.27861282833334</v>
      </c>
      <c r="AA18" s="546">
        <v>13.866314844500019</v>
      </c>
      <c r="AB18" s="545">
        <v>1.9200952144065442</v>
      </c>
      <c r="AC18" s="546">
        <v>1.5193005899345142</v>
      </c>
      <c r="AD18" s="545">
        <v>0.21647145405250001</v>
      </c>
      <c r="AE18" s="546">
        <v>0.16781098771897618</v>
      </c>
      <c r="AF18" s="545">
        <v>0.84453195736840903</v>
      </c>
      <c r="AG18" s="546">
        <v>0.59152410935309152</v>
      </c>
      <c r="AH18" s="545">
        <v>11.12292108584</v>
      </c>
      <c r="AI18" s="546">
        <v>13.100314044628</v>
      </c>
      <c r="AJ18" s="545">
        <v>18.75173547479395</v>
      </c>
      <c r="AK18" s="546">
        <v>17.685467613260002</v>
      </c>
      <c r="AL18" s="545">
        <v>11.827501148666325</v>
      </c>
      <c r="AM18" s="546">
        <v>11.433959215955538</v>
      </c>
      <c r="AN18" s="545">
        <v>43.324107401501934</v>
      </c>
      <c r="AO18" s="546">
        <v>27.589139576458614</v>
      </c>
      <c r="AP18" s="545">
        <v>2.9810986258274532</v>
      </c>
      <c r="AQ18" s="546">
        <v>2.2786356870065818</v>
      </c>
      <c r="AR18" s="564">
        <v>88.007363736629657</v>
      </c>
      <c r="AS18" s="565">
        <v>72.087516137308739</v>
      </c>
      <c r="AU18" s="539"/>
    </row>
    <row r="19" spans="1:47" ht="15.6">
      <c r="A19" s="547" t="s">
        <v>482</v>
      </c>
      <c r="B19" s="548">
        <v>5.6901505631729998</v>
      </c>
      <c r="C19" s="549">
        <v>5.6945242297869996</v>
      </c>
      <c r="D19" s="548">
        <v>1.5669705476769999</v>
      </c>
      <c r="E19" s="549">
        <v>2.0281301448419997</v>
      </c>
      <c r="F19" s="548">
        <v>3.8657999749899998</v>
      </c>
      <c r="G19" s="549">
        <v>5.3776596699989998</v>
      </c>
      <c r="H19" s="548">
        <v>10.153408519810002</v>
      </c>
      <c r="I19" s="549">
        <v>10.991196865100001</v>
      </c>
      <c r="J19" s="548">
        <v>1.246305769302593</v>
      </c>
      <c r="K19" s="549">
        <v>9.6622639209999986E-2</v>
      </c>
      <c r="L19" s="548">
        <v>4.3848739928722198</v>
      </c>
      <c r="M19" s="549">
        <v>3.4075022314172632</v>
      </c>
      <c r="N19" s="548">
        <v>0.58169490851583472</v>
      </c>
      <c r="O19" s="549">
        <v>0.4148758269036113</v>
      </c>
      <c r="P19" s="548">
        <v>0</v>
      </c>
      <c r="Q19" s="549">
        <v>0</v>
      </c>
      <c r="R19" s="548">
        <v>0</v>
      </c>
      <c r="S19" s="549">
        <v>0.12960402324600001</v>
      </c>
      <c r="T19" s="548">
        <v>0</v>
      </c>
      <c r="U19" s="549">
        <v>0</v>
      </c>
      <c r="V19" s="548">
        <v>0.98864041220357113</v>
      </c>
      <c r="W19" s="549">
        <v>0.85190052974181951</v>
      </c>
      <c r="X19" s="548">
        <v>3.2853966106945105</v>
      </c>
      <c r="Y19" s="549">
        <v>2.4401560826486484</v>
      </c>
      <c r="Z19" s="548">
        <v>0</v>
      </c>
      <c r="AA19" s="549">
        <v>0</v>
      </c>
      <c r="AB19" s="548">
        <v>0.94754609925199984</v>
      </c>
      <c r="AC19" s="549">
        <v>0.79592765461750015</v>
      </c>
      <c r="AD19" s="548">
        <v>0.21647145405250001</v>
      </c>
      <c r="AE19" s="549">
        <v>0.16781098771897618</v>
      </c>
      <c r="AF19" s="548">
        <v>0.12738824500370488</v>
      </c>
      <c r="AG19" s="549">
        <v>0</v>
      </c>
      <c r="AH19" s="548">
        <v>11.12292108584</v>
      </c>
      <c r="AI19" s="549">
        <v>13.100314044628</v>
      </c>
      <c r="AJ19" s="548">
        <v>11.399714289112595</v>
      </c>
      <c r="AK19" s="549">
        <v>11.087819504310001</v>
      </c>
      <c r="AL19" s="548">
        <v>4.9665689013880545</v>
      </c>
      <c r="AM19" s="549">
        <v>3.8223780583208744</v>
      </c>
      <c r="AN19" s="548">
        <v>4.2740370228980815</v>
      </c>
      <c r="AO19" s="549">
        <v>3.4216606356364681</v>
      </c>
      <c r="AP19" s="548">
        <v>1.2914057983082048</v>
      </c>
      <c r="AQ19" s="549">
        <v>0.96373864233647633</v>
      </c>
      <c r="AR19" s="560">
        <v>33.054647097546933</v>
      </c>
      <c r="AS19" s="560">
        <v>32.395910885231821</v>
      </c>
      <c r="AT19" s="533"/>
      <c r="AU19" s="539"/>
    </row>
    <row r="20" spans="1:47" ht="15.6">
      <c r="A20" s="547" t="s">
        <v>483</v>
      </c>
      <c r="B20" s="548">
        <v>0</v>
      </c>
      <c r="C20" s="549">
        <v>0</v>
      </c>
      <c r="D20" s="548">
        <v>0</v>
      </c>
      <c r="E20" s="549">
        <v>0</v>
      </c>
      <c r="F20" s="548">
        <v>0</v>
      </c>
      <c r="G20" s="549">
        <v>0</v>
      </c>
      <c r="H20" s="548">
        <v>4.6053423024199986</v>
      </c>
      <c r="I20" s="549">
        <v>3.9418825779999995</v>
      </c>
      <c r="J20" s="548">
        <v>0</v>
      </c>
      <c r="K20" s="549">
        <v>0</v>
      </c>
      <c r="L20" s="548">
        <v>4.4615409518863913</v>
      </c>
      <c r="M20" s="549">
        <v>4.5521881362397441</v>
      </c>
      <c r="N20" s="548">
        <v>1.5724571784187003E-2</v>
      </c>
      <c r="O20" s="549">
        <v>6.0772355617791082E-2</v>
      </c>
      <c r="P20" s="548">
        <v>0</v>
      </c>
      <c r="Q20" s="549">
        <v>0</v>
      </c>
      <c r="R20" s="548">
        <v>8.759999999999854E-2</v>
      </c>
      <c r="S20" s="549">
        <v>2.8995932632400025</v>
      </c>
      <c r="T20" s="548">
        <v>2.9869199189041091</v>
      </c>
      <c r="U20" s="549">
        <v>2.554559637737337</v>
      </c>
      <c r="V20" s="548">
        <v>0</v>
      </c>
      <c r="W20" s="549">
        <v>0</v>
      </c>
      <c r="X20" s="548">
        <v>0.47549554130548677</v>
      </c>
      <c r="Y20" s="549">
        <v>0.37644714035136168</v>
      </c>
      <c r="Z20" s="548">
        <v>19.25952950366667</v>
      </c>
      <c r="AA20" s="549">
        <v>12.328632231374215</v>
      </c>
      <c r="AB20" s="548">
        <v>0.56858238841239994</v>
      </c>
      <c r="AC20" s="549">
        <v>0</v>
      </c>
      <c r="AD20" s="548">
        <v>0</v>
      </c>
      <c r="AE20" s="549">
        <v>0</v>
      </c>
      <c r="AF20" s="548">
        <v>0.36415172531769285</v>
      </c>
      <c r="AG20" s="549">
        <v>0.41557931513707308</v>
      </c>
      <c r="AH20" s="548">
        <v>0</v>
      </c>
      <c r="AI20" s="549">
        <v>0</v>
      </c>
      <c r="AJ20" s="548">
        <v>4.6053423024199986</v>
      </c>
      <c r="AK20" s="549">
        <v>3.9418825779999995</v>
      </c>
      <c r="AL20" s="548">
        <v>4.4772655236705781</v>
      </c>
      <c r="AM20" s="549">
        <v>4.6129604918575353</v>
      </c>
      <c r="AN20" s="548">
        <v>22.809544963876263</v>
      </c>
      <c r="AO20" s="549">
        <v>18.159232272702916</v>
      </c>
      <c r="AP20" s="548">
        <v>0.93273411373009285</v>
      </c>
      <c r="AQ20" s="549">
        <v>0.41557931513707308</v>
      </c>
      <c r="AR20" s="550">
        <v>32.824886903696935</v>
      </c>
      <c r="AS20" s="550">
        <v>27.129654657697522</v>
      </c>
      <c r="AT20" s="533"/>
      <c r="AU20" s="539"/>
    </row>
    <row r="21" spans="1:47" ht="15.6">
      <c r="A21" s="547" t="s">
        <v>484</v>
      </c>
      <c r="B21" s="548">
        <v>0</v>
      </c>
      <c r="C21" s="549">
        <v>0</v>
      </c>
      <c r="D21" s="548">
        <v>0</v>
      </c>
      <c r="E21" s="549">
        <v>0</v>
      </c>
      <c r="F21" s="548">
        <v>0</v>
      </c>
      <c r="G21" s="549">
        <v>0</v>
      </c>
      <c r="H21" s="548">
        <v>2.746678883261358</v>
      </c>
      <c r="I21" s="549">
        <v>2.6557655309499997</v>
      </c>
      <c r="J21" s="548">
        <v>0</v>
      </c>
      <c r="K21" s="549">
        <v>0</v>
      </c>
      <c r="L21" s="548">
        <v>1.2341101653745488</v>
      </c>
      <c r="M21" s="549">
        <v>1.9452678706612014</v>
      </c>
      <c r="N21" s="548">
        <v>8.1937618233142981E-2</v>
      </c>
      <c r="O21" s="549">
        <v>0.23980948979410413</v>
      </c>
      <c r="P21" s="548">
        <v>1.06761894</v>
      </c>
      <c r="Q21" s="549">
        <v>0.81354330532182206</v>
      </c>
      <c r="R21" s="548">
        <v>1.1340305833500262</v>
      </c>
      <c r="S21" s="549">
        <v>1.3802434729207675</v>
      </c>
      <c r="T21" s="548">
        <v>1.1384109589067499E-4</v>
      </c>
      <c r="U21" s="549">
        <v>0.35678590334965704</v>
      </c>
      <c r="V21" s="548">
        <v>8.4883665614999992E-2</v>
      </c>
      <c r="W21" s="549">
        <v>0.15149167872300001</v>
      </c>
      <c r="X21" s="548">
        <v>3.0024139999999995</v>
      </c>
      <c r="Y21" s="549">
        <v>2.5820430000000005</v>
      </c>
      <c r="Z21" s="548">
        <v>12.019083324666671</v>
      </c>
      <c r="AA21" s="549">
        <v>1.5376826131258039</v>
      </c>
      <c r="AB21" s="548">
        <v>0.40396672674214457</v>
      </c>
      <c r="AC21" s="549">
        <v>0.72337293531701408</v>
      </c>
      <c r="AD21" s="548">
        <v>0</v>
      </c>
      <c r="AE21" s="549">
        <v>0</v>
      </c>
      <c r="AF21" s="548">
        <v>0.35299198704701129</v>
      </c>
      <c r="AG21" s="549">
        <v>0.17594479421601841</v>
      </c>
      <c r="AH21" s="548">
        <v>0</v>
      </c>
      <c r="AI21" s="549">
        <v>0</v>
      </c>
      <c r="AJ21" s="548">
        <v>2.746678883261358</v>
      </c>
      <c r="AK21" s="549">
        <v>2.6557655309499997</v>
      </c>
      <c r="AL21" s="548">
        <v>2.3836667236076918</v>
      </c>
      <c r="AM21" s="549">
        <v>2.9986206657771279</v>
      </c>
      <c r="AN21" s="548">
        <v>16.240525414727585</v>
      </c>
      <c r="AO21" s="549">
        <v>6.008246668119229</v>
      </c>
      <c r="AP21" s="548">
        <v>0.7569587137891558</v>
      </c>
      <c r="AQ21" s="549">
        <v>0.89931772953303246</v>
      </c>
      <c r="AR21" s="550">
        <v>22.127829735385792</v>
      </c>
      <c r="AS21" s="550">
        <v>12.56195059437939</v>
      </c>
      <c r="AT21" s="533"/>
      <c r="AU21" s="539"/>
    </row>
    <row r="22" spans="1:47" ht="15.6">
      <c r="A22" s="547" t="s">
        <v>485</v>
      </c>
      <c r="B22" s="548">
        <v>0</v>
      </c>
      <c r="C22" s="549">
        <v>0</v>
      </c>
      <c r="D22" s="548">
        <v>0</v>
      </c>
      <c r="E22" s="549">
        <v>0</v>
      </c>
      <c r="F22" s="548">
        <v>0</v>
      </c>
      <c r="G22" s="549">
        <v>0</v>
      </c>
      <c r="H22" s="548">
        <v>0</v>
      </c>
      <c r="I22" s="549">
        <v>0</v>
      </c>
      <c r="J22" s="548">
        <v>0</v>
      </c>
      <c r="K22" s="549">
        <v>0</v>
      </c>
      <c r="L22" s="548">
        <v>0</v>
      </c>
      <c r="M22" s="549">
        <v>0</v>
      </c>
      <c r="N22" s="548">
        <v>0</v>
      </c>
      <c r="O22" s="549">
        <v>0</v>
      </c>
      <c r="P22" s="548">
        <v>0</v>
      </c>
      <c r="Q22" s="549">
        <v>0</v>
      </c>
      <c r="R22" s="548">
        <v>4.1473306799999996</v>
      </c>
      <c r="S22" s="549">
        <v>2.9798260000000001</v>
      </c>
      <c r="T22" s="548">
        <v>0</v>
      </c>
      <c r="U22" s="549">
        <v>2.102900733000006</v>
      </c>
      <c r="V22" s="548">
        <v>0.58265387999999996</v>
      </c>
      <c r="W22" s="549">
        <v>0.50870399999999993</v>
      </c>
      <c r="X22" s="548">
        <v>12.221168848000007</v>
      </c>
      <c r="Y22" s="549">
        <v>7.082525776999999</v>
      </c>
      <c r="Z22" s="548">
        <v>3.7253072880000033</v>
      </c>
      <c r="AA22" s="549">
        <v>4.9643628719999979</v>
      </c>
      <c r="AB22" s="548">
        <v>7.2780634030213814E-2</v>
      </c>
      <c r="AC22" s="549">
        <v>0</v>
      </c>
      <c r="AD22" s="548">
        <v>0</v>
      </c>
      <c r="AE22" s="549">
        <v>0</v>
      </c>
      <c r="AF22" s="548">
        <v>0.443874583186748</v>
      </c>
      <c r="AG22" s="549">
        <v>0.35838558739653004</v>
      </c>
      <c r="AH22" s="548">
        <v>0</v>
      </c>
      <c r="AI22" s="549">
        <v>0</v>
      </c>
      <c r="AJ22" s="548">
        <v>0</v>
      </c>
      <c r="AK22" s="549">
        <v>0</v>
      </c>
      <c r="AL22" s="548">
        <v>0</v>
      </c>
      <c r="AM22" s="549">
        <v>0</v>
      </c>
      <c r="AN22" s="548">
        <v>20.67646069600001</v>
      </c>
      <c r="AO22" s="549">
        <v>17.638319382000002</v>
      </c>
      <c r="AP22" s="548">
        <v>0.51665521721696184</v>
      </c>
      <c r="AQ22" s="549">
        <v>0.35838558739653004</v>
      </c>
      <c r="AR22" s="550">
        <v>21.193115913216971</v>
      </c>
      <c r="AS22" s="550">
        <v>17.996704969396532</v>
      </c>
      <c r="AT22" s="533"/>
      <c r="AU22" s="539"/>
    </row>
    <row r="23" spans="1:47" s="533" customFormat="1" ht="15.6">
      <c r="A23" s="544" t="s">
        <v>112</v>
      </c>
      <c r="B23" s="545">
        <v>222.4626881382006</v>
      </c>
      <c r="C23" s="546">
        <v>133.87299999999999</v>
      </c>
      <c r="D23" s="545">
        <v>222.4626881382006</v>
      </c>
      <c r="E23" s="546">
        <v>133.87299999999999</v>
      </c>
      <c r="F23" s="545">
        <v>222.4626881382006</v>
      </c>
      <c r="G23" s="546">
        <v>133.87299999999999</v>
      </c>
      <c r="H23" s="545">
        <v>76.653127819380003</v>
      </c>
      <c r="I23" s="546">
        <v>73.907347383230004</v>
      </c>
      <c r="J23" s="545">
        <v>76.653127819380003</v>
      </c>
      <c r="K23" s="546">
        <v>0</v>
      </c>
      <c r="L23" s="545">
        <v>56.035489937357518</v>
      </c>
      <c r="M23" s="546">
        <v>53.985484980000017</v>
      </c>
      <c r="N23" s="545">
        <v>56.035489937357518</v>
      </c>
      <c r="O23" s="546">
        <v>53.985484980000017</v>
      </c>
      <c r="P23" s="545">
        <v>56.035489937357518</v>
      </c>
      <c r="Q23" s="546">
        <v>0</v>
      </c>
      <c r="R23" s="545">
        <v>508.57600000000002</v>
      </c>
      <c r="S23" s="546">
        <v>498.85090909090906</v>
      </c>
      <c r="T23" s="545">
        <v>508.57600000000002</v>
      </c>
      <c r="U23" s="546">
        <v>498.85090909090906</v>
      </c>
      <c r="V23" s="545">
        <v>508.57600000000002</v>
      </c>
      <c r="W23" s="546">
        <v>498.85090909090906</v>
      </c>
      <c r="X23" s="545">
        <v>508.57600000000002</v>
      </c>
      <c r="Y23" s="546">
        <v>498.85090909090906</v>
      </c>
      <c r="Z23" s="545">
        <v>508.57600000000002</v>
      </c>
      <c r="AA23" s="546">
        <v>498.85090909090906</v>
      </c>
      <c r="AB23" s="545">
        <v>11.700859866079199</v>
      </c>
      <c r="AC23" s="546">
        <v>0</v>
      </c>
      <c r="AD23" s="545">
        <v>11.8097534</v>
      </c>
      <c r="AE23" s="546">
        <v>0</v>
      </c>
      <c r="AF23" s="545">
        <v>12.024709999999999</v>
      </c>
      <c r="AG23" s="546">
        <v>0</v>
      </c>
      <c r="AH23" s="545">
        <v>222.4626881382006</v>
      </c>
      <c r="AI23" s="546">
        <v>133.87299999999999</v>
      </c>
      <c r="AJ23" s="545">
        <v>76.653127819380003</v>
      </c>
      <c r="AK23" s="546">
        <v>73.907347383230004</v>
      </c>
      <c r="AL23" s="545">
        <v>56.035489937357518</v>
      </c>
      <c r="AM23" s="546">
        <v>53.985484980000017</v>
      </c>
      <c r="AN23" s="545">
        <v>508.57600000000002</v>
      </c>
      <c r="AO23" s="546">
        <v>498.85090909090906</v>
      </c>
      <c r="AP23" s="545">
        <v>35.535323266079196</v>
      </c>
      <c r="AQ23" s="546">
        <v>0</v>
      </c>
      <c r="AR23" s="552" t="s">
        <v>308</v>
      </c>
      <c r="AS23" s="552" t="s">
        <v>308</v>
      </c>
      <c r="AU23" s="539"/>
    </row>
    <row r="24" spans="1:47" s="533" customFormat="1" ht="15.6">
      <c r="A24" s="544" t="s">
        <v>113</v>
      </c>
      <c r="B24" s="553">
        <v>2.5577999667243546E-2</v>
      </c>
      <c r="C24" s="554">
        <v>4.2536764170422715E-2</v>
      </c>
      <c r="D24" s="553">
        <v>7.0436833465913999E-3</v>
      </c>
      <c r="E24" s="554">
        <v>1.5149818631446536E-2</v>
      </c>
      <c r="F24" s="553">
        <v>1.7377295974183533E-2</v>
      </c>
      <c r="G24" s="554">
        <v>4.0169860016575409E-2</v>
      </c>
      <c r="H24" s="553">
        <v>0.22837202086182198</v>
      </c>
      <c r="I24" s="554">
        <v>0.23798513439803154</v>
      </c>
      <c r="J24" s="553">
        <v>1.625903345052402E-2</v>
      </c>
      <c r="K24" s="555" t="s">
        <v>412</v>
      </c>
      <c r="L24" s="553">
        <v>0.17989492036687935</v>
      </c>
      <c r="M24" s="554">
        <v>0.18347413204992935</v>
      </c>
      <c r="N24" s="553">
        <v>1.2123745161494287E-2</v>
      </c>
      <c r="O24" s="554">
        <v>1.3252821573522146E-2</v>
      </c>
      <c r="P24" s="553">
        <v>1.9052549396703752E-2</v>
      </c>
      <c r="Q24" s="555" t="s">
        <v>412</v>
      </c>
      <c r="R24" s="553">
        <v>1.0556851411293542E-2</v>
      </c>
      <c r="S24" s="554">
        <v>1.4812575510532293E-2</v>
      </c>
      <c r="T24" s="553">
        <v>5.873328194802744E-3</v>
      </c>
      <c r="U24" s="554">
        <v>1.0051592936303973E-2</v>
      </c>
      <c r="V24" s="553">
        <v>3.2565004204259933E-3</v>
      </c>
      <c r="W24" s="554">
        <v>3.0311585704442612E-3</v>
      </c>
      <c r="X24" s="553">
        <v>3.7328688337632927E-2</v>
      </c>
      <c r="Y24" s="555" t="s">
        <v>412</v>
      </c>
      <c r="Z24" s="553">
        <v>6.9468838954596754E-2</v>
      </c>
      <c r="AA24" s="554">
        <v>3.466081072425263E-2</v>
      </c>
      <c r="AB24" s="553">
        <v>0.17031875189054327</v>
      </c>
      <c r="AC24" s="555" t="s">
        <v>412</v>
      </c>
      <c r="AD24" s="553">
        <v>1.8329764616422897E-2</v>
      </c>
      <c r="AE24" s="555" t="s">
        <v>412</v>
      </c>
      <c r="AF24" s="553">
        <v>0.10714686674356387</v>
      </c>
      <c r="AG24" s="555" t="s">
        <v>412</v>
      </c>
      <c r="AH24" s="556">
        <v>4.9998978988018479E-2</v>
      </c>
      <c r="AI24" s="555">
        <v>9.7856442818444661E-2</v>
      </c>
      <c r="AJ24" s="556">
        <v>0.244631054312346</v>
      </c>
      <c r="AK24" s="555">
        <v>0.23798513439803154</v>
      </c>
      <c r="AL24" s="556">
        <v>0.21107121492507738</v>
      </c>
      <c r="AM24" s="555">
        <v>0.21199999999999999</v>
      </c>
      <c r="AN24" s="556">
        <v>0.246</v>
      </c>
      <c r="AO24" s="555">
        <v>0.23799999999999999</v>
      </c>
      <c r="AP24" s="556">
        <v>9.0999999999999998E-2</v>
      </c>
      <c r="AQ24" s="557" t="s">
        <v>412</v>
      </c>
      <c r="AR24" s="552" t="s">
        <v>308</v>
      </c>
      <c r="AS24" s="552" t="s">
        <v>308</v>
      </c>
      <c r="AU24" s="539"/>
    </row>
    <row r="25" spans="1:47" ht="15.6">
      <c r="A25" s="528" t="s">
        <v>500</v>
      </c>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T25" s="533"/>
      <c r="AU25" s="539"/>
    </row>
    <row r="26" spans="1:47" ht="15.6">
      <c r="A26" s="528" t="s">
        <v>486</v>
      </c>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T26" s="533"/>
      <c r="AU26" s="539"/>
    </row>
    <row r="27" spans="1:47" ht="15.6">
      <c r="A27" s="528"/>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T27" s="533"/>
      <c r="AU27" s="539"/>
    </row>
    <row r="28" spans="1:47" ht="15.6">
      <c r="A28" s="528"/>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8"/>
      <c r="AR28" s="558"/>
      <c r="AT28" s="533"/>
      <c r="AU28" s="539"/>
    </row>
    <row r="29" spans="1:47" ht="15.6">
      <c r="A29" s="531"/>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3"/>
      <c r="AU29" s="539"/>
    </row>
    <row r="30" spans="1:47" ht="15.6">
      <c r="A30" s="737" t="s">
        <v>478</v>
      </c>
      <c r="B30" s="739" t="s">
        <v>178</v>
      </c>
      <c r="C30" s="739"/>
      <c r="D30" s="739" t="s">
        <v>179</v>
      </c>
      <c r="E30" s="739"/>
      <c r="F30" s="739" t="s">
        <v>180</v>
      </c>
      <c r="G30" s="739"/>
      <c r="H30" s="736" t="s">
        <v>427</v>
      </c>
      <c r="I30" s="736"/>
      <c r="J30" s="736" t="s">
        <v>428</v>
      </c>
      <c r="K30" s="736"/>
      <c r="L30" s="739" t="s">
        <v>175</v>
      </c>
      <c r="M30" s="739"/>
      <c r="N30" s="739" t="s">
        <v>176</v>
      </c>
      <c r="O30" s="739"/>
      <c r="P30" s="736" t="s">
        <v>333</v>
      </c>
      <c r="Q30" s="736"/>
      <c r="R30" s="739" t="s">
        <v>155</v>
      </c>
      <c r="S30" s="739"/>
      <c r="T30" s="739" t="s">
        <v>177</v>
      </c>
      <c r="U30" s="739"/>
      <c r="V30" s="739" t="s">
        <v>269</v>
      </c>
      <c r="W30" s="739"/>
      <c r="X30" s="736" t="s">
        <v>334</v>
      </c>
      <c r="Y30" s="736"/>
      <c r="Z30" s="736" t="s">
        <v>524</v>
      </c>
      <c r="AA30" s="736"/>
      <c r="AB30" s="736" t="s">
        <v>341</v>
      </c>
      <c r="AC30" s="736"/>
      <c r="AD30" s="736" t="s">
        <v>342</v>
      </c>
      <c r="AE30" s="736"/>
      <c r="AF30" s="736" t="s">
        <v>343</v>
      </c>
      <c r="AG30" s="736"/>
      <c r="AH30" s="738" t="s">
        <v>10</v>
      </c>
      <c r="AI30" s="738"/>
      <c r="AJ30" s="738" t="s">
        <v>14</v>
      </c>
      <c r="AK30" s="738"/>
      <c r="AL30" s="738" t="s">
        <v>47</v>
      </c>
      <c r="AM30" s="738"/>
      <c r="AN30" s="738" t="s">
        <v>46</v>
      </c>
      <c r="AO30" s="738"/>
      <c r="AP30" s="741" t="s">
        <v>344</v>
      </c>
      <c r="AQ30" s="741"/>
      <c r="AR30" s="740" t="s">
        <v>17</v>
      </c>
      <c r="AS30" s="740"/>
      <c r="AT30" s="533"/>
      <c r="AU30" s="539"/>
    </row>
    <row r="31" spans="1:47" ht="15.6">
      <c r="A31" s="738"/>
      <c r="B31" s="536" t="s">
        <v>478</v>
      </c>
      <c r="C31" s="584" t="s">
        <v>479</v>
      </c>
      <c r="D31" s="536" t="s">
        <v>478</v>
      </c>
      <c r="E31" s="584" t="s">
        <v>479</v>
      </c>
      <c r="F31" s="536" t="s">
        <v>478</v>
      </c>
      <c r="G31" s="584" t="s">
        <v>479</v>
      </c>
      <c r="H31" s="536" t="s">
        <v>478</v>
      </c>
      <c r="I31" s="584" t="s">
        <v>479</v>
      </c>
      <c r="J31" s="536" t="s">
        <v>478</v>
      </c>
      <c r="K31" s="584" t="s">
        <v>479</v>
      </c>
      <c r="L31" s="536" t="s">
        <v>478</v>
      </c>
      <c r="M31" s="584" t="s">
        <v>479</v>
      </c>
      <c r="N31" s="536" t="s">
        <v>478</v>
      </c>
      <c r="O31" s="584" t="s">
        <v>479</v>
      </c>
      <c r="P31" s="536" t="s">
        <v>478</v>
      </c>
      <c r="Q31" s="584" t="s">
        <v>479</v>
      </c>
      <c r="R31" s="536" t="s">
        <v>478</v>
      </c>
      <c r="S31" s="584" t="s">
        <v>479</v>
      </c>
      <c r="T31" s="536" t="s">
        <v>478</v>
      </c>
      <c r="U31" s="584" t="s">
        <v>479</v>
      </c>
      <c r="V31" s="536" t="s">
        <v>478</v>
      </c>
      <c r="W31" s="584" t="s">
        <v>479</v>
      </c>
      <c r="X31" s="536" t="s">
        <v>478</v>
      </c>
      <c r="Y31" s="584" t="s">
        <v>479</v>
      </c>
      <c r="Z31" s="536" t="s">
        <v>478</v>
      </c>
      <c r="AA31" s="584" t="s">
        <v>479</v>
      </c>
      <c r="AB31" s="536" t="s">
        <v>478</v>
      </c>
      <c r="AC31" s="584" t="s">
        <v>479</v>
      </c>
      <c r="AD31" s="536" t="s">
        <v>478</v>
      </c>
      <c r="AE31" s="584" t="s">
        <v>479</v>
      </c>
      <c r="AF31" s="536" t="s">
        <v>478</v>
      </c>
      <c r="AG31" s="584" t="s">
        <v>479</v>
      </c>
      <c r="AH31" s="536" t="s">
        <v>478</v>
      </c>
      <c r="AI31" s="584" t="s">
        <v>479</v>
      </c>
      <c r="AJ31" s="536" t="s">
        <v>478</v>
      </c>
      <c r="AK31" s="584" t="s">
        <v>479</v>
      </c>
      <c r="AL31" s="536" t="s">
        <v>478</v>
      </c>
      <c r="AM31" s="584" t="s">
        <v>479</v>
      </c>
      <c r="AN31" s="536" t="s">
        <v>478</v>
      </c>
      <c r="AO31" s="584" t="s">
        <v>479</v>
      </c>
      <c r="AP31" s="536" t="s">
        <v>478</v>
      </c>
      <c r="AQ31" s="584" t="s">
        <v>479</v>
      </c>
      <c r="AR31" s="537" t="s">
        <v>478</v>
      </c>
      <c r="AS31" s="538" t="s">
        <v>479</v>
      </c>
      <c r="AT31" s="533"/>
      <c r="AU31" s="539"/>
    </row>
    <row r="32" spans="1:47" ht="15.6">
      <c r="A32" s="540" t="s">
        <v>499</v>
      </c>
      <c r="B32" s="541"/>
      <c r="C32" s="541"/>
      <c r="D32" s="541"/>
      <c r="E32" s="541"/>
      <c r="F32" s="541"/>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0"/>
      <c r="AJ32" s="541"/>
      <c r="AK32" s="540"/>
      <c r="AL32" s="541"/>
      <c r="AM32" s="540"/>
      <c r="AN32" s="541"/>
      <c r="AO32" s="540"/>
      <c r="AP32" s="541"/>
      <c r="AQ32" s="540"/>
      <c r="AR32" s="543"/>
      <c r="AS32" s="544"/>
      <c r="AT32" s="533"/>
      <c r="AU32" s="539"/>
    </row>
    <row r="33" spans="1:47" ht="15.6">
      <c r="A33" s="544" t="s">
        <v>104</v>
      </c>
      <c r="B33" s="545">
        <v>1.7218168700270002</v>
      </c>
      <c r="C33" s="546">
        <v>0.73850938978999969</v>
      </c>
      <c r="D33" s="545">
        <v>0.50134408000000008</v>
      </c>
      <c r="E33" s="546">
        <v>0.4270995798879999</v>
      </c>
      <c r="F33" s="545">
        <v>0.11655693498999972</v>
      </c>
      <c r="G33" s="546">
        <v>1.4472819960009997</v>
      </c>
      <c r="H33" s="545">
        <v>3.1795400000000007</v>
      </c>
      <c r="I33" s="546">
        <v>3.45641</v>
      </c>
      <c r="J33" s="545">
        <v>3.5879999999999995E-2</v>
      </c>
      <c r="K33" s="546">
        <v>3.6039999999999989E-2</v>
      </c>
      <c r="L33" s="545">
        <v>2.15117</v>
      </c>
      <c r="M33" s="546">
        <v>1.9091499999999997</v>
      </c>
      <c r="N33" s="545">
        <v>0.20163999999999999</v>
      </c>
      <c r="O33" s="546">
        <v>0.18992000000000006</v>
      </c>
      <c r="P33" s="545">
        <v>0.27973000000000003</v>
      </c>
      <c r="Q33" s="546">
        <v>0.29375000000000001</v>
      </c>
      <c r="R33" s="545">
        <v>0.59592814195500976</v>
      </c>
      <c r="S33" s="546">
        <v>0.26530224930132001</v>
      </c>
      <c r="T33" s="545">
        <v>0</v>
      </c>
      <c r="U33" s="546">
        <v>4.4185724161999985E-2</v>
      </c>
      <c r="V33" s="545">
        <v>0.38634124358885991</v>
      </c>
      <c r="W33" s="546">
        <v>0.24356191671300007</v>
      </c>
      <c r="X33" s="545">
        <v>2.9350199999999949</v>
      </c>
      <c r="Y33" s="546">
        <v>2.3690729999999958</v>
      </c>
      <c r="Z33" s="545">
        <v>0</v>
      </c>
      <c r="AA33" s="546">
        <v>0</v>
      </c>
      <c r="AB33" s="545">
        <v>0.48513000000000001</v>
      </c>
      <c r="AC33" s="546">
        <v>0.43246719085173685</v>
      </c>
      <c r="AD33" s="545">
        <v>6.5050000000000011E-2</v>
      </c>
      <c r="AE33" s="546">
        <v>5.9766888319999996E-2</v>
      </c>
      <c r="AF33" s="545">
        <v>0.20777000000000009</v>
      </c>
      <c r="AG33" s="546">
        <v>0.1399352515455913</v>
      </c>
      <c r="AH33" s="545">
        <v>2.339717885017</v>
      </c>
      <c r="AI33" s="546">
        <v>2.6128909656789991</v>
      </c>
      <c r="AJ33" s="545">
        <v>3.2154200000000008</v>
      </c>
      <c r="AK33" s="546">
        <v>3.4924499999999998</v>
      </c>
      <c r="AL33" s="545">
        <v>2.6325399999999997</v>
      </c>
      <c r="AM33" s="546">
        <v>2.3928199999999999</v>
      </c>
      <c r="AN33" s="545">
        <v>3.9172893855438646</v>
      </c>
      <c r="AO33" s="546">
        <v>2.9221228901763157</v>
      </c>
      <c r="AP33" s="545">
        <v>0.75795000000000012</v>
      </c>
      <c r="AQ33" s="546">
        <v>0.63216933071732817</v>
      </c>
      <c r="AR33" s="561">
        <v>12.862917270560864</v>
      </c>
      <c r="AS33" s="561">
        <v>12.052453186572642</v>
      </c>
      <c r="AT33" s="533"/>
      <c r="AU33" s="539"/>
    </row>
    <row r="34" spans="1:47" ht="15.6">
      <c r="A34" s="547" t="s">
        <v>105</v>
      </c>
      <c r="B34" s="548">
        <v>0</v>
      </c>
      <c r="C34" s="549">
        <v>0</v>
      </c>
      <c r="D34" s="548">
        <v>0.50134408000000008</v>
      </c>
      <c r="E34" s="549">
        <v>0.42504445999999985</v>
      </c>
      <c r="F34" s="548">
        <v>0</v>
      </c>
      <c r="G34" s="549">
        <v>0</v>
      </c>
      <c r="H34" s="548">
        <v>3.1515160663199984</v>
      </c>
      <c r="I34" s="549">
        <v>3.3576516910199987</v>
      </c>
      <c r="J34" s="548">
        <v>0</v>
      </c>
      <c r="K34" s="549">
        <v>0</v>
      </c>
      <c r="L34" s="548">
        <v>0.9231676181262255</v>
      </c>
      <c r="M34" s="549">
        <v>1.0249441929075642</v>
      </c>
      <c r="N34" s="548">
        <v>0</v>
      </c>
      <c r="O34" s="549">
        <v>0</v>
      </c>
      <c r="P34" s="548">
        <v>0</v>
      </c>
      <c r="Q34" s="549">
        <v>0</v>
      </c>
      <c r="R34" s="548">
        <v>0.59592814195500887</v>
      </c>
      <c r="S34" s="549">
        <v>0.26530224930132024</v>
      </c>
      <c r="T34" s="548">
        <v>0</v>
      </c>
      <c r="U34" s="549">
        <v>0</v>
      </c>
      <c r="V34" s="548">
        <v>0.3863412435888629</v>
      </c>
      <c r="W34" s="549">
        <v>0.24356191671299995</v>
      </c>
      <c r="X34" s="548">
        <v>0.17116170981792014</v>
      </c>
      <c r="Y34" s="549">
        <v>0.21132430581786746</v>
      </c>
      <c r="Z34" s="548">
        <v>0</v>
      </c>
      <c r="AA34" s="549">
        <v>0</v>
      </c>
      <c r="AB34" s="548">
        <v>0.45197575390298256</v>
      </c>
      <c r="AC34" s="549">
        <v>0.40202017191790274</v>
      </c>
      <c r="AD34" s="548">
        <v>6.5051454052500027E-2</v>
      </c>
      <c r="AE34" s="549">
        <v>5.9766889369999972E-2</v>
      </c>
      <c r="AF34" s="548">
        <v>0.20777210176524658</v>
      </c>
      <c r="AG34" s="549">
        <v>0.13993525154559103</v>
      </c>
      <c r="AH34" s="548">
        <v>0.50134408000000008</v>
      </c>
      <c r="AI34" s="549">
        <v>0.42504445999999985</v>
      </c>
      <c r="AJ34" s="548">
        <v>3.1515160663199984</v>
      </c>
      <c r="AK34" s="549">
        <v>3.3576516910199987</v>
      </c>
      <c r="AL34" s="548">
        <v>0.9231676181262255</v>
      </c>
      <c r="AM34" s="549">
        <v>1.0249441929075642</v>
      </c>
      <c r="AN34" s="548">
        <v>1.1534310953617919</v>
      </c>
      <c r="AO34" s="549">
        <v>0.72018847183218759</v>
      </c>
      <c r="AP34" s="548">
        <v>0.72479930972072926</v>
      </c>
      <c r="AQ34" s="549">
        <v>0.60172231283349376</v>
      </c>
      <c r="AR34" s="560">
        <v>6.4542581695287442</v>
      </c>
      <c r="AS34" s="560">
        <v>6.1295511285932447</v>
      </c>
      <c r="AT34" s="533"/>
      <c r="AU34" s="539"/>
    </row>
    <row r="35" spans="1:47" ht="15.6">
      <c r="A35" s="547" t="s">
        <v>106</v>
      </c>
      <c r="B35" s="548">
        <v>1.7218168700270002</v>
      </c>
      <c r="C35" s="549">
        <v>0.73850938978999969</v>
      </c>
      <c r="D35" s="548">
        <v>0</v>
      </c>
      <c r="E35" s="549">
        <v>2.0551198880000071E-3</v>
      </c>
      <c r="F35" s="548">
        <v>0.11655693498999972</v>
      </c>
      <c r="G35" s="549">
        <v>1.4472819960009997</v>
      </c>
      <c r="H35" s="548">
        <v>2.8021445120000009E-2</v>
      </c>
      <c r="I35" s="549">
        <v>9.8740391839999969E-2</v>
      </c>
      <c r="J35" s="548">
        <v>0</v>
      </c>
      <c r="K35" s="549">
        <v>0</v>
      </c>
      <c r="L35" s="548">
        <v>1.2279980798101569</v>
      </c>
      <c r="M35" s="549">
        <v>0.884198374875933</v>
      </c>
      <c r="N35" s="548">
        <v>0.20163950202345676</v>
      </c>
      <c r="O35" s="549">
        <v>0.18992267231550658</v>
      </c>
      <c r="P35" s="548">
        <v>0</v>
      </c>
      <c r="Q35" s="549">
        <v>0</v>
      </c>
      <c r="R35" s="548">
        <v>0</v>
      </c>
      <c r="S35" s="549">
        <v>0</v>
      </c>
      <c r="T35" s="548">
        <v>0</v>
      </c>
      <c r="U35" s="549">
        <v>4.4185724161999985E-2</v>
      </c>
      <c r="V35" s="548">
        <v>0</v>
      </c>
      <c r="W35" s="549">
        <v>0</v>
      </c>
      <c r="X35" s="548">
        <v>0</v>
      </c>
      <c r="Y35" s="549">
        <v>0</v>
      </c>
      <c r="Z35" s="548">
        <v>0</v>
      </c>
      <c r="AA35" s="549">
        <v>0</v>
      </c>
      <c r="AB35" s="548">
        <v>0</v>
      </c>
      <c r="AC35" s="549">
        <v>0</v>
      </c>
      <c r="AD35" s="548">
        <v>0</v>
      </c>
      <c r="AE35" s="549">
        <v>0</v>
      </c>
      <c r="AF35" s="548">
        <v>0</v>
      </c>
      <c r="AG35" s="549">
        <v>0</v>
      </c>
      <c r="AH35" s="548">
        <v>1.838373805017</v>
      </c>
      <c r="AI35" s="549">
        <v>2.1878465056789995</v>
      </c>
      <c r="AJ35" s="548">
        <v>2.8021445120000009E-2</v>
      </c>
      <c r="AK35" s="549">
        <v>9.8740391839999969E-2</v>
      </c>
      <c r="AL35" s="548">
        <v>1.4296375818336136</v>
      </c>
      <c r="AM35" s="549">
        <v>1.0741210471914395</v>
      </c>
      <c r="AN35" s="548">
        <v>0</v>
      </c>
      <c r="AO35" s="549">
        <v>4.4185724161999985E-2</v>
      </c>
      <c r="AP35" s="548">
        <v>0</v>
      </c>
      <c r="AQ35" s="549">
        <v>0</v>
      </c>
      <c r="AR35" s="550">
        <v>3.2960328319706136</v>
      </c>
      <c r="AS35" s="550">
        <v>3.4048936688724387</v>
      </c>
      <c r="AT35" s="533"/>
      <c r="AU35" s="539"/>
    </row>
    <row r="36" spans="1:47" ht="15.6">
      <c r="A36" s="547" t="s">
        <v>345</v>
      </c>
      <c r="B36" s="548">
        <v>0</v>
      </c>
      <c r="C36" s="549">
        <v>0</v>
      </c>
      <c r="D36" s="548">
        <v>0</v>
      </c>
      <c r="E36" s="549">
        <v>0</v>
      </c>
      <c r="F36" s="548">
        <v>0</v>
      </c>
      <c r="G36" s="549">
        <v>0</v>
      </c>
      <c r="H36" s="548">
        <v>0</v>
      </c>
      <c r="I36" s="549">
        <v>0</v>
      </c>
      <c r="J36" s="548">
        <v>0</v>
      </c>
      <c r="K36" s="549">
        <v>0</v>
      </c>
      <c r="L36" s="548">
        <v>0</v>
      </c>
      <c r="M36" s="549">
        <v>0</v>
      </c>
      <c r="N36" s="548">
        <v>0</v>
      </c>
      <c r="O36" s="549">
        <v>0</v>
      </c>
      <c r="P36" s="548">
        <v>0.14708526999999999</v>
      </c>
      <c r="Q36" s="549">
        <v>0.16503320531768703</v>
      </c>
      <c r="R36" s="548">
        <v>0</v>
      </c>
      <c r="S36" s="549">
        <v>0</v>
      </c>
      <c r="T36" s="548">
        <v>0</v>
      </c>
      <c r="U36" s="549">
        <v>0</v>
      </c>
      <c r="V36" s="548">
        <v>0</v>
      </c>
      <c r="W36" s="549">
        <v>0</v>
      </c>
      <c r="X36" s="548">
        <v>2.25712869476419</v>
      </c>
      <c r="Y36" s="549">
        <v>1.7699946016116883</v>
      </c>
      <c r="Z36" s="548">
        <v>0</v>
      </c>
      <c r="AA36" s="549">
        <v>0</v>
      </c>
      <c r="AB36" s="548">
        <v>0</v>
      </c>
      <c r="AC36" s="549">
        <v>0</v>
      </c>
      <c r="AD36" s="548">
        <v>0</v>
      </c>
      <c r="AE36" s="549">
        <v>0</v>
      </c>
      <c r="AF36" s="548">
        <v>0</v>
      </c>
      <c r="AG36" s="549">
        <v>0</v>
      </c>
      <c r="AH36" s="548">
        <v>0</v>
      </c>
      <c r="AI36" s="549">
        <v>0</v>
      </c>
      <c r="AJ36" s="548">
        <v>0</v>
      </c>
      <c r="AK36" s="549">
        <v>0</v>
      </c>
      <c r="AL36" s="548">
        <v>0.14708526999999999</v>
      </c>
      <c r="AM36" s="549">
        <v>0.16503320531768703</v>
      </c>
      <c r="AN36" s="548">
        <v>2.25712869476419</v>
      </c>
      <c r="AO36" s="549">
        <v>1.7699946016116883</v>
      </c>
      <c r="AP36" s="548">
        <v>0</v>
      </c>
      <c r="AQ36" s="549">
        <v>0</v>
      </c>
      <c r="AR36" s="550">
        <v>2.4042139647641898</v>
      </c>
      <c r="AS36" s="550">
        <v>1.9350278069293754</v>
      </c>
      <c r="AT36" s="533"/>
      <c r="AU36" s="539"/>
    </row>
    <row r="37" spans="1:47" ht="15.6">
      <c r="A37" s="547" t="s">
        <v>346</v>
      </c>
      <c r="B37" s="548">
        <v>0</v>
      </c>
      <c r="C37" s="549">
        <v>0</v>
      </c>
      <c r="D37" s="548">
        <v>0</v>
      </c>
      <c r="E37" s="549">
        <v>0</v>
      </c>
      <c r="F37" s="548">
        <v>0</v>
      </c>
      <c r="G37" s="549">
        <v>0</v>
      </c>
      <c r="H37" s="548">
        <v>0</v>
      </c>
      <c r="I37" s="549">
        <v>0</v>
      </c>
      <c r="J37" s="548">
        <v>3.5878614790000013E-2</v>
      </c>
      <c r="K37" s="549">
        <v>3.604498523E-2</v>
      </c>
      <c r="L37" s="548">
        <v>0</v>
      </c>
      <c r="M37" s="549">
        <v>0</v>
      </c>
      <c r="N37" s="548">
        <v>0</v>
      </c>
      <c r="O37" s="549">
        <v>0</v>
      </c>
      <c r="P37" s="548">
        <v>0.13264128</v>
      </c>
      <c r="Q37" s="549">
        <v>0.12871130364348499</v>
      </c>
      <c r="R37" s="548">
        <v>0</v>
      </c>
      <c r="S37" s="549">
        <v>0</v>
      </c>
      <c r="T37" s="548">
        <v>0</v>
      </c>
      <c r="U37" s="549">
        <v>0</v>
      </c>
      <c r="V37" s="548">
        <v>0</v>
      </c>
      <c r="W37" s="549">
        <v>0</v>
      </c>
      <c r="X37" s="548">
        <v>0.50673556468297898</v>
      </c>
      <c r="Y37" s="549">
        <v>0.3877498371273489</v>
      </c>
      <c r="Z37" s="548">
        <v>0</v>
      </c>
      <c r="AA37" s="549">
        <v>0</v>
      </c>
      <c r="AB37" s="548">
        <v>3.3169501603534254E-2</v>
      </c>
      <c r="AC37" s="549">
        <v>3.0444569253609003E-2</v>
      </c>
      <c r="AD37" s="548">
        <v>0</v>
      </c>
      <c r="AE37" s="549">
        <v>0</v>
      </c>
      <c r="AF37" s="548">
        <v>0</v>
      </c>
      <c r="AG37" s="549">
        <v>0</v>
      </c>
      <c r="AH37" s="548">
        <v>0</v>
      </c>
      <c r="AI37" s="549">
        <v>0</v>
      </c>
      <c r="AJ37" s="548">
        <v>3.5878614790000013E-2</v>
      </c>
      <c r="AK37" s="549">
        <v>3.604498523E-2</v>
      </c>
      <c r="AL37" s="548">
        <v>0.13264128</v>
      </c>
      <c r="AM37" s="549">
        <v>0.12871130364348499</v>
      </c>
      <c r="AN37" s="548">
        <v>0.50673556468297898</v>
      </c>
      <c r="AO37" s="549">
        <v>0.3877498371273489</v>
      </c>
      <c r="AP37" s="548">
        <v>3.3169501603534254E-2</v>
      </c>
      <c r="AQ37" s="549">
        <v>3.0444569253609003E-2</v>
      </c>
      <c r="AR37" s="567">
        <v>0.7084249610765132</v>
      </c>
      <c r="AS37" s="567">
        <v>0.58295069525444299</v>
      </c>
      <c r="AT37" s="533"/>
      <c r="AU37" s="539"/>
    </row>
    <row r="38" spans="1:47" ht="15.6">
      <c r="A38" s="544" t="s">
        <v>495</v>
      </c>
      <c r="B38" s="545">
        <v>0</v>
      </c>
      <c r="C38" s="546">
        <v>0</v>
      </c>
      <c r="D38" s="545">
        <v>2.3E-3</v>
      </c>
      <c r="E38" s="546">
        <v>1.8215248056456198E-3</v>
      </c>
      <c r="F38" s="545">
        <v>0</v>
      </c>
      <c r="G38" s="546">
        <v>0</v>
      </c>
      <c r="H38" s="545">
        <v>1.1787392914040007</v>
      </c>
      <c r="I38" s="546">
        <v>1.159543455388881</v>
      </c>
      <c r="J38" s="545">
        <v>0.30359727592999997</v>
      </c>
      <c r="K38" s="546">
        <v>0</v>
      </c>
      <c r="L38" s="545">
        <v>0.41208385226708877</v>
      </c>
      <c r="M38" s="546">
        <v>0.54766139637215727</v>
      </c>
      <c r="N38" s="545">
        <v>0</v>
      </c>
      <c r="O38" s="546">
        <v>0</v>
      </c>
      <c r="P38" s="545">
        <v>0</v>
      </c>
      <c r="Q38" s="546">
        <v>0</v>
      </c>
      <c r="R38" s="545">
        <v>0.5493350605292604</v>
      </c>
      <c r="S38" s="546">
        <v>1.4206496570256717</v>
      </c>
      <c r="T38" s="545">
        <v>0</v>
      </c>
      <c r="U38" s="546">
        <v>1.1628431999999997</v>
      </c>
      <c r="V38" s="545">
        <v>4.0814661564821879E-2</v>
      </c>
      <c r="W38" s="546">
        <v>7.0404751848497857E-2</v>
      </c>
      <c r="X38" s="545">
        <v>2.0275840000000027</v>
      </c>
      <c r="Y38" s="546">
        <v>1.9673640000000008</v>
      </c>
      <c r="Z38" s="545">
        <v>8.5972253300000077</v>
      </c>
      <c r="AA38" s="546">
        <v>5.9356343335000048</v>
      </c>
      <c r="AB38" s="545">
        <v>8.8515168502378838E-2</v>
      </c>
      <c r="AC38" s="546">
        <v>4.9614784857560025E-2</v>
      </c>
      <c r="AD38" s="545">
        <v>0</v>
      </c>
      <c r="AE38" s="546">
        <v>0</v>
      </c>
      <c r="AF38" s="545">
        <v>0.16732457040065019</v>
      </c>
      <c r="AG38" s="546">
        <v>0.15131792167847938</v>
      </c>
      <c r="AH38" s="545">
        <v>2.3E-3</v>
      </c>
      <c r="AI38" s="546">
        <v>1.8215248056456198E-3</v>
      </c>
      <c r="AJ38" s="545">
        <v>1.4823365673340008</v>
      </c>
      <c r="AK38" s="546">
        <v>1.159543455388881</v>
      </c>
      <c r="AL38" s="545">
        <v>0.41208385226708877</v>
      </c>
      <c r="AM38" s="546">
        <v>0.54766139637215727</v>
      </c>
      <c r="AN38" s="545">
        <v>11.214959052094095</v>
      </c>
      <c r="AO38" s="546">
        <v>10.556895942374176</v>
      </c>
      <c r="AP38" s="545">
        <v>0.25583973890302902</v>
      </c>
      <c r="AQ38" s="546">
        <v>0.2009327065360394</v>
      </c>
      <c r="AR38" s="564">
        <v>13.367519210598214</v>
      </c>
      <c r="AS38" s="565">
        <v>12.466855025476898</v>
      </c>
      <c r="AT38" s="533"/>
      <c r="AU38" s="539"/>
    </row>
    <row r="39" spans="1:47" ht="15.6">
      <c r="A39" s="544" t="s">
        <v>496</v>
      </c>
      <c r="B39" s="545">
        <v>0</v>
      </c>
      <c r="C39" s="546">
        <v>0</v>
      </c>
      <c r="D39" s="545">
        <v>2.3E-3</v>
      </c>
      <c r="E39" s="546">
        <v>1.8215248056456198E-3</v>
      </c>
      <c r="F39" s="545">
        <v>0</v>
      </c>
      <c r="G39" s="546">
        <v>0</v>
      </c>
      <c r="H39" s="545">
        <v>1.1787392914040007</v>
      </c>
      <c r="I39" s="546">
        <v>1.159543455388881</v>
      </c>
      <c r="J39" s="545">
        <v>0.30359727592999997</v>
      </c>
      <c r="K39" s="546">
        <v>0</v>
      </c>
      <c r="L39" s="545">
        <v>0.41208385226708877</v>
      </c>
      <c r="M39" s="546">
        <v>0.54766139637215727</v>
      </c>
      <c r="N39" s="545">
        <v>0</v>
      </c>
      <c r="O39" s="546">
        <v>0</v>
      </c>
      <c r="P39" s="545">
        <v>0</v>
      </c>
      <c r="Q39" s="546">
        <v>0</v>
      </c>
      <c r="R39" s="545">
        <v>0.52725506052926041</v>
      </c>
      <c r="S39" s="546">
        <v>1.4206496570256717</v>
      </c>
      <c r="T39" s="545">
        <v>0</v>
      </c>
      <c r="U39" s="546">
        <v>1.1628431999999997</v>
      </c>
      <c r="V39" s="545">
        <v>4.0814661564821879E-2</v>
      </c>
      <c r="W39" s="546">
        <v>7.0404751848497857E-2</v>
      </c>
      <c r="X39" s="545">
        <v>0.80554273600000081</v>
      </c>
      <c r="Y39" s="546">
        <v>0.20581800000000067</v>
      </c>
      <c r="Z39" s="545">
        <v>4.6470689649999972</v>
      </c>
      <c r="AA39" s="546">
        <v>2.3837995864999968</v>
      </c>
      <c r="AB39" s="545">
        <v>7.1099109092876062E-2</v>
      </c>
      <c r="AC39" s="546">
        <v>4.9614784857560025E-2</v>
      </c>
      <c r="AD39" s="545">
        <v>0</v>
      </c>
      <c r="AE39" s="546">
        <v>0</v>
      </c>
      <c r="AF39" s="545">
        <v>2.5634232324878013E-2</v>
      </c>
      <c r="AG39" s="546">
        <v>5.8437207118710387E-2</v>
      </c>
      <c r="AH39" s="545">
        <v>2.3E-3</v>
      </c>
      <c r="AI39" s="546">
        <v>1.8215248056456198E-3</v>
      </c>
      <c r="AJ39" s="545">
        <v>1.4823365673340008</v>
      </c>
      <c r="AK39" s="546">
        <v>1.159543455388881</v>
      </c>
      <c r="AL39" s="545">
        <v>0.41208385226708877</v>
      </c>
      <c r="AM39" s="546">
        <v>0.54766139637215727</v>
      </c>
      <c r="AN39" s="545">
        <v>6.0206814230940804</v>
      </c>
      <c r="AO39" s="546">
        <v>5.243515195374167</v>
      </c>
      <c r="AP39" s="545">
        <v>9.6733341417754082E-2</v>
      </c>
      <c r="AQ39" s="546">
        <v>0.10805199197627041</v>
      </c>
      <c r="AR39" s="566">
        <v>7.9988478594029235</v>
      </c>
      <c r="AS39" s="566">
        <v>7.0543733370371218</v>
      </c>
      <c r="AT39" s="533"/>
      <c r="AU39" s="539"/>
    </row>
    <row r="40" spans="1:47" ht="15.6">
      <c r="A40" s="547" t="s">
        <v>429</v>
      </c>
      <c r="B40" s="548">
        <v>0</v>
      </c>
      <c r="C40" s="549">
        <v>0</v>
      </c>
      <c r="D40" s="548">
        <v>0</v>
      </c>
      <c r="E40" s="549">
        <v>0</v>
      </c>
      <c r="F40" s="548">
        <v>0</v>
      </c>
      <c r="G40" s="549">
        <v>0</v>
      </c>
      <c r="H40" s="548">
        <v>1.5287324709999996E-2</v>
      </c>
      <c r="I40" s="549">
        <v>6.2202268800000005E-3</v>
      </c>
      <c r="J40" s="548">
        <v>0</v>
      </c>
      <c r="K40" s="549">
        <v>0</v>
      </c>
      <c r="L40" s="548">
        <v>0</v>
      </c>
      <c r="M40" s="549">
        <v>0</v>
      </c>
      <c r="N40" s="548">
        <v>0</v>
      </c>
      <c r="O40" s="549">
        <v>0</v>
      </c>
      <c r="P40" s="548">
        <v>0</v>
      </c>
      <c r="Q40" s="549">
        <v>0</v>
      </c>
      <c r="R40" s="548">
        <v>2.2079999999999926E-2</v>
      </c>
      <c r="S40" s="549">
        <v>0</v>
      </c>
      <c r="T40" s="548">
        <v>0</v>
      </c>
      <c r="U40" s="549">
        <v>0</v>
      </c>
      <c r="V40" s="548">
        <v>0</v>
      </c>
      <c r="W40" s="549">
        <v>0</v>
      </c>
      <c r="X40" s="548">
        <v>1.2220412640000022</v>
      </c>
      <c r="Y40" s="549">
        <v>1.7615460000000001</v>
      </c>
      <c r="Z40" s="548">
        <v>3.9501563650000118</v>
      </c>
      <c r="AA40" s="549">
        <v>3.551834747000008</v>
      </c>
      <c r="AB40" s="548">
        <v>1.7416059409502773E-2</v>
      </c>
      <c r="AC40" s="549">
        <v>0</v>
      </c>
      <c r="AD40" s="548">
        <v>0</v>
      </c>
      <c r="AE40" s="549">
        <v>0</v>
      </c>
      <c r="AF40" s="548">
        <v>0.14169033807577217</v>
      </c>
      <c r="AG40" s="549">
        <v>9.2880714559768984E-2</v>
      </c>
      <c r="AH40" s="548">
        <v>0</v>
      </c>
      <c r="AI40" s="549">
        <v>0</v>
      </c>
      <c r="AJ40" s="548">
        <v>1.5287324709999996E-2</v>
      </c>
      <c r="AK40" s="549">
        <v>6.2202268800000005E-3</v>
      </c>
      <c r="AL40" s="548">
        <v>0</v>
      </c>
      <c r="AM40" s="549">
        <v>0</v>
      </c>
      <c r="AN40" s="548">
        <v>5.1942776290000143</v>
      </c>
      <c r="AO40" s="549">
        <v>5.3133807470000081</v>
      </c>
      <c r="AP40" s="548">
        <v>0.15910639748527494</v>
      </c>
      <c r="AQ40" s="549">
        <v>9.2880714559768984E-2</v>
      </c>
      <c r="AR40" s="560">
        <v>5.3686713511952897</v>
      </c>
      <c r="AS40" s="560">
        <v>5.4124816884397768</v>
      </c>
      <c r="AT40" s="533"/>
      <c r="AU40" s="539"/>
    </row>
    <row r="41" spans="1:47" ht="15.6">
      <c r="A41" s="547" t="s">
        <v>430</v>
      </c>
      <c r="B41" s="548">
        <v>0</v>
      </c>
      <c r="C41" s="549">
        <v>0</v>
      </c>
      <c r="D41" s="548">
        <v>2.3E-3</v>
      </c>
      <c r="E41" s="549">
        <v>1.8215248056456198E-3</v>
      </c>
      <c r="F41" s="548">
        <v>0</v>
      </c>
      <c r="G41" s="549">
        <v>0</v>
      </c>
      <c r="H41" s="548">
        <v>0.16396251017999999</v>
      </c>
      <c r="I41" s="549">
        <v>0.19128616584000019</v>
      </c>
      <c r="J41" s="548">
        <v>0.10488523830999998</v>
      </c>
      <c r="K41" s="549">
        <v>0</v>
      </c>
      <c r="L41" s="548">
        <v>0</v>
      </c>
      <c r="M41" s="549">
        <v>0</v>
      </c>
      <c r="N41" s="548">
        <v>0</v>
      </c>
      <c r="O41" s="549">
        <v>0</v>
      </c>
      <c r="P41" s="548">
        <v>0</v>
      </c>
      <c r="Q41" s="549">
        <v>0</v>
      </c>
      <c r="R41" s="548">
        <v>0.29844598798668109</v>
      </c>
      <c r="S41" s="549">
        <v>1.9513928169309871</v>
      </c>
      <c r="T41" s="548">
        <v>0</v>
      </c>
      <c r="U41" s="549">
        <v>0.67807679999999981</v>
      </c>
      <c r="V41" s="548">
        <v>0</v>
      </c>
      <c r="W41" s="549">
        <v>0</v>
      </c>
      <c r="X41" s="548">
        <v>6.0278656569298622E-2</v>
      </c>
      <c r="Y41" s="549">
        <v>-1.5805941165552666E-2</v>
      </c>
      <c r="Z41" s="548">
        <v>1.8785997769999976</v>
      </c>
      <c r="AA41" s="549">
        <v>1.999230635</v>
      </c>
      <c r="AB41" s="548">
        <v>0</v>
      </c>
      <c r="AC41" s="549">
        <v>0</v>
      </c>
      <c r="AD41" s="548">
        <v>0</v>
      </c>
      <c r="AE41" s="549">
        <v>0</v>
      </c>
      <c r="AF41" s="548">
        <v>0</v>
      </c>
      <c r="AG41" s="549">
        <v>0</v>
      </c>
      <c r="AH41" s="548">
        <v>2.3E-3</v>
      </c>
      <c r="AI41" s="549">
        <v>1.8215248056456198E-3</v>
      </c>
      <c r="AJ41" s="548">
        <v>0.26884774848999998</v>
      </c>
      <c r="AK41" s="549">
        <v>0.19128616584000019</v>
      </c>
      <c r="AL41" s="548">
        <v>0</v>
      </c>
      <c r="AM41" s="549">
        <v>0</v>
      </c>
      <c r="AN41" s="548">
        <v>2.2373244215559773</v>
      </c>
      <c r="AO41" s="549">
        <v>4.6128943107654345</v>
      </c>
      <c r="AP41" s="548">
        <v>0</v>
      </c>
      <c r="AQ41" s="549">
        <v>0</v>
      </c>
      <c r="AR41" s="550">
        <v>2.5084721700459776</v>
      </c>
      <c r="AS41" s="550">
        <v>4.8060020014110805</v>
      </c>
      <c r="AT41" s="533"/>
      <c r="AU41" s="539"/>
    </row>
    <row r="42" spans="1:47" ht="15.6">
      <c r="A42" s="547" t="s">
        <v>431</v>
      </c>
      <c r="B42" s="548">
        <v>0</v>
      </c>
      <c r="C42" s="549">
        <v>0</v>
      </c>
      <c r="D42" s="548">
        <v>0</v>
      </c>
      <c r="E42" s="549">
        <v>0</v>
      </c>
      <c r="F42" s="548">
        <v>0</v>
      </c>
      <c r="G42" s="549">
        <v>0</v>
      </c>
      <c r="H42" s="548">
        <v>0.99948945651400067</v>
      </c>
      <c r="I42" s="549">
        <v>0.96203706266888089</v>
      </c>
      <c r="J42" s="548">
        <v>0.19871203761999998</v>
      </c>
      <c r="K42" s="549">
        <v>0</v>
      </c>
      <c r="L42" s="548">
        <v>0.41208385226708877</v>
      </c>
      <c r="M42" s="549">
        <v>0.54766139637215727</v>
      </c>
      <c r="N42" s="548">
        <v>0</v>
      </c>
      <c r="O42" s="549">
        <v>0</v>
      </c>
      <c r="P42" s="548">
        <v>0</v>
      </c>
      <c r="Q42" s="549">
        <v>0</v>
      </c>
      <c r="R42" s="548">
        <v>0.22880907254257932</v>
      </c>
      <c r="S42" s="549">
        <v>-0.5307431599053154</v>
      </c>
      <c r="T42" s="548">
        <v>0</v>
      </c>
      <c r="U42" s="549">
        <v>0.48476639999999999</v>
      </c>
      <c r="V42" s="548">
        <v>4.0814661564821879E-2</v>
      </c>
      <c r="W42" s="549">
        <v>7.0404751848497857E-2</v>
      </c>
      <c r="X42" s="548">
        <v>0.74526407943070216</v>
      </c>
      <c r="Y42" s="549">
        <v>0.22162394116555334</v>
      </c>
      <c r="Z42" s="548">
        <v>2.7684691879999992</v>
      </c>
      <c r="AA42" s="549">
        <v>0.38456895149999698</v>
      </c>
      <c r="AB42" s="548">
        <v>7.1099109092876062E-2</v>
      </c>
      <c r="AC42" s="549">
        <v>4.9614784857560025E-2</v>
      </c>
      <c r="AD42" s="548">
        <v>0</v>
      </c>
      <c r="AE42" s="549">
        <v>0</v>
      </c>
      <c r="AF42" s="548">
        <v>2.5634232324878013E-2</v>
      </c>
      <c r="AG42" s="549">
        <v>5.8437207118710387E-2</v>
      </c>
      <c r="AH42" s="548">
        <v>0</v>
      </c>
      <c r="AI42" s="549">
        <v>0</v>
      </c>
      <c r="AJ42" s="548">
        <v>1.1982014941340007</v>
      </c>
      <c r="AK42" s="549">
        <v>0.96203706266888089</v>
      </c>
      <c r="AL42" s="548">
        <v>0.41208385226708877</v>
      </c>
      <c r="AM42" s="549">
        <v>0.54766139637215727</v>
      </c>
      <c r="AN42" s="548">
        <v>3.7833570015381026</v>
      </c>
      <c r="AO42" s="549">
        <v>0.63062088460873278</v>
      </c>
      <c r="AP42" s="548">
        <v>9.6733341417754082E-2</v>
      </c>
      <c r="AQ42" s="549">
        <v>0.10805199197627041</v>
      </c>
      <c r="AR42" s="562">
        <v>5.490375689356946</v>
      </c>
      <c r="AS42" s="562">
        <v>2.2483713356260417</v>
      </c>
      <c r="AT42" s="533"/>
      <c r="AU42" s="539"/>
    </row>
    <row r="43" spans="1:47" ht="15.6">
      <c r="A43" s="544" t="s">
        <v>107</v>
      </c>
      <c r="B43" s="551">
        <v>0</v>
      </c>
      <c r="C43" s="544">
        <v>0</v>
      </c>
      <c r="D43" s="551">
        <v>0</v>
      </c>
      <c r="E43" s="544">
        <v>0</v>
      </c>
      <c r="F43" s="551">
        <v>0</v>
      </c>
      <c r="G43" s="544">
        <v>0</v>
      </c>
      <c r="H43" s="545">
        <v>2.880341379800001E-2</v>
      </c>
      <c r="I43" s="546">
        <v>3.4483397409999998E-2</v>
      </c>
      <c r="J43" s="551">
        <v>0</v>
      </c>
      <c r="K43" s="544">
        <v>0</v>
      </c>
      <c r="L43" s="551">
        <v>0</v>
      </c>
      <c r="M43" s="544">
        <v>0</v>
      </c>
      <c r="N43" s="551">
        <v>0</v>
      </c>
      <c r="O43" s="544">
        <v>0</v>
      </c>
      <c r="P43" s="551">
        <v>0</v>
      </c>
      <c r="Q43" s="544">
        <v>0</v>
      </c>
      <c r="R43" s="551">
        <v>0</v>
      </c>
      <c r="S43" s="544">
        <v>0</v>
      </c>
      <c r="T43" s="551">
        <v>0</v>
      </c>
      <c r="U43" s="544">
        <v>0</v>
      </c>
      <c r="V43" s="551">
        <v>0</v>
      </c>
      <c r="W43" s="544">
        <v>0</v>
      </c>
      <c r="X43" s="551">
        <v>0</v>
      </c>
      <c r="Y43" s="544">
        <v>0</v>
      </c>
      <c r="Z43" s="551">
        <v>0</v>
      </c>
      <c r="AA43" s="544">
        <v>0</v>
      </c>
      <c r="AB43" s="551">
        <v>0</v>
      </c>
      <c r="AC43" s="544">
        <v>0</v>
      </c>
      <c r="AD43" s="551">
        <v>0</v>
      </c>
      <c r="AE43" s="544">
        <v>0</v>
      </c>
      <c r="AF43" s="551">
        <v>0</v>
      </c>
      <c r="AG43" s="544">
        <v>0</v>
      </c>
      <c r="AH43" s="545">
        <v>0</v>
      </c>
      <c r="AI43" s="546">
        <v>0</v>
      </c>
      <c r="AJ43" s="545">
        <v>2.880341379800001E-2</v>
      </c>
      <c r="AK43" s="546">
        <v>3.4483397409999998E-2</v>
      </c>
      <c r="AL43" s="545">
        <v>0</v>
      </c>
      <c r="AM43" s="546">
        <v>0</v>
      </c>
      <c r="AN43" s="545">
        <v>0</v>
      </c>
      <c r="AO43" s="546">
        <v>0</v>
      </c>
      <c r="AP43" s="545">
        <v>0</v>
      </c>
      <c r="AQ43" s="546">
        <v>0</v>
      </c>
      <c r="AR43" s="566">
        <v>2.880341379800001E-2</v>
      </c>
      <c r="AS43" s="566">
        <v>3.4483397409999998E-2</v>
      </c>
      <c r="AT43" s="533"/>
      <c r="AU43" s="539"/>
    </row>
    <row r="44" spans="1:47" ht="15.6">
      <c r="A44" s="544" t="s">
        <v>480</v>
      </c>
      <c r="B44" s="545">
        <v>1.7218168700269998</v>
      </c>
      <c r="C44" s="546">
        <v>0.73850938978999969</v>
      </c>
      <c r="D44" s="545">
        <v>0.50174407999999993</v>
      </c>
      <c r="E44" s="546">
        <v>0.42749957988799975</v>
      </c>
      <c r="F44" s="545">
        <v>0.11655693499000017</v>
      </c>
      <c r="G44" s="546">
        <v>1.4472819960009997</v>
      </c>
      <c r="H44" s="545">
        <v>4.3295018386714101</v>
      </c>
      <c r="I44" s="546">
        <v>4.5814319293688817</v>
      </c>
      <c r="J44" s="545">
        <v>0.33811329902259285</v>
      </c>
      <c r="K44" s="546">
        <v>3.6045429379999987E-2</v>
      </c>
      <c r="L44" s="545">
        <v>2.56327955020347</v>
      </c>
      <c r="M44" s="546">
        <v>2.4568039641556565</v>
      </c>
      <c r="N44" s="545">
        <v>0.20163950202345671</v>
      </c>
      <c r="O44" s="546">
        <v>0.18992267231550658</v>
      </c>
      <c r="P44" s="545">
        <v>0.27972655000000007</v>
      </c>
      <c r="Q44" s="546">
        <v>0.29374450896117194</v>
      </c>
      <c r="R44" s="545">
        <v>1.1452632024842633</v>
      </c>
      <c r="S44" s="546">
        <v>1.6859519063270021</v>
      </c>
      <c r="T44" s="545">
        <v>0</v>
      </c>
      <c r="U44" s="546">
        <v>1.2070289241619996</v>
      </c>
      <c r="V44" s="545">
        <v>0.42715590515368479</v>
      </c>
      <c r="W44" s="546">
        <v>0.31396666856149785</v>
      </c>
      <c r="X44" s="545">
        <v>4.9626100000000024</v>
      </c>
      <c r="Y44" s="546">
        <v>4.3364320000000056</v>
      </c>
      <c r="Z44" s="545">
        <v>8.5972253300000308</v>
      </c>
      <c r="AA44" s="546">
        <v>5.9356343335000066</v>
      </c>
      <c r="AB44" s="545">
        <v>0.57360947389932715</v>
      </c>
      <c r="AC44" s="546">
        <v>0.48169291036048706</v>
      </c>
      <c r="AD44" s="545">
        <v>6.5051454052500027E-2</v>
      </c>
      <c r="AE44" s="546">
        <v>5.9766889369999972E-2</v>
      </c>
      <c r="AF44" s="545">
        <v>0.37507985767023477</v>
      </c>
      <c r="AG44" s="546">
        <v>0.29125317355782904</v>
      </c>
      <c r="AH44" s="545">
        <v>2.3401178850169999</v>
      </c>
      <c r="AI44" s="546">
        <v>2.6132909656789991</v>
      </c>
      <c r="AJ44" s="545">
        <v>4.6676151376940025</v>
      </c>
      <c r="AK44" s="546">
        <v>4.6174773587488822</v>
      </c>
      <c r="AL44" s="545">
        <v>3.044645602226927</v>
      </c>
      <c r="AM44" s="546">
        <v>2.9404711454323347</v>
      </c>
      <c r="AN44" s="545">
        <v>15.132254437637982</v>
      </c>
      <c r="AO44" s="546">
        <v>13.47901383255051</v>
      </c>
      <c r="AP44" s="545">
        <v>1.0137407856220622</v>
      </c>
      <c r="AQ44" s="546">
        <v>0.83271297328831595</v>
      </c>
      <c r="AR44" s="563">
        <v>26.198373848197971</v>
      </c>
      <c r="AS44" s="563">
        <v>24.482966275699045</v>
      </c>
      <c r="AT44" s="533"/>
      <c r="AU44" s="539"/>
    </row>
    <row r="45" spans="1:47" ht="15.6">
      <c r="A45" s="544" t="s">
        <v>481</v>
      </c>
      <c r="B45" s="545">
        <v>1.7218168700269998</v>
      </c>
      <c r="C45" s="546">
        <v>0.73850938978999969</v>
      </c>
      <c r="D45" s="545">
        <v>0.50174407999999993</v>
      </c>
      <c r="E45" s="546">
        <v>0.42749957988799975</v>
      </c>
      <c r="F45" s="545">
        <v>0.11655693499000017</v>
      </c>
      <c r="G45" s="546">
        <v>1.4472819960009997</v>
      </c>
      <c r="H45" s="545">
        <v>4.3295018386714101</v>
      </c>
      <c r="I45" s="546">
        <v>4.5814319293688817</v>
      </c>
      <c r="J45" s="545">
        <v>0.33811329902259285</v>
      </c>
      <c r="K45" s="546">
        <v>3.6045429379999987E-2</v>
      </c>
      <c r="L45" s="545">
        <v>2.56327955020347</v>
      </c>
      <c r="M45" s="546">
        <v>2.4568039641556565</v>
      </c>
      <c r="N45" s="545">
        <v>0.20163950202345671</v>
      </c>
      <c r="O45" s="546">
        <v>0.18992267231550658</v>
      </c>
      <c r="P45" s="545">
        <v>0.27972655000000007</v>
      </c>
      <c r="Q45" s="546">
        <v>0.29374450896117194</v>
      </c>
      <c r="R45" s="545">
        <v>0.10607904248426347</v>
      </c>
      <c r="S45" s="546">
        <v>0.50653390632700201</v>
      </c>
      <c r="T45" s="545">
        <v>0</v>
      </c>
      <c r="U45" s="546">
        <v>1.1967557931619901</v>
      </c>
      <c r="V45" s="545">
        <v>0.28029520115368478</v>
      </c>
      <c r="W45" s="546">
        <v>0.20630266856149793</v>
      </c>
      <c r="X45" s="545">
        <v>2.1984984989999883</v>
      </c>
      <c r="Y45" s="546">
        <v>2.0346900000000057</v>
      </c>
      <c r="Z45" s="545">
        <v>7.3531040660000286</v>
      </c>
      <c r="AA45" s="546">
        <v>4.221350717500008</v>
      </c>
      <c r="AB45" s="545">
        <v>0.5561934144898244</v>
      </c>
      <c r="AC45" s="546">
        <v>0.48169291036048706</v>
      </c>
      <c r="AD45" s="545">
        <v>6.5051454052500027E-2</v>
      </c>
      <c r="AE45" s="546">
        <v>5.9766889369999972E-2</v>
      </c>
      <c r="AF45" s="545">
        <v>0.23338951959446264</v>
      </c>
      <c r="AG45" s="546">
        <v>0.198372458664306</v>
      </c>
      <c r="AH45" s="545">
        <v>2.3401178850169999</v>
      </c>
      <c r="AI45" s="546">
        <v>2.6132909656789991</v>
      </c>
      <c r="AJ45" s="545">
        <v>4.6676151376940025</v>
      </c>
      <c r="AK45" s="546">
        <v>4.6174773587488822</v>
      </c>
      <c r="AL45" s="545">
        <v>3.044645602226927</v>
      </c>
      <c r="AM45" s="546">
        <v>2.9404711454323347</v>
      </c>
      <c r="AN45" s="545">
        <v>9.9379768086379663</v>
      </c>
      <c r="AO45" s="546">
        <v>8.1656330855505033</v>
      </c>
      <c r="AP45" s="545">
        <v>0.85463438813678716</v>
      </c>
      <c r="AQ45" s="546">
        <v>0.73983225839479294</v>
      </c>
      <c r="AR45" s="564">
        <v>20.84498982171268</v>
      </c>
      <c r="AS45" s="565">
        <v>19.076704813805513</v>
      </c>
      <c r="AT45" s="533"/>
      <c r="AU45" s="539"/>
    </row>
    <row r="46" spans="1:47" ht="15.6">
      <c r="A46" s="547" t="s">
        <v>108</v>
      </c>
      <c r="B46" s="548">
        <v>1.7218168700269998</v>
      </c>
      <c r="C46" s="549">
        <v>0.73850938978999969</v>
      </c>
      <c r="D46" s="548">
        <v>0.50174407999999993</v>
      </c>
      <c r="E46" s="549">
        <v>0.42749957988799975</v>
      </c>
      <c r="F46" s="548">
        <v>0.11655693499000017</v>
      </c>
      <c r="G46" s="549">
        <v>1.4472819960009997</v>
      </c>
      <c r="H46" s="548">
        <v>2.6693082582200032</v>
      </c>
      <c r="I46" s="549">
        <v>2.8307600219400011</v>
      </c>
      <c r="J46" s="548">
        <v>0.33811329902259285</v>
      </c>
      <c r="K46" s="549">
        <v>3.6045429379999987E-2</v>
      </c>
      <c r="L46" s="548">
        <v>1.1250270769831618</v>
      </c>
      <c r="M46" s="549">
        <v>0.83674695737910132</v>
      </c>
      <c r="N46" s="548">
        <v>0.14675313008027127</v>
      </c>
      <c r="O46" s="549">
        <v>0.10460756362544703</v>
      </c>
      <c r="P46" s="548">
        <v>0</v>
      </c>
      <c r="Q46" s="549">
        <v>0</v>
      </c>
      <c r="R46" s="548">
        <v>0</v>
      </c>
      <c r="S46" s="549">
        <v>2.6971451087000005E-2</v>
      </c>
      <c r="T46" s="548">
        <v>0</v>
      </c>
      <c r="U46" s="549">
        <v>0</v>
      </c>
      <c r="V46" s="548">
        <v>0.27018567425547257</v>
      </c>
      <c r="W46" s="549">
        <v>0.1884933417024979</v>
      </c>
      <c r="X46" s="548">
        <v>0.67611646681118964</v>
      </c>
      <c r="Y46" s="549">
        <v>0.71075505784458892</v>
      </c>
      <c r="Z46" s="548">
        <v>0</v>
      </c>
      <c r="AA46" s="549">
        <v>0</v>
      </c>
      <c r="AB46" s="548">
        <v>0.23707762499999979</v>
      </c>
      <c r="AC46" s="549">
        <v>0.28152621514576992</v>
      </c>
      <c r="AD46" s="548">
        <v>6.5051454052500027E-2</v>
      </c>
      <c r="AE46" s="549">
        <v>5.9766889369999972E-2</v>
      </c>
      <c r="AF46" s="548">
        <v>3.773438461570517E-2</v>
      </c>
      <c r="AG46" s="549">
        <v>0</v>
      </c>
      <c r="AH46" s="548">
        <v>2.3401178850169999</v>
      </c>
      <c r="AI46" s="549">
        <v>2.6132909656789991</v>
      </c>
      <c r="AJ46" s="548">
        <v>3.007421557242596</v>
      </c>
      <c r="AK46" s="549">
        <v>2.8668054513200012</v>
      </c>
      <c r="AL46" s="548">
        <v>1.2717802070634332</v>
      </c>
      <c r="AM46" s="549">
        <v>0.94135452100454831</v>
      </c>
      <c r="AN46" s="548">
        <v>0.94630214106666222</v>
      </c>
      <c r="AO46" s="549">
        <v>0.92621985063408685</v>
      </c>
      <c r="AP46" s="548">
        <v>0.33986346366820497</v>
      </c>
      <c r="AQ46" s="549">
        <v>0.34129310451576989</v>
      </c>
      <c r="AR46" s="560">
        <v>7.9054852540578953</v>
      </c>
      <c r="AS46" s="560">
        <v>7.6889638931534057</v>
      </c>
      <c r="AT46" s="533"/>
      <c r="AU46" s="539"/>
    </row>
    <row r="47" spans="1:47" ht="15.6">
      <c r="A47" s="547" t="s">
        <v>109</v>
      </c>
      <c r="B47" s="548">
        <v>0</v>
      </c>
      <c r="C47" s="549">
        <v>0</v>
      </c>
      <c r="D47" s="548">
        <v>0</v>
      </c>
      <c r="E47" s="549">
        <v>0</v>
      </c>
      <c r="F47" s="548">
        <v>0</v>
      </c>
      <c r="G47" s="549">
        <v>0</v>
      </c>
      <c r="H47" s="548">
        <v>1.190551441999999</v>
      </c>
      <c r="I47" s="549">
        <v>1.0311272059999996</v>
      </c>
      <c r="J47" s="548">
        <v>0</v>
      </c>
      <c r="K47" s="549">
        <v>0</v>
      </c>
      <c r="L47" s="548">
        <v>1.1864265685316031</v>
      </c>
      <c r="M47" s="549">
        <v>1.122487226646163</v>
      </c>
      <c r="N47" s="548">
        <v>4.1298528869230054E-3</v>
      </c>
      <c r="O47" s="549">
        <v>7.7642973177283782E-3</v>
      </c>
      <c r="P47" s="548">
        <v>0</v>
      </c>
      <c r="Q47" s="549">
        <v>0</v>
      </c>
      <c r="R47" s="548">
        <v>2.2079999999998108E-2</v>
      </c>
      <c r="S47" s="549">
        <v>0.44837666724000202</v>
      </c>
      <c r="T47" s="548">
        <v>0</v>
      </c>
      <c r="U47" s="549">
        <v>1.196706927408566</v>
      </c>
      <c r="V47" s="548">
        <v>0</v>
      </c>
      <c r="W47" s="549">
        <v>0</v>
      </c>
      <c r="X47" s="548">
        <v>0.11683703218879964</v>
      </c>
      <c r="Y47" s="549">
        <v>9.2812942155415842E-2</v>
      </c>
      <c r="Z47" s="548">
        <v>4.9988002930000253</v>
      </c>
      <c r="AA47" s="549">
        <v>4.125498092100008</v>
      </c>
      <c r="AB47" s="548">
        <v>0.13800575047727268</v>
      </c>
      <c r="AC47" s="549">
        <v>0</v>
      </c>
      <c r="AD47" s="548">
        <v>0</v>
      </c>
      <c r="AE47" s="549">
        <v>0</v>
      </c>
      <c r="AF47" s="548">
        <v>0.10593209020579042</v>
      </c>
      <c r="AG47" s="549">
        <v>0.169622700973066</v>
      </c>
      <c r="AH47" s="548">
        <v>0</v>
      </c>
      <c r="AI47" s="549">
        <v>0</v>
      </c>
      <c r="AJ47" s="548">
        <v>1.190551441999999</v>
      </c>
      <c r="AK47" s="549">
        <v>1.0311272059999996</v>
      </c>
      <c r="AL47" s="548">
        <v>1.190556421418526</v>
      </c>
      <c r="AM47" s="549">
        <v>1.1302515239638913</v>
      </c>
      <c r="AN47" s="548">
        <v>5.1377173251888228</v>
      </c>
      <c r="AO47" s="549">
        <v>5.8633946289039915</v>
      </c>
      <c r="AP47" s="548">
        <v>0.2439378406830631</v>
      </c>
      <c r="AQ47" s="549">
        <v>0.169622700973066</v>
      </c>
      <c r="AR47" s="550">
        <v>7.7627630292904115</v>
      </c>
      <c r="AS47" s="550">
        <v>8.1943960598409493</v>
      </c>
      <c r="AT47" s="533"/>
      <c r="AU47" s="539"/>
    </row>
    <row r="48" spans="1:47" ht="15.6">
      <c r="A48" s="547" t="s">
        <v>110</v>
      </c>
      <c r="B48" s="548">
        <v>0</v>
      </c>
      <c r="C48" s="549">
        <v>0</v>
      </c>
      <c r="D48" s="548">
        <v>0</v>
      </c>
      <c r="E48" s="549">
        <v>0</v>
      </c>
      <c r="F48" s="548">
        <v>0</v>
      </c>
      <c r="G48" s="549">
        <v>0</v>
      </c>
      <c r="H48" s="548">
        <v>0.46964213845140784</v>
      </c>
      <c r="I48" s="549">
        <v>0.71954470142888094</v>
      </c>
      <c r="J48" s="548">
        <v>0</v>
      </c>
      <c r="K48" s="549">
        <v>0</v>
      </c>
      <c r="L48" s="548">
        <v>0.25182590468870514</v>
      </c>
      <c r="M48" s="549">
        <v>0.49756978013039199</v>
      </c>
      <c r="N48" s="548">
        <v>5.0756519056262446E-2</v>
      </c>
      <c r="O48" s="549">
        <v>7.7550811372331163E-2</v>
      </c>
      <c r="P48" s="548">
        <v>0.27972655000000007</v>
      </c>
      <c r="Q48" s="549">
        <v>0.29374450896117194</v>
      </c>
      <c r="R48" s="548">
        <v>8.3999042484265374E-2</v>
      </c>
      <c r="S48" s="549">
        <v>3.1185788000000002E-2</v>
      </c>
      <c r="T48" s="548">
        <v>0</v>
      </c>
      <c r="U48" s="549">
        <v>4.886575342402466E-5</v>
      </c>
      <c r="V48" s="548">
        <v>1.0109526898212194E-2</v>
      </c>
      <c r="W48" s="549">
        <v>1.780932685900001E-2</v>
      </c>
      <c r="X48" s="548">
        <v>1.4055449999999992</v>
      </c>
      <c r="Y48" s="549">
        <v>1.2311220000000009</v>
      </c>
      <c r="Z48" s="548">
        <v>2.3543037730000034</v>
      </c>
      <c r="AA48" s="549">
        <v>9.585262539999985E-2</v>
      </c>
      <c r="AB48" s="548">
        <v>0.18111003901255199</v>
      </c>
      <c r="AC48" s="549">
        <v>0.20016669521471714</v>
      </c>
      <c r="AD48" s="548">
        <v>0</v>
      </c>
      <c r="AE48" s="549">
        <v>0</v>
      </c>
      <c r="AF48" s="548">
        <v>8.9723044772967053E-2</v>
      </c>
      <c r="AG48" s="549">
        <v>2.8749757691240007E-2</v>
      </c>
      <c r="AH48" s="548">
        <v>0</v>
      </c>
      <c r="AI48" s="549">
        <v>0</v>
      </c>
      <c r="AJ48" s="548">
        <v>0.46964213845140784</v>
      </c>
      <c r="AK48" s="549">
        <v>0.71954470142888094</v>
      </c>
      <c r="AL48" s="548">
        <v>0.5823089737449676</v>
      </c>
      <c r="AM48" s="549">
        <v>0.86886510046389498</v>
      </c>
      <c r="AN48" s="548">
        <v>3.85395734238248</v>
      </c>
      <c r="AO48" s="549">
        <v>1.3760186060124249</v>
      </c>
      <c r="AP48" s="548">
        <v>0.27083308378551907</v>
      </c>
      <c r="AQ48" s="549">
        <v>0.22891645290595714</v>
      </c>
      <c r="AR48" s="550">
        <v>5.1767415383643751</v>
      </c>
      <c r="AS48" s="550">
        <v>3.1933448608111581</v>
      </c>
      <c r="AT48" s="533"/>
      <c r="AU48" s="539"/>
    </row>
    <row r="49" spans="1:47" ht="15.6">
      <c r="A49" s="547" t="s">
        <v>111</v>
      </c>
      <c r="B49" s="548">
        <v>0</v>
      </c>
      <c r="C49" s="549">
        <v>0</v>
      </c>
      <c r="D49" s="548">
        <v>0</v>
      </c>
      <c r="E49" s="549">
        <v>0</v>
      </c>
      <c r="F49" s="548">
        <v>0</v>
      </c>
      <c r="G49" s="549">
        <v>0</v>
      </c>
      <c r="H49" s="548">
        <v>0</v>
      </c>
      <c r="I49" s="549">
        <v>0</v>
      </c>
      <c r="J49" s="548">
        <v>0</v>
      </c>
      <c r="K49" s="549">
        <v>0</v>
      </c>
      <c r="L49" s="548">
        <v>0</v>
      </c>
      <c r="M49" s="549">
        <v>0</v>
      </c>
      <c r="N49" s="548">
        <v>0</v>
      </c>
      <c r="O49" s="549">
        <v>0</v>
      </c>
      <c r="P49" s="548">
        <v>0</v>
      </c>
      <c r="Q49" s="549">
        <v>0</v>
      </c>
      <c r="R49" s="548">
        <v>1.0391841599999998</v>
      </c>
      <c r="S49" s="549">
        <v>1.1794180000000001</v>
      </c>
      <c r="T49" s="548">
        <v>0</v>
      </c>
      <c r="U49" s="549">
        <v>1.0273131000009471E-2</v>
      </c>
      <c r="V49" s="548">
        <v>0.14686070400000001</v>
      </c>
      <c r="W49" s="549">
        <v>0.10766399999999993</v>
      </c>
      <c r="X49" s="548">
        <v>2.7641115010000141</v>
      </c>
      <c r="Y49" s="549">
        <v>2.3017420000000004</v>
      </c>
      <c r="Z49" s="548">
        <v>1.2441212640000026</v>
      </c>
      <c r="AA49" s="549">
        <v>1.7142836159999983</v>
      </c>
      <c r="AB49" s="548">
        <v>1.7416059409502773E-2</v>
      </c>
      <c r="AC49" s="549">
        <v>0</v>
      </c>
      <c r="AD49" s="548">
        <v>0</v>
      </c>
      <c r="AE49" s="549">
        <v>0</v>
      </c>
      <c r="AF49" s="548">
        <v>0.14169033807577217</v>
      </c>
      <c r="AG49" s="549">
        <v>9.2880714893523023E-2</v>
      </c>
      <c r="AH49" s="548">
        <v>0</v>
      </c>
      <c r="AI49" s="549">
        <v>0</v>
      </c>
      <c r="AJ49" s="548">
        <v>0</v>
      </c>
      <c r="AK49" s="549">
        <v>0</v>
      </c>
      <c r="AL49" s="548">
        <v>0</v>
      </c>
      <c r="AM49" s="549">
        <v>0</v>
      </c>
      <c r="AN49" s="548">
        <v>5.1942776290000161</v>
      </c>
      <c r="AO49" s="549">
        <v>5.3133807470000081</v>
      </c>
      <c r="AP49" s="548">
        <v>0.15910639748527494</v>
      </c>
      <c r="AQ49" s="549">
        <v>9.2880714893523023E-2</v>
      </c>
      <c r="AR49" s="550">
        <v>5.3533840264852914</v>
      </c>
      <c r="AS49" s="550">
        <v>5.4062614618935312</v>
      </c>
      <c r="AT49" s="533"/>
      <c r="AU49" s="539"/>
    </row>
    <row r="50" spans="1:47" ht="15.6">
      <c r="A50" s="544" t="s">
        <v>112</v>
      </c>
      <c r="B50" s="545">
        <v>54.604560906527418</v>
      </c>
      <c r="C50" s="546">
        <v>26.832000000000001</v>
      </c>
      <c r="D50" s="545">
        <v>54.604560906527418</v>
      </c>
      <c r="E50" s="546">
        <v>26.832000000000001</v>
      </c>
      <c r="F50" s="545">
        <v>54.604560906527418</v>
      </c>
      <c r="G50" s="546">
        <v>26.832000000000001</v>
      </c>
      <c r="H50" s="545">
        <v>19.305125400269993</v>
      </c>
      <c r="I50" s="546">
        <v>18.994960367129991</v>
      </c>
      <c r="J50" s="545">
        <v>19.305125400269993</v>
      </c>
      <c r="K50" s="546">
        <v>0</v>
      </c>
      <c r="L50" s="545">
        <v>14.692112790000014</v>
      </c>
      <c r="M50" s="546">
        <v>13.838774430000004</v>
      </c>
      <c r="N50" s="545">
        <v>14.692112790000014</v>
      </c>
      <c r="O50" s="546">
        <v>13.838774430000004</v>
      </c>
      <c r="P50" s="545">
        <v>14.692112790000014</v>
      </c>
      <c r="Q50" s="546">
        <v>0</v>
      </c>
      <c r="R50" s="545">
        <v>128.453125</v>
      </c>
      <c r="S50" s="546">
        <v>126.81565909090907</v>
      </c>
      <c r="T50" s="545">
        <v>128.453125</v>
      </c>
      <c r="U50" s="546">
        <v>126.81565909090907</v>
      </c>
      <c r="V50" s="545">
        <v>128.453125</v>
      </c>
      <c r="W50" s="546">
        <v>126.81565909090907</v>
      </c>
      <c r="X50" s="545">
        <v>128.453125</v>
      </c>
      <c r="Y50" s="546">
        <v>126.81565909090907</v>
      </c>
      <c r="Z50" s="545">
        <v>128.453125</v>
      </c>
      <c r="AA50" s="546">
        <v>126.81565909090907</v>
      </c>
      <c r="AB50" s="545">
        <v>2.9744698660791999</v>
      </c>
      <c r="AC50" s="546">
        <v>0</v>
      </c>
      <c r="AD50" s="545">
        <v>2.3333434</v>
      </c>
      <c r="AE50" s="546">
        <v>0</v>
      </c>
      <c r="AF50" s="545">
        <v>3.0404899999999997</v>
      </c>
      <c r="AG50" s="546">
        <v>0</v>
      </c>
      <c r="AH50" s="545">
        <v>54.604560906527418</v>
      </c>
      <c r="AI50" s="546">
        <v>26.832000000000001</v>
      </c>
      <c r="AJ50" s="545">
        <v>19.305125400269993</v>
      </c>
      <c r="AK50" s="546">
        <v>18.994960367129991</v>
      </c>
      <c r="AL50" s="545">
        <v>14.692112790000014</v>
      </c>
      <c r="AM50" s="546">
        <v>13.838774430000004</v>
      </c>
      <c r="AN50" s="545">
        <v>128.453125</v>
      </c>
      <c r="AO50" s="546">
        <v>126.81565909090907</v>
      </c>
      <c r="AP50" s="545">
        <v>8.3483032660791991</v>
      </c>
      <c r="AQ50" s="546">
        <v>0</v>
      </c>
      <c r="AR50" s="552" t="s">
        <v>308</v>
      </c>
      <c r="AS50" s="552" t="s">
        <v>308</v>
      </c>
      <c r="AT50" s="533"/>
      <c r="AU50" s="539"/>
    </row>
    <row r="51" spans="1:47" ht="15.6">
      <c r="A51" s="544" t="s">
        <v>113</v>
      </c>
      <c r="B51" s="553">
        <v>2.5577999667243546E-2</v>
      </c>
      <c r="C51" s="554">
        <v>4.2536764170422715E-2</v>
      </c>
      <c r="D51" s="553">
        <v>7.0436833465913999E-3</v>
      </c>
      <c r="E51" s="554">
        <v>1.5149818631446536E-2</v>
      </c>
      <c r="F51" s="553">
        <v>1.7377295974183533E-2</v>
      </c>
      <c r="G51" s="554">
        <v>4.0169860016575409E-2</v>
      </c>
      <c r="H51" s="553">
        <v>0.22837202086182198</v>
      </c>
      <c r="I51" s="554">
        <v>0.23798513439803154</v>
      </c>
      <c r="J51" s="553">
        <v>1.625903345052402E-2</v>
      </c>
      <c r="K51" s="555" t="s">
        <v>412</v>
      </c>
      <c r="L51" s="553">
        <v>0.17989492036687935</v>
      </c>
      <c r="M51" s="554">
        <v>0.18347413204992935</v>
      </c>
      <c r="N51" s="553">
        <v>1.2123745161494287E-2</v>
      </c>
      <c r="O51" s="554">
        <v>1.3252821573522146E-2</v>
      </c>
      <c r="P51" s="553">
        <v>1.9052549396703752E-2</v>
      </c>
      <c r="Q51" s="555" t="s">
        <v>412</v>
      </c>
      <c r="R51" s="553">
        <v>1.0556851411293542E-2</v>
      </c>
      <c r="S51" s="554">
        <v>1.4812575510532293E-2</v>
      </c>
      <c r="T51" s="553">
        <v>0</v>
      </c>
      <c r="U51" s="554">
        <v>1.0051592936303973E-2</v>
      </c>
      <c r="V51" s="553">
        <v>3.2565004204259933E-3</v>
      </c>
      <c r="W51" s="554">
        <v>3.0311585704442612E-3</v>
      </c>
      <c r="X51" s="553">
        <v>3.7328688337632927E-2</v>
      </c>
      <c r="Y51" s="555" t="s">
        <v>412</v>
      </c>
      <c r="Z51" s="553">
        <v>6.9468838954596754E-2</v>
      </c>
      <c r="AA51" s="554">
        <v>3.466081072425263E-2</v>
      </c>
      <c r="AB51" s="553">
        <v>0.17031875189054327</v>
      </c>
      <c r="AC51" s="555" t="s">
        <v>412</v>
      </c>
      <c r="AD51" s="553">
        <v>1.8329764616422897E-2</v>
      </c>
      <c r="AE51" s="555" t="s">
        <v>412</v>
      </c>
      <c r="AF51" s="553">
        <v>0.10714686674356387</v>
      </c>
      <c r="AG51" s="555" t="s">
        <v>412</v>
      </c>
      <c r="AH51" s="553">
        <v>4.9998978988018479E-2</v>
      </c>
      <c r="AI51" s="555">
        <v>9.7856442818444661E-2</v>
      </c>
      <c r="AJ51" s="556">
        <v>0.244631054312346</v>
      </c>
      <c r="AK51" s="555">
        <v>0.23798513439803154</v>
      </c>
      <c r="AL51" s="556">
        <v>0.21107121492507738</v>
      </c>
      <c r="AM51" s="555">
        <v>0.21199999999999999</v>
      </c>
      <c r="AN51" s="556">
        <v>0.246</v>
      </c>
      <c r="AO51" s="555">
        <v>0.23799999999999999</v>
      </c>
      <c r="AP51" s="553">
        <v>9.0999999999999998E-2</v>
      </c>
      <c r="AQ51" s="557" t="s">
        <v>412</v>
      </c>
      <c r="AR51" s="552" t="s">
        <v>308</v>
      </c>
      <c r="AS51" s="552" t="s">
        <v>308</v>
      </c>
      <c r="AT51" s="533"/>
      <c r="AU51" s="539"/>
    </row>
    <row r="52" spans="1:47" s="533" customFormat="1" ht="15.6">
      <c r="A52" s="528" t="s">
        <v>500</v>
      </c>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c r="AO52" s="558"/>
      <c r="AP52" s="558"/>
      <c r="AQ52" s="558"/>
      <c r="AR52" s="558"/>
      <c r="AU52" s="559"/>
    </row>
    <row r="53" spans="1:47" s="533" customFormat="1" ht="21" customHeight="1">
      <c r="A53" s="528" t="s">
        <v>486</v>
      </c>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U53" s="559"/>
    </row>
    <row r="54" spans="1:47" s="533" customFormat="1" ht="15.6">
      <c r="A54" s="528"/>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c r="AO54" s="558"/>
      <c r="AP54" s="558"/>
      <c r="AQ54" s="558"/>
      <c r="AR54" s="558"/>
      <c r="AU54" s="559"/>
    </row>
    <row r="55" spans="1:47" ht="15.6">
      <c r="AT55" s="533"/>
      <c r="AU55" s="539"/>
    </row>
  </sheetData>
  <mergeCells count="46">
    <mergeCell ref="AR30:AS30"/>
    <mergeCell ref="T30:U30"/>
    <mergeCell ref="V30:W30"/>
    <mergeCell ref="X30:Y30"/>
    <mergeCell ref="AB30:AC30"/>
    <mergeCell ref="AD30:AE30"/>
    <mergeCell ref="AF30:AG30"/>
    <mergeCell ref="AH30:AI30"/>
    <mergeCell ref="AJ30:AK30"/>
    <mergeCell ref="AL30:AM30"/>
    <mergeCell ref="AN30:AO30"/>
    <mergeCell ref="AP30:AQ30"/>
    <mergeCell ref="Z30:AA30"/>
    <mergeCell ref="H30:I30"/>
    <mergeCell ref="J30:K30"/>
    <mergeCell ref="L30:M30"/>
    <mergeCell ref="N30:O30"/>
    <mergeCell ref="P30:Q30"/>
    <mergeCell ref="AJ3:AK3"/>
    <mergeCell ref="AL3:AM3"/>
    <mergeCell ref="AN3:AO3"/>
    <mergeCell ref="AP3:AQ3"/>
    <mergeCell ref="R3:S3"/>
    <mergeCell ref="T3:U3"/>
    <mergeCell ref="Z3:AA3"/>
    <mergeCell ref="AR3:AS3"/>
    <mergeCell ref="A30:A31"/>
    <mergeCell ref="B30:C30"/>
    <mergeCell ref="D30:E30"/>
    <mergeCell ref="F30:G30"/>
    <mergeCell ref="V3:W3"/>
    <mergeCell ref="X3:Y3"/>
    <mergeCell ref="AB3:AC3"/>
    <mergeCell ref="AD3:AE3"/>
    <mergeCell ref="AF3:AG3"/>
    <mergeCell ref="AH3:AI3"/>
    <mergeCell ref="J3:K3"/>
    <mergeCell ref="L3:M3"/>
    <mergeCell ref="N3:O3"/>
    <mergeCell ref="P3:Q3"/>
    <mergeCell ref="R30:S30"/>
    <mergeCell ref="H3:I3"/>
    <mergeCell ref="A3:A4"/>
    <mergeCell ref="B3:C3"/>
    <mergeCell ref="D3:E3"/>
    <mergeCell ref="F3:G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A95"/>
  <sheetViews>
    <sheetView showGridLines="0" zoomScaleNormal="100" workbookViewId="0">
      <selection activeCell="B1" sqref="B1"/>
    </sheetView>
  </sheetViews>
  <sheetFormatPr baseColWidth="10" defaultColWidth="11.44140625" defaultRowHeight="13.2"/>
  <cols>
    <col min="1" max="1" width="2" style="486" customWidth="1"/>
    <col min="2" max="2" width="55.6640625" style="486" customWidth="1"/>
    <col min="3" max="3" width="12.5546875" style="486" customWidth="1"/>
    <col min="4" max="4" width="12" style="486" customWidth="1"/>
    <col min="5" max="5" width="14.6640625" style="486" customWidth="1"/>
    <col min="6" max="6" width="13" style="486" customWidth="1"/>
    <col min="7" max="7" width="13.44140625" style="486" customWidth="1"/>
    <col min="8" max="8" width="14.5546875" style="486" customWidth="1"/>
    <col min="9" max="9" width="17.109375" style="486" customWidth="1"/>
    <col min="10" max="10" width="14.109375" style="486" customWidth="1"/>
    <col min="11" max="11" width="11.44140625" style="486" customWidth="1"/>
    <col min="12" max="12" width="14" style="486" customWidth="1"/>
    <col min="13" max="13" width="14" style="666" customWidth="1"/>
    <col min="14" max="15" width="12.88671875" style="666" customWidth="1"/>
    <col min="16" max="25" width="11.44140625" style="666" customWidth="1"/>
    <col min="26" max="27" width="11.44140625" style="666"/>
    <col min="28" max="16384" width="11.44140625" style="486"/>
  </cols>
  <sheetData>
    <row r="1" spans="2:27" s="668" customFormat="1">
      <c r="B1" s="664"/>
      <c r="C1" s="665"/>
      <c r="D1" s="665"/>
      <c r="E1" s="665"/>
      <c r="F1" s="665"/>
      <c r="G1" s="666"/>
      <c r="H1" s="667"/>
      <c r="I1" s="665"/>
      <c r="J1" s="665"/>
      <c r="K1" s="665"/>
      <c r="L1" s="665"/>
      <c r="M1" s="665"/>
      <c r="N1" s="665"/>
      <c r="O1" s="665"/>
      <c r="P1" s="665"/>
      <c r="Q1" s="665"/>
      <c r="R1" s="665"/>
      <c r="S1" s="665"/>
      <c r="T1" s="665"/>
      <c r="U1" s="665"/>
      <c r="V1" s="665"/>
      <c r="W1" s="665"/>
      <c r="X1" s="665"/>
      <c r="Y1" s="665"/>
      <c r="Z1" s="665"/>
      <c r="AA1" s="665"/>
    </row>
    <row r="2" spans="2:27" s="668" customFormat="1">
      <c r="B2" s="669"/>
      <c r="C2" s="665"/>
      <c r="D2" s="665"/>
      <c r="E2" s="665"/>
      <c r="F2" s="665"/>
      <c r="G2" s="667"/>
      <c r="H2" s="667"/>
      <c r="I2" s="665"/>
      <c r="J2" s="665"/>
      <c r="K2" s="665"/>
      <c r="L2" s="665"/>
      <c r="M2" s="665"/>
      <c r="N2" s="665"/>
      <c r="O2" s="665"/>
      <c r="P2" s="665"/>
      <c r="Q2" s="665"/>
      <c r="R2" s="665"/>
      <c r="S2" s="665"/>
      <c r="T2" s="665"/>
      <c r="U2" s="665"/>
      <c r="V2" s="665"/>
      <c r="W2" s="665"/>
      <c r="X2" s="665"/>
      <c r="Y2" s="665"/>
      <c r="Z2" s="665"/>
      <c r="AA2" s="665"/>
    </row>
    <row r="3" spans="2:27" ht="26.4">
      <c r="B3" s="670"/>
      <c r="C3" s="587" t="s">
        <v>50</v>
      </c>
      <c r="D3" s="588" t="s">
        <v>168</v>
      </c>
      <c r="E3" s="588" t="s">
        <v>51</v>
      </c>
      <c r="F3" s="588" t="s">
        <v>52</v>
      </c>
      <c r="G3" s="588" t="s">
        <v>53</v>
      </c>
      <c r="H3" s="588" t="s">
        <v>169</v>
      </c>
      <c r="I3" s="589" t="s">
        <v>139</v>
      </c>
      <c r="J3" s="742" t="s">
        <v>89</v>
      </c>
      <c r="K3" s="743"/>
      <c r="L3" s="742" t="s">
        <v>170</v>
      </c>
      <c r="M3" s="743"/>
      <c r="N3" s="742" t="s">
        <v>96</v>
      </c>
      <c r="O3" s="743"/>
      <c r="P3" s="742" t="s">
        <v>29</v>
      </c>
      <c r="Q3" s="743"/>
      <c r="R3" s="742" t="s">
        <v>171</v>
      </c>
      <c r="S3" s="743"/>
      <c r="T3" s="742" t="s">
        <v>172</v>
      </c>
      <c r="U3" s="743"/>
      <c r="V3" s="742" t="s">
        <v>173</v>
      </c>
      <c r="W3" s="743"/>
      <c r="X3" s="742" t="s">
        <v>87</v>
      </c>
      <c r="Y3" s="743"/>
      <c r="Z3" s="742" t="s">
        <v>88</v>
      </c>
      <c r="AA3" s="744"/>
    </row>
    <row r="4" spans="2:27">
      <c r="B4" s="670"/>
      <c r="C4" s="590" t="s">
        <v>489</v>
      </c>
      <c r="D4" s="590" t="s">
        <v>489</v>
      </c>
      <c r="E4" s="590" t="s">
        <v>489</v>
      </c>
      <c r="F4" s="590" t="s">
        <v>489</v>
      </c>
      <c r="G4" s="590" t="s">
        <v>489</v>
      </c>
      <c r="H4" s="590" t="s">
        <v>489</v>
      </c>
      <c r="I4" s="590" t="s">
        <v>489</v>
      </c>
      <c r="J4" s="591" t="s">
        <v>490</v>
      </c>
      <c r="K4" s="591" t="s">
        <v>478</v>
      </c>
      <c r="L4" s="591" t="s">
        <v>490</v>
      </c>
      <c r="M4" s="591" t="s">
        <v>478</v>
      </c>
      <c r="N4" s="591" t="s">
        <v>490</v>
      </c>
      <c r="O4" s="591" t="s">
        <v>478</v>
      </c>
      <c r="P4" s="591" t="s">
        <v>490</v>
      </c>
      <c r="Q4" s="591" t="s">
        <v>478</v>
      </c>
      <c r="R4" s="591" t="s">
        <v>490</v>
      </c>
      <c r="S4" s="591" t="s">
        <v>478</v>
      </c>
      <c r="T4" s="591" t="s">
        <v>490</v>
      </c>
      <c r="U4" s="591" t="s">
        <v>478</v>
      </c>
      <c r="V4" s="591" t="s">
        <v>490</v>
      </c>
      <c r="W4" s="591" t="s">
        <v>478</v>
      </c>
      <c r="X4" s="591" t="s">
        <v>490</v>
      </c>
      <c r="Y4" s="591" t="s">
        <v>478</v>
      </c>
      <c r="Z4" s="591" t="s">
        <v>490</v>
      </c>
      <c r="AA4" s="591" t="s">
        <v>478</v>
      </c>
    </row>
    <row r="5" spans="2:27">
      <c r="B5" s="670"/>
      <c r="C5" s="592" t="s">
        <v>332</v>
      </c>
      <c r="D5" s="592" t="s">
        <v>332</v>
      </c>
      <c r="E5" s="592" t="s">
        <v>332</v>
      </c>
      <c r="F5" s="592" t="s">
        <v>332</v>
      </c>
      <c r="G5" s="592" t="s">
        <v>332</v>
      </c>
      <c r="H5" s="592" t="s">
        <v>332</v>
      </c>
      <c r="I5" s="592" t="s">
        <v>332</v>
      </c>
      <c r="J5" s="592" t="s">
        <v>332</v>
      </c>
      <c r="K5" s="592" t="s">
        <v>332</v>
      </c>
      <c r="L5" s="592" t="s">
        <v>332</v>
      </c>
      <c r="M5" s="592" t="s">
        <v>332</v>
      </c>
      <c r="N5" s="592" t="s">
        <v>332</v>
      </c>
      <c r="O5" s="592" t="s">
        <v>332</v>
      </c>
      <c r="P5" s="592" t="s">
        <v>332</v>
      </c>
      <c r="Q5" s="592" t="s">
        <v>332</v>
      </c>
      <c r="R5" s="592" t="s">
        <v>332</v>
      </c>
      <c r="S5" s="592" t="s">
        <v>332</v>
      </c>
      <c r="T5" s="592" t="s">
        <v>332</v>
      </c>
      <c r="U5" s="592" t="s">
        <v>332</v>
      </c>
      <c r="V5" s="592" t="s">
        <v>332</v>
      </c>
      <c r="W5" s="592" t="s">
        <v>332</v>
      </c>
      <c r="X5" s="592" t="s">
        <v>332</v>
      </c>
      <c r="Y5" s="592" t="s">
        <v>332</v>
      </c>
      <c r="Z5" s="592" t="s">
        <v>332</v>
      </c>
      <c r="AA5" s="592" t="s">
        <v>332</v>
      </c>
    </row>
    <row r="6" spans="2:27">
      <c r="B6" s="671"/>
      <c r="C6" s="672"/>
      <c r="D6" s="672"/>
      <c r="E6" s="672"/>
      <c r="F6" s="672"/>
      <c r="G6" s="672"/>
      <c r="H6" s="672"/>
      <c r="I6" s="672"/>
      <c r="J6" s="672"/>
      <c r="K6" s="672"/>
      <c r="L6" s="672"/>
      <c r="M6" s="672"/>
      <c r="N6" s="672"/>
      <c r="O6" s="672"/>
      <c r="P6" s="672"/>
      <c r="Q6" s="672"/>
      <c r="R6" s="672"/>
      <c r="S6" s="672"/>
      <c r="T6" s="672"/>
      <c r="U6" s="672"/>
      <c r="V6" s="672"/>
      <c r="W6" s="672"/>
      <c r="X6" s="672"/>
      <c r="Y6" s="672"/>
      <c r="Z6" s="672"/>
      <c r="AA6" s="672"/>
    </row>
    <row r="7" spans="2:27">
      <c r="B7" s="379" t="s">
        <v>149</v>
      </c>
      <c r="C7" s="673">
        <v>65.486000000000004</v>
      </c>
      <c r="D7" s="673">
        <v>339.91</v>
      </c>
      <c r="E7" s="673">
        <v>405.39600000000002</v>
      </c>
      <c r="F7" s="673">
        <v>0.215</v>
      </c>
      <c r="G7" s="673">
        <v>0</v>
      </c>
      <c r="H7" s="673">
        <v>405.18099999999998</v>
      </c>
      <c r="I7" s="673">
        <v>405.39600000000002</v>
      </c>
      <c r="J7" s="673">
        <v>0</v>
      </c>
      <c r="K7" s="673">
        <v>0</v>
      </c>
      <c r="L7" s="673">
        <v>-5.7000000000000002E-2</v>
      </c>
      <c r="M7" s="673">
        <v>-2.9000000000000001E-2</v>
      </c>
      <c r="N7" s="673">
        <v>-5.7000000000000002E-2</v>
      </c>
      <c r="O7" s="673">
        <v>-2.9000000000000001E-2</v>
      </c>
      <c r="P7" s="673">
        <v>-1.8220000000000001</v>
      </c>
      <c r="Q7" s="673">
        <v>-0.33800000000000002</v>
      </c>
      <c r="R7" s="673">
        <v>-138.11600000000001</v>
      </c>
      <c r="S7" s="673">
        <v>-136.63200000000001</v>
      </c>
      <c r="T7" s="673">
        <v>-2.8000000000000001E-2</v>
      </c>
      <c r="U7" s="673">
        <v>-2.8039999999999998</v>
      </c>
      <c r="V7" s="673">
        <v>-104.136</v>
      </c>
      <c r="W7" s="673">
        <v>-105.428</v>
      </c>
      <c r="X7" s="673">
        <v>-0.52200000000000002</v>
      </c>
      <c r="Y7" s="673">
        <v>-1.1950000000000001</v>
      </c>
      <c r="Z7" s="673">
        <v>-104.658</v>
      </c>
      <c r="AA7" s="673">
        <v>-106.623</v>
      </c>
    </row>
    <row r="8" spans="2:27">
      <c r="B8" s="112" t="s">
        <v>150</v>
      </c>
      <c r="C8" s="673">
        <v>82.593999999999994</v>
      </c>
      <c r="D8" s="673">
        <v>178.125</v>
      </c>
      <c r="E8" s="673">
        <v>260.71899999999999</v>
      </c>
      <c r="F8" s="673">
        <v>60.036999999999999</v>
      </c>
      <c r="G8" s="673">
        <v>38.341999999999999</v>
      </c>
      <c r="H8" s="673">
        <v>162.34</v>
      </c>
      <c r="I8" s="673">
        <v>260.71899999999999</v>
      </c>
      <c r="J8" s="673">
        <v>96.382999999999996</v>
      </c>
      <c r="K8" s="673">
        <v>21.925999999999998</v>
      </c>
      <c r="L8" s="673">
        <v>-3.1520000000000001</v>
      </c>
      <c r="M8" s="673">
        <v>-0.74199999999999999</v>
      </c>
      <c r="N8" s="673">
        <v>93.230999999999995</v>
      </c>
      <c r="O8" s="673">
        <v>21.184000000000001</v>
      </c>
      <c r="P8" s="673">
        <v>43.682000000000002</v>
      </c>
      <c r="Q8" s="673">
        <v>9.5289999999999999</v>
      </c>
      <c r="R8" s="673">
        <v>-67.141999999999996</v>
      </c>
      <c r="S8" s="673">
        <v>-68.972999999999999</v>
      </c>
      <c r="T8" s="673">
        <v>12.358000000000001</v>
      </c>
      <c r="U8" s="673">
        <v>5.7460000000000004</v>
      </c>
      <c r="V8" s="673">
        <v>-54.750999999999998</v>
      </c>
      <c r="W8" s="673">
        <v>-63.228000000000002</v>
      </c>
      <c r="X8" s="673">
        <v>36.287999999999997</v>
      </c>
      <c r="Y8" s="673">
        <v>21.494</v>
      </c>
      <c r="Z8" s="673">
        <v>-18.463000000000001</v>
      </c>
      <c r="AA8" s="673">
        <v>-41.734000000000002</v>
      </c>
    </row>
    <row r="9" spans="2:27">
      <c r="B9" s="112" t="s">
        <v>151</v>
      </c>
      <c r="C9" s="673">
        <v>65.55</v>
      </c>
      <c r="D9" s="673">
        <v>182.13800000000001</v>
      </c>
      <c r="E9" s="673">
        <v>247.68799999999999</v>
      </c>
      <c r="F9" s="673">
        <v>18.725999999999999</v>
      </c>
      <c r="G9" s="673">
        <v>54.103000000000002</v>
      </c>
      <c r="H9" s="673">
        <v>174.85900000000001</v>
      </c>
      <c r="I9" s="673">
        <v>247.68799999999999</v>
      </c>
      <c r="J9" s="673">
        <v>37.484000000000002</v>
      </c>
      <c r="K9" s="673">
        <v>8.44</v>
      </c>
      <c r="L9" s="673">
        <v>-3.3130000000000002</v>
      </c>
      <c r="M9" s="673">
        <v>-0.83599999999999997</v>
      </c>
      <c r="N9" s="673">
        <v>34.170999999999999</v>
      </c>
      <c r="O9" s="673">
        <v>7.6040000000000001</v>
      </c>
      <c r="P9" s="673">
        <v>21.696000000000002</v>
      </c>
      <c r="Q9" s="673">
        <v>4.43</v>
      </c>
      <c r="R9" s="673">
        <v>4.2350000000000003</v>
      </c>
      <c r="S9" s="673">
        <v>1.238</v>
      </c>
      <c r="T9" s="673">
        <v>-13.218</v>
      </c>
      <c r="U9" s="673">
        <v>9.6270000000000007</v>
      </c>
      <c r="V9" s="673">
        <v>-8.5250000000000004</v>
      </c>
      <c r="W9" s="673">
        <v>10.363</v>
      </c>
      <c r="X9" s="673">
        <v>-6.5960000000000001</v>
      </c>
      <c r="Y9" s="673">
        <v>-3.516</v>
      </c>
      <c r="Z9" s="673">
        <v>-15.121</v>
      </c>
      <c r="AA9" s="673">
        <v>6.8470000000000004</v>
      </c>
    </row>
    <row r="10" spans="2:27">
      <c r="B10" s="112" t="s">
        <v>152</v>
      </c>
      <c r="C10" s="673">
        <v>361.262</v>
      </c>
      <c r="D10" s="673">
        <v>2194.7170000000001</v>
      </c>
      <c r="E10" s="673">
        <v>2555.9789999999998</v>
      </c>
      <c r="F10" s="673">
        <v>959.39499999999998</v>
      </c>
      <c r="G10" s="673">
        <v>615.34799999999996</v>
      </c>
      <c r="H10" s="673">
        <v>981.23599999999999</v>
      </c>
      <c r="I10" s="673">
        <v>2555.9789999999998</v>
      </c>
      <c r="J10" s="673">
        <v>1079.0409999999999</v>
      </c>
      <c r="K10" s="673">
        <v>409.52499999999998</v>
      </c>
      <c r="L10" s="673">
        <v>-663.34199999999998</v>
      </c>
      <c r="M10" s="673">
        <v>-154.71799999999999</v>
      </c>
      <c r="N10" s="673">
        <v>415.69900000000001</v>
      </c>
      <c r="O10" s="673">
        <v>254.80699999999999</v>
      </c>
      <c r="P10" s="673">
        <v>130.68700000000001</v>
      </c>
      <c r="Q10" s="673">
        <v>184.04300000000001</v>
      </c>
      <c r="R10" s="673">
        <v>16.553999999999998</v>
      </c>
      <c r="S10" s="673">
        <v>155.703</v>
      </c>
      <c r="T10" s="673">
        <v>309.096</v>
      </c>
      <c r="U10" s="673">
        <v>94.305000000000007</v>
      </c>
      <c r="V10" s="673">
        <v>325.65499999999997</v>
      </c>
      <c r="W10" s="673">
        <v>249.99600000000001</v>
      </c>
      <c r="X10" s="673">
        <v>-131.22999999999999</v>
      </c>
      <c r="Y10" s="673">
        <v>-82.807000000000002</v>
      </c>
      <c r="Z10" s="673">
        <v>194.42500000000001</v>
      </c>
      <c r="AA10" s="673">
        <v>167.18899999999999</v>
      </c>
    </row>
    <row r="11" spans="2:27">
      <c r="B11" s="112" t="s">
        <v>347</v>
      </c>
      <c r="C11" s="673">
        <v>15.798</v>
      </c>
      <c r="D11" s="673">
        <v>1.1479999999999999</v>
      </c>
      <c r="E11" s="673">
        <v>16.946000000000002</v>
      </c>
      <c r="F11" s="673">
        <v>16.241</v>
      </c>
      <c r="G11" s="673">
        <v>0</v>
      </c>
      <c r="H11" s="673">
        <v>0.70499999999999996</v>
      </c>
      <c r="I11" s="673">
        <v>16.946000000000002</v>
      </c>
      <c r="J11" s="673">
        <v>1.2130000000000001</v>
      </c>
      <c r="K11" s="673">
        <v>-0.46200000000000002</v>
      </c>
      <c r="L11" s="673">
        <v>-8.1000000000000003E-2</v>
      </c>
      <c r="M11" s="673">
        <v>5.7000000000000002E-2</v>
      </c>
      <c r="N11" s="673">
        <v>1.1319999999999999</v>
      </c>
      <c r="O11" s="673">
        <v>-0.40500000000000003</v>
      </c>
      <c r="P11" s="673">
        <v>-0.189</v>
      </c>
      <c r="Q11" s="673">
        <v>-0.39600000000000002</v>
      </c>
      <c r="R11" s="673">
        <v>-0.75800000000000001</v>
      </c>
      <c r="S11" s="673">
        <v>-0.66400000000000003</v>
      </c>
      <c r="T11" s="673">
        <v>0.56100000000000005</v>
      </c>
      <c r="U11" s="673">
        <v>1.58</v>
      </c>
      <c r="V11" s="673">
        <v>-0.19700000000000001</v>
      </c>
      <c r="W11" s="673">
        <v>0.91700000000000004</v>
      </c>
      <c r="X11" s="673">
        <v>0</v>
      </c>
      <c r="Y11" s="673">
        <v>0</v>
      </c>
      <c r="Z11" s="673">
        <v>-0.19700000000000001</v>
      </c>
      <c r="AA11" s="673">
        <v>0.91700000000000004</v>
      </c>
    </row>
    <row r="12" spans="2:27">
      <c r="B12" s="112" t="s">
        <v>270</v>
      </c>
      <c r="C12" s="673">
        <v>108.807</v>
      </c>
      <c r="D12" s="673">
        <v>230.274</v>
      </c>
      <c r="E12" s="673">
        <v>339.08100000000002</v>
      </c>
      <c r="F12" s="673">
        <v>33.906999999999996</v>
      </c>
      <c r="G12" s="673">
        <v>27.084</v>
      </c>
      <c r="H12" s="673">
        <v>278.08999999999997</v>
      </c>
      <c r="I12" s="673">
        <v>339.08100000000002</v>
      </c>
      <c r="J12" s="673">
        <v>56.472999999999999</v>
      </c>
      <c r="K12" s="673">
        <v>1.583</v>
      </c>
      <c r="L12" s="673">
        <v>-3.4049999999999998</v>
      </c>
      <c r="M12" s="673">
        <v>-0.39300000000000002</v>
      </c>
      <c r="N12" s="673">
        <v>53.067999999999998</v>
      </c>
      <c r="O12" s="673">
        <v>1.19</v>
      </c>
      <c r="P12" s="673">
        <v>38.460999999999999</v>
      </c>
      <c r="Q12" s="673">
        <v>-1.667</v>
      </c>
      <c r="R12" s="673">
        <v>13.943</v>
      </c>
      <c r="S12" s="673">
        <v>-6.3070000000000004</v>
      </c>
      <c r="T12" s="673">
        <v>-28.356999999999999</v>
      </c>
      <c r="U12" s="673">
        <v>7.7110000000000003</v>
      </c>
      <c r="V12" s="673">
        <v>-14.414</v>
      </c>
      <c r="W12" s="673">
        <v>1.4039999999999999</v>
      </c>
      <c r="X12" s="673">
        <v>-0.745</v>
      </c>
      <c r="Y12" s="673">
        <v>-3.5139999999999998</v>
      </c>
      <c r="Z12" s="673">
        <v>-15.159000000000001</v>
      </c>
      <c r="AA12" s="673">
        <v>-2.11</v>
      </c>
    </row>
    <row r="13" spans="2:27">
      <c r="B13" s="112" t="s">
        <v>153</v>
      </c>
      <c r="C13" s="673">
        <v>274.39499999999998</v>
      </c>
      <c r="D13" s="673">
        <v>620.01400000000001</v>
      </c>
      <c r="E13" s="673">
        <v>894.40899999999999</v>
      </c>
      <c r="F13" s="673">
        <v>117.396</v>
      </c>
      <c r="G13" s="673">
        <v>54.103999999999999</v>
      </c>
      <c r="H13" s="673">
        <v>722.90899999999999</v>
      </c>
      <c r="I13" s="673">
        <v>894.40899999999999</v>
      </c>
      <c r="J13" s="673">
        <v>133.11000000000001</v>
      </c>
      <c r="K13" s="673">
        <v>30.466999999999999</v>
      </c>
      <c r="L13" s="673">
        <v>-7.9349999999999996</v>
      </c>
      <c r="M13" s="673">
        <v>-1.944</v>
      </c>
      <c r="N13" s="673">
        <v>125.175</v>
      </c>
      <c r="O13" s="673">
        <v>28.523</v>
      </c>
      <c r="P13" s="673">
        <v>62.116999999999997</v>
      </c>
      <c r="Q13" s="673">
        <v>13.282999999999999</v>
      </c>
      <c r="R13" s="673">
        <v>-162.45599999999999</v>
      </c>
      <c r="S13" s="673">
        <v>-164.69900000000001</v>
      </c>
      <c r="T13" s="673">
        <v>-29.498000000000001</v>
      </c>
      <c r="U13" s="673">
        <v>25.489000000000001</v>
      </c>
      <c r="V13" s="673">
        <v>-107.8</v>
      </c>
      <c r="W13" s="673">
        <v>-67.257000000000005</v>
      </c>
      <c r="X13" s="673">
        <v>35.707999999999998</v>
      </c>
      <c r="Y13" s="673">
        <v>15.662000000000001</v>
      </c>
      <c r="Z13" s="673">
        <v>-72.091999999999999</v>
      </c>
      <c r="AA13" s="673">
        <v>-51.594999999999999</v>
      </c>
    </row>
    <row r="14" spans="2:27">
      <c r="B14" s="112" t="s">
        <v>434</v>
      </c>
      <c r="C14" s="673">
        <v>307.78100000000001</v>
      </c>
      <c r="D14" s="673">
        <v>4461.933</v>
      </c>
      <c r="E14" s="673">
        <v>4769.7139999999999</v>
      </c>
      <c r="F14" s="673">
        <v>1173.519</v>
      </c>
      <c r="G14" s="673">
        <v>640.40300000000002</v>
      </c>
      <c r="H14" s="673">
        <v>2955.7919999999999</v>
      </c>
      <c r="I14" s="673">
        <v>4769.7139999999999</v>
      </c>
      <c r="J14" s="673">
        <v>643.28599999999994</v>
      </c>
      <c r="K14" s="673">
        <v>168.46100000000001</v>
      </c>
      <c r="L14" s="673">
        <v>-141.13900000000001</v>
      </c>
      <c r="M14" s="673">
        <v>-41.46</v>
      </c>
      <c r="N14" s="673">
        <v>502.14699999999999</v>
      </c>
      <c r="O14" s="673">
        <v>127.00100000000003</v>
      </c>
      <c r="P14" s="673">
        <v>416.79599999999999</v>
      </c>
      <c r="Q14" s="673">
        <v>109.83</v>
      </c>
      <c r="R14" s="673">
        <v>294.50299999999999</v>
      </c>
      <c r="S14" s="673">
        <v>70.769000000000005</v>
      </c>
      <c r="T14" s="673">
        <v>16.742999999999999</v>
      </c>
      <c r="U14" s="673">
        <v>-4.6529999999999996</v>
      </c>
      <c r="V14" s="673">
        <v>311.58499999999998</v>
      </c>
      <c r="W14" s="673">
        <v>66.114000000000004</v>
      </c>
      <c r="X14" s="673">
        <v>-54.503</v>
      </c>
      <c r="Y14" s="673">
        <v>-15.337</v>
      </c>
      <c r="Z14" s="673">
        <v>257.08199999999999</v>
      </c>
      <c r="AA14" s="673">
        <v>50.777000000000001</v>
      </c>
    </row>
    <row r="15" spans="2:27">
      <c r="B15" s="112" t="s">
        <v>154</v>
      </c>
      <c r="C15" s="673">
        <v>0</v>
      </c>
      <c r="D15" s="673">
        <v>0</v>
      </c>
      <c r="E15" s="673">
        <v>0</v>
      </c>
      <c r="F15" s="673">
        <v>0</v>
      </c>
      <c r="G15" s="673">
        <v>0</v>
      </c>
      <c r="H15" s="673">
        <v>0</v>
      </c>
      <c r="I15" s="673">
        <v>0</v>
      </c>
      <c r="J15" s="673">
        <v>183.31299999999999</v>
      </c>
      <c r="K15" s="673">
        <v>-1.054</v>
      </c>
      <c r="L15" s="673">
        <v>-92.228999999999999</v>
      </c>
      <c r="M15" s="673">
        <v>0.53100000000000003</v>
      </c>
      <c r="N15" s="673">
        <v>91.084000000000003</v>
      </c>
      <c r="O15" s="673">
        <v>-0.52300000000000002</v>
      </c>
      <c r="P15" s="673">
        <v>86.465000000000003</v>
      </c>
      <c r="Q15" s="673">
        <v>-0.497</v>
      </c>
      <c r="R15" s="673">
        <v>78.626000000000005</v>
      </c>
      <c r="S15" s="673">
        <v>76.575000000000003</v>
      </c>
      <c r="T15" s="673">
        <v>5.2039999999999997</v>
      </c>
      <c r="U15" s="673">
        <v>-0.03</v>
      </c>
      <c r="V15" s="673">
        <v>83.835999999999999</v>
      </c>
      <c r="W15" s="673">
        <v>76.546000000000006</v>
      </c>
      <c r="X15" s="673">
        <v>-28.663</v>
      </c>
      <c r="Y15" s="673">
        <v>-26.024999999999999</v>
      </c>
      <c r="Z15" s="673">
        <v>55.171999999999997</v>
      </c>
      <c r="AA15" s="673">
        <v>50.52</v>
      </c>
    </row>
    <row r="16" spans="2:27">
      <c r="B16" s="112" t="s">
        <v>155</v>
      </c>
      <c r="C16" s="673">
        <v>69.149000000000001</v>
      </c>
      <c r="D16" s="673">
        <v>110.13200000000001</v>
      </c>
      <c r="E16" s="673">
        <v>179.28100000000001</v>
      </c>
      <c r="F16" s="673">
        <v>76.227000000000004</v>
      </c>
      <c r="G16" s="673">
        <v>15.177</v>
      </c>
      <c r="H16" s="673">
        <v>87.876999999999995</v>
      </c>
      <c r="I16" s="673">
        <v>179.28100000000001</v>
      </c>
      <c r="J16" s="673">
        <v>129.69399999999999</v>
      </c>
      <c r="K16" s="673">
        <v>30.131</v>
      </c>
      <c r="L16" s="673">
        <v>-70.048000000000002</v>
      </c>
      <c r="M16" s="673">
        <v>-14.782</v>
      </c>
      <c r="N16" s="673">
        <v>59.646000000000001</v>
      </c>
      <c r="O16" s="673">
        <v>15.349</v>
      </c>
      <c r="P16" s="673">
        <v>49.55</v>
      </c>
      <c r="Q16" s="673">
        <v>13.004</v>
      </c>
      <c r="R16" s="673">
        <v>39.14</v>
      </c>
      <c r="S16" s="673">
        <v>10.33</v>
      </c>
      <c r="T16" s="673">
        <v>-1.163</v>
      </c>
      <c r="U16" s="673">
        <v>0.14599999999999999</v>
      </c>
      <c r="V16" s="673">
        <v>37.981000000000002</v>
      </c>
      <c r="W16" s="673">
        <v>10.474</v>
      </c>
      <c r="X16" s="673">
        <v>-13.164</v>
      </c>
      <c r="Y16" s="673">
        <v>-3.6930000000000001</v>
      </c>
      <c r="Z16" s="673">
        <v>24.817</v>
      </c>
      <c r="AA16" s="673">
        <v>6.7809999999999997</v>
      </c>
    </row>
    <row r="17" spans="2:27">
      <c r="B17" s="112" t="s">
        <v>181</v>
      </c>
      <c r="C17" s="673">
        <v>25.411000000000001</v>
      </c>
      <c r="D17" s="673">
        <v>297.142</v>
      </c>
      <c r="E17" s="673">
        <v>322.553</v>
      </c>
      <c r="F17" s="673">
        <v>40.978000000000002</v>
      </c>
      <c r="G17" s="673">
        <v>134.38499999999999</v>
      </c>
      <c r="H17" s="673">
        <v>147.19</v>
      </c>
      <c r="I17" s="673">
        <v>322.553</v>
      </c>
      <c r="J17" s="673">
        <v>67.783000000000001</v>
      </c>
      <c r="K17" s="673">
        <v>16.748999999999999</v>
      </c>
      <c r="L17" s="673">
        <v>-11.206</v>
      </c>
      <c r="M17" s="673">
        <v>-2.7890000000000001</v>
      </c>
      <c r="N17" s="673">
        <v>56.576999999999998</v>
      </c>
      <c r="O17" s="673">
        <v>13.96</v>
      </c>
      <c r="P17" s="673">
        <v>52.463999999999999</v>
      </c>
      <c r="Q17" s="673">
        <v>12.897</v>
      </c>
      <c r="R17" s="673">
        <v>52.347999999999999</v>
      </c>
      <c r="S17" s="673">
        <v>12.864000000000001</v>
      </c>
      <c r="T17" s="673">
        <v>-12.545</v>
      </c>
      <c r="U17" s="673">
        <v>-2.6469999999999998</v>
      </c>
      <c r="V17" s="673">
        <v>39.802999999999997</v>
      </c>
      <c r="W17" s="673">
        <v>10.215999999999999</v>
      </c>
      <c r="X17" s="673">
        <v>-13.429</v>
      </c>
      <c r="Y17" s="673">
        <v>-3.3250000000000002</v>
      </c>
      <c r="Z17" s="673">
        <v>26.373999999999999</v>
      </c>
      <c r="AA17" s="673">
        <v>6.891</v>
      </c>
    </row>
    <row r="18" spans="2:27">
      <c r="B18" s="112" t="s">
        <v>156</v>
      </c>
      <c r="C18" s="673">
        <v>88.091999999999999</v>
      </c>
      <c r="D18" s="673">
        <v>65.974000000000004</v>
      </c>
      <c r="E18" s="673">
        <v>154.066</v>
      </c>
      <c r="F18" s="673">
        <v>6.9420000000000002</v>
      </c>
      <c r="G18" s="673">
        <v>0.34</v>
      </c>
      <c r="H18" s="673">
        <v>146.78399999999999</v>
      </c>
      <c r="I18" s="673">
        <v>154.066</v>
      </c>
      <c r="J18" s="673">
        <v>64.546000000000006</v>
      </c>
      <c r="K18" s="673">
        <v>18.913</v>
      </c>
      <c r="L18" s="673">
        <v>-4.9000000000000002E-2</v>
      </c>
      <c r="M18" s="673">
        <v>0</v>
      </c>
      <c r="N18" s="673">
        <v>64.497</v>
      </c>
      <c r="O18" s="673">
        <v>18.913</v>
      </c>
      <c r="P18" s="673">
        <v>57.167999999999999</v>
      </c>
      <c r="Q18" s="673">
        <v>16.786000000000001</v>
      </c>
      <c r="R18" s="673">
        <v>51.286000000000001</v>
      </c>
      <c r="S18" s="673">
        <v>15.32</v>
      </c>
      <c r="T18" s="673">
        <v>2.1019999999999999</v>
      </c>
      <c r="U18" s="673">
        <v>0.49199999999999999</v>
      </c>
      <c r="V18" s="673">
        <v>53.393000000000001</v>
      </c>
      <c r="W18" s="673">
        <v>15.813000000000001</v>
      </c>
      <c r="X18" s="673">
        <v>-18.161999999999999</v>
      </c>
      <c r="Y18" s="673">
        <v>-5.3220000000000001</v>
      </c>
      <c r="Z18" s="673">
        <v>35.231000000000002</v>
      </c>
      <c r="AA18" s="673">
        <v>10.491</v>
      </c>
    </row>
    <row r="19" spans="2:27">
      <c r="B19" s="112" t="s">
        <v>145</v>
      </c>
      <c r="C19" s="673">
        <v>754.75</v>
      </c>
      <c r="D19" s="673">
        <v>1667.8920000000001</v>
      </c>
      <c r="E19" s="673">
        <v>2422.6419999999998</v>
      </c>
      <c r="F19" s="673">
        <v>831.79</v>
      </c>
      <c r="G19" s="673">
        <v>812.06100000000004</v>
      </c>
      <c r="H19" s="673">
        <v>778.79100000000005</v>
      </c>
      <c r="I19" s="673">
        <v>2422.6419999999998</v>
      </c>
      <c r="J19" s="673">
        <v>1684.8050000000001</v>
      </c>
      <c r="K19" s="673">
        <v>440.46199999999999</v>
      </c>
      <c r="L19" s="673">
        <v>-1196.4849999999999</v>
      </c>
      <c r="M19" s="673">
        <v>-295.904</v>
      </c>
      <c r="N19" s="673">
        <v>488.32</v>
      </c>
      <c r="O19" s="673">
        <v>144.55799999999999</v>
      </c>
      <c r="P19" s="673">
        <v>343.36099999999999</v>
      </c>
      <c r="Q19" s="673">
        <v>111.515</v>
      </c>
      <c r="R19" s="673">
        <v>235.01400000000001</v>
      </c>
      <c r="S19" s="673">
        <v>78.951999999999998</v>
      </c>
      <c r="T19" s="673">
        <v>-81.399000000000001</v>
      </c>
      <c r="U19" s="673">
        <v>-16.859000000000002</v>
      </c>
      <c r="V19" s="673">
        <v>154.34899999999999</v>
      </c>
      <c r="W19" s="673">
        <v>61.872</v>
      </c>
      <c r="X19" s="673">
        <v>-30.440999999999999</v>
      </c>
      <c r="Y19" s="673">
        <v>-13.714</v>
      </c>
      <c r="Z19" s="673">
        <v>123.908</v>
      </c>
      <c r="AA19" s="673">
        <v>48.158000000000001</v>
      </c>
    </row>
    <row r="20" spans="2:27">
      <c r="B20" s="112" t="s">
        <v>159</v>
      </c>
      <c r="C20" s="673">
        <v>761.30799999999999</v>
      </c>
      <c r="D20" s="673">
        <v>2577.5329999999999</v>
      </c>
      <c r="E20" s="673">
        <v>3338.8409999999999</v>
      </c>
      <c r="F20" s="673">
        <v>1001.761</v>
      </c>
      <c r="G20" s="673">
        <v>1330.5319999999999</v>
      </c>
      <c r="H20" s="673">
        <v>1006.548</v>
      </c>
      <c r="I20" s="673">
        <v>3338.8409999999999</v>
      </c>
      <c r="J20" s="673">
        <v>1517.518</v>
      </c>
      <c r="K20" s="673">
        <v>388.35500000000002</v>
      </c>
      <c r="L20" s="673">
        <v>-1033.5719999999999</v>
      </c>
      <c r="M20" s="673">
        <v>-233.44200000000001</v>
      </c>
      <c r="N20" s="673">
        <v>483.94600000000003</v>
      </c>
      <c r="O20" s="673">
        <v>154.91300000000001</v>
      </c>
      <c r="P20" s="673">
        <v>322.24599999999998</v>
      </c>
      <c r="Q20" s="673">
        <v>121.66200000000001</v>
      </c>
      <c r="R20" s="673">
        <v>148.197</v>
      </c>
      <c r="S20" s="673">
        <v>90.984999999999999</v>
      </c>
      <c r="T20" s="673">
        <v>-167.26599999999999</v>
      </c>
      <c r="U20" s="673">
        <v>-48.561</v>
      </c>
      <c r="V20" s="673">
        <v>-18.98</v>
      </c>
      <c r="W20" s="673">
        <v>42.389000000000003</v>
      </c>
      <c r="X20" s="673">
        <v>0.879</v>
      </c>
      <c r="Y20" s="673">
        <v>-19.084</v>
      </c>
      <c r="Z20" s="673">
        <v>-18.100999999999999</v>
      </c>
      <c r="AA20" s="673">
        <v>23.305</v>
      </c>
    </row>
    <row r="21" spans="2:27">
      <c r="B21" s="112" t="s">
        <v>188</v>
      </c>
      <c r="C21" s="673">
        <v>0</v>
      </c>
      <c r="D21" s="673">
        <v>0</v>
      </c>
      <c r="E21" s="673">
        <v>0</v>
      </c>
      <c r="F21" s="673">
        <v>0</v>
      </c>
      <c r="G21" s="673">
        <v>0</v>
      </c>
      <c r="H21" s="673">
        <v>0</v>
      </c>
      <c r="I21" s="673">
        <v>0</v>
      </c>
      <c r="J21" s="673">
        <v>1755.6780000000001</v>
      </c>
      <c r="K21" s="673">
        <v>432.887</v>
      </c>
      <c r="L21" s="673">
        <v>-1352.5920000000001</v>
      </c>
      <c r="M21" s="673">
        <v>-333.71</v>
      </c>
      <c r="N21" s="673">
        <v>403.08600000000001</v>
      </c>
      <c r="O21" s="673">
        <v>99.177000000000007</v>
      </c>
      <c r="P21" s="673">
        <v>191.822</v>
      </c>
      <c r="Q21" s="673">
        <v>52.735999999999997</v>
      </c>
      <c r="R21" s="673">
        <v>66.135000000000005</v>
      </c>
      <c r="S21" s="673">
        <v>806.77099999999996</v>
      </c>
      <c r="T21" s="673">
        <v>-208.09</v>
      </c>
      <c r="U21" s="673">
        <v>-71.052000000000007</v>
      </c>
      <c r="V21" s="673">
        <v>-141.941</v>
      </c>
      <c r="W21" s="673">
        <v>735.34500000000003</v>
      </c>
      <c r="X21" s="673">
        <v>47.707999999999998</v>
      </c>
      <c r="Y21" s="673">
        <v>18.440999999999999</v>
      </c>
      <c r="Z21" s="673">
        <v>-94.233000000000004</v>
      </c>
      <c r="AA21" s="673">
        <v>753.78599999999994</v>
      </c>
    </row>
    <row r="22" spans="2:27">
      <c r="B22" s="112" t="s">
        <v>182</v>
      </c>
      <c r="C22" s="673">
        <v>42.412999999999997</v>
      </c>
      <c r="D22" s="673">
        <v>80.965999999999994</v>
      </c>
      <c r="E22" s="673">
        <v>123.379</v>
      </c>
      <c r="F22" s="673">
        <v>46.912999999999997</v>
      </c>
      <c r="G22" s="673">
        <v>1.0409999999999999</v>
      </c>
      <c r="H22" s="673">
        <v>75.424999999999997</v>
      </c>
      <c r="I22" s="673">
        <v>123.379</v>
      </c>
      <c r="J22" s="673">
        <v>21.62</v>
      </c>
      <c r="K22" s="673">
        <v>9.8170000000000002</v>
      </c>
      <c r="L22" s="673">
        <v>-5.73</v>
      </c>
      <c r="M22" s="673">
        <v>-2.6459999999999999</v>
      </c>
      <c r="N22" s="673">
        <v>15.89</v>
      </c>
      <c r="O22" s="673">
        <v>7.1710000000000003</v>
      </c>
      <c r="P22" s="673">
        <v>-0.307</v>
      </c>
      <c r="Q22" s="673">
        <v>3.76</v>
      </c>
      <c r="R22" s="673">
        <v>-0.79600000000000004</v>
      </c>
      <c r="S22" s="673">
        <v>3.7959999999999998</v>
      </c>
      <c r="T22" s="673">
        <v>1.5389999999999999</v>
      </c>
      <c r="U22" s="673">
        <v>-0.68300000000000005</v>
      </c>
      <c r="V22" s="673">
        <v>0.749</v>
      </c>
      <c r="W22" s="673">
        <v>3.1120000000000001</v>
      </c>
      <c r="X22" s="673">
        <v>-0.28599999999999998</v>
      </c>
      <c r="Y22" s="673">
        <v>-1.0569999999999999</v>
      </c>
      <c r="Z22" s="673">
        <v>0.46300000000000002</v>
      </c>
      <c r="AA22" s="673">
        <v>2.0550000000000002</v>
      </c>
    </row>
    <row r="23" spans="2:27">
      <c r="B23" s="112" t="s">
        <v>271</v>
      </c>
      <c r="C23" s="673">
        <v>1744.961</v>
      </c>
      <c r="D23" s="673">
        <v>5183.9279999999999</v>
      </c>
      <c r="E23" s="673">
        <v>6928.8890000000001</v>
      </c>
      <c r="F23" s="673">
        <v>1754.6489999999999</v>
      </c>
      <c r="G23" s="673">
        <v>4007.6239999999998</v>
      </c>
      <c r="H23" s="673">
        <v>1166.616</v>
      </c>
      <c r="I23" s="673">
        <v>6928.8890000000001</v>
      </c>
      <c r="J23" s="673">
        <v>3672.9609999999998</v>
      </c>
      <c r="K23" s="673">
        <v>981.822</v>
      </c>
      <c r="L23" s="673">
        <v>-2496.7080000000001</v>
      </c>
      <c r="M23" s="673">
        <v>-636.66099999999994</v>
      </c>
      <c r="N23" s="673">
        <v>1176.2529999999999</v>
      </c>
      <c r="O23" s="673">
        <v>345.161</v>
      </c>
      <c r="P23" s="673">
        <v>903.125</v>
      </c>
      <c r="Q23" s="673">
        <v>280.65800000000002</v>
      </c>
      <c r="R23" s="673">
        <v>626.45899999999995</v>
      </c>
      <c r="S23" s="673">
        <v>215.87100000000001</v>
      </c>
      <c r="T23" s="673">
        <v>-260.52699999999999</v>
      </c>
      <c r="U23" s="673">
        <v>-68.626000000000005</v>
      </c>
      <c r="V23" s="673">
        <v>372.23099999999999</v>
      </c>
      <c r="W23" s="673">
        <v>150.03700000000001</v>
      </c>
      <c r="X23" s="673">
        <v>-114.572</v>
      </c>
      <c r="Y23" s="673">
        <v>-51.293999999999997</v>
      </c>
      <c r="Z23" s="673">
        <v>257.65899999999999</v>
      </c>
      <c r="AA23" s="673">
        <v>98.742999999999995</v>
      </c>
    </row>
    <row r="24" spans="2:27">
      <c r="B24" s="112" t="s">
        <v>160</v>
      </c>
      <c r="C24" s="673">
        <v>5452.3130000000001</v>
      </c>
      <c r="D24" s="673">
        <v>15373.118</v>
      </c>
      <c r="E24" s="673">
        <v>20825.431</v>
      </c>
      <c r="F24" s="673">
        <v>4961.4279999999999</v>
      </c>
      <c r="G24" s="673">
        <v>7412.2640000000001</v>
      </c>
      <c r="H24" s="673">
        <v>8451.7389999999996</v>
      </c>
      <c r="I24" s="673">
        <v>20825.431</v>
      </c>
      <c r="J24" s="673">
        <v>9717.0810000000001</v>
      </c>
      <c r="K24" s="673">
        <v>2535.2420000000002</v>
      </c>
      <c r="L24" s="673">
        <v>-6324.8119999999999</v>
      </c>
      <c r="M24" s="673">
        <v>-1596.6289999999999</v>
      </c>
      <c r="N24" s="673">
        <v>3392.2689999999998</v>
      </c>
      <c r="O24" s="673">
        <v>938.61300000000006</v>
      </c>
      <c r="P24" s="673">
        <v>2393.2289999999998</v>
      </c>
      <c r="Q24" s="673">
        <v>715.654</v>
      </c>
      <c r="R24" s="673">
        <v>720.43700000000001</v>
      </c>
      <c r="S24" s="673">
        <v>536.98599999999999</v>
      </c>
      <c r="T24" s="673">
        <v>-622.03800000000001</v>
      </c>
      <c r="U24" s="673">
        <v>-224.18199999999999</v>
      </c>
      <c r="V24" s="673">
        <v>66.447999999999993</v>
      </c>
      <c r="W24" s="673">
        <v>312.32799999999997</v>
      </c>
      <c r="X24" s="673">
        <v>-234.149</v>
      </c>
      <c r="Y24" s="673">
        <v>-87.266000000000005</v>
      </c>
      <c r="Z24" s="673">
        <v>-167.70099999999999</v>
      </c>
      <c r="AA24" s="673">
        <v>225.06200000000001</v>
      </c>
    </row>
    <row r="25" spans="2:27">
      <c r="B25" s="112" t="s">
        <v>435</v>
      </c>
      <c r="C25" s="673">
        <v>769.59699999999998</v>
      </c>
      <c r="D25" s="673">
        <v>4446.1629999999996</v>
      </c>
      <c r="E25" s="673">
        <v>5215.76</v>
      </c>
      <c r="F25" s="673">
        <v>1008.193</v>
      </c>
      <c r="G25" s="673">
        <v>1420.4079999999999</v>
      </c>
      <c r="H25" s="673">
        <v>2787.1590000000001</v>
      </c>
      <c r="I25" s="673">
        <v>5215.76</v>
      </c>
      <c r="J25" s="673">
        <v>2574.3519999999999</v>
      </c>
      <c r="K25" s="673">
        <v>638.51700000000005</v>
      </c>
      <c r="L25" s="673">
        <v>-1083.636</v>
      </c>
      <c r="M25" s="673">
        <v>-298.32799999999997</v>
      </c>
      <c r="N25" s="673">
        <v>1490.7159999999999</v>
      </c>
      <c r="O25" s="673">
        <v>340.18900000000002</v>
      </c>
      <c r="P25" s="673">
        <v>1306.0029999999999</v>
      </c>
      <c r="Q25" s="673">
        <v>281.38200000000001</v>
      </c>
      <c r="R25" s="673">
        <v>1062.1790000000001</v>
      </c>
      <c r="S25" s="673">
        <v>171.16900000000001</v>
      </c>
      <c r="T25" s="673">
        <v>-133.25800000000001</v>
      </c>
      <c r="U25" s="673">
        <v>-37.502000000000002</v>
      </c>
      <c r="V25" s="673">
        <v>1031.377</v>
      </c>
      <c r="W25" s="673">
        <v>150.80600000000001</v>
      </c>
      <c r="X25" s="673">
        <v>-336.24200000000002</v>
      </c>
      <c r="Y25" s="673">
        <v>-48.085000000000001</v>
      </c>
      <c r="Z25" s="673">
        <v>695.13499999999999</v>
      </c>
      <c r="AA25" s="673">
        <v>102.721</v>
      </c>
    </row>
    <row r="26" spans="2:27">
      <c r="B26" s="112" t="s">
        <v>162</v>
      </c>
      <c r="C26" s="673">
        <v>0</v>
      </c>
      <c r="D26" s="673">
        <v>0</v>
      </c>
      <c r="E26" s="673">
        <v>0</v>
      </c>
      <c r="F26" s="673">
        <v>0</v>
      </c>
      <c r="G26" s="673">
        <v>0</v>
      </c>
      <c r="H26" s="673">
        <v>0</v>
      </c>
      <c r="I26" s="673">
        <v>0</v>
      </c>
      <c r="J26" s="673">
        <v>267.03100000000001</v>
      </c>
      <c r="K26" s="673">
        <v>-11.821999999999999</v>
      </c>
      <c r="L26" s="673">
        <v>-161.68199999999999</v>
      </c>
      <c r="M26" s="673">
        <v>7.1580000000000004</v>
      </c>
      <c r="N26" s="673">
        <v>105.349</v>
      </c>
      <c r="O26" s="673">
        <v>-4.6639999999999997</v>
      </c>
      <c r="P26" s="673">
        <v>87.257000000000005</v>
      </c>
      <c r="Q26" s="673">
        <v>-3.863</v>
      </c>
      <c r="R26" s="673">
        <v>64.42</v>
      </c>
      <c r="S26" s="673">
        <v>-2.8530000000000002</v>
      </c>
      <c r="T26" s="673">
        <v>-10.167999999999999</v>
      </c>
      <c r="U26" s="673">
        <v>0.45100000000000001</v>
      </c>
      <c r="V26" s="673">
        <v>54.252000000000002</v>
      </c>
      <c r="W26" s="673">
        <v>-2.4020000000000001</v>
      </c>
      <c r="X26" s="673">
        <v>-18.803999999999998</v>
      </c>
      <c r="Y26" s="673">
        <v>0.83199999999999996</v>
      </c>
      <c r="Z26" s="673">
        <v>35.448</v>
      </c>
      <c r="AA26" s="673">
        <v>-1.57</v>
      </c>
    </row>
    <row r="27" spans="2:27">
      <c r="B27" s="112" t="s">
        <v>348</v>
      </c>
      <c r="C27" s="673">
        <v>0</v>
      </c>
      <c r="D27" s="673">
        <v>0</v>
      </c>
      <c r="E27" s="673">
        <v>0</v>
      </c>
      <c r="F27" s="673">
        <v>0</v>
      </c>
      <c r="G27" s="673">
        <v>0</v>
      </c>
      <c r="H27" s="673">
        <v>0</v>
      </c>
      <c r="I27" s="673">
        <v>0</v>
      </c>
      <c r="J27" s="673">
        <v>9.1479999999999997</v>
      </c>
      <c r="K27" s="673">
        <v>-0.40400000000000003</v>
      </c>
      <c r="L27" s="673">
        <v>-10.648</v>
      </c>
      <c r="M27" s="673">
        <v>0.47099999999999997</v>
      </c>
      <c r="N27" s="673">
        <v>-1.5</v>
      </c>
      <c r="O27" s="673">
        <v>6.7000000000000004E-2</v>
      </c>
      <c r="P27" s="673">
        <v>-4.8890000000000002</v>
      </c>
      <c r="Q27" s="673">
        <v>0.216</v>
      </c>
      <c r="R27" s="673">
        <v>-5.4269999999999996</v>
      </c>
      <c r="S27" s="673">
        <v>0.24099999999999999</v>
      </c>
      <c r="T27" s="673">
        <v>-3.6459999999999999</v>
      </c>
      <c r="U27" s="673">
        <v>0.161</v>
      </c>
      <c r="V27" s="673">
        <v>-9.0730000000000004</v>
      </c>
      <c r="W27" s="673">
        <v>0.40200000000000002</v>
      </c>
      <c r="X27" s="673">
        <v>3.242</v>
      </c>
      <c r="Y27" s="673">
        <v>-0.14399999999999999</v>
      </c>
      <c r="Z27" s="673">
        <v>-5.8310000000000004</v>
      </c>
      <c r="AA27" s="673">
        <v>0.25800000000000001</v>
      </c>
    </row>
    <row r="28" spans="2:27">
      <c r="B28" s="112" t="s">
        <v>349</v>
      </c>
      <c r="C28" s="673">
        <v>43.402000000000001</v>
      </c>
      <c r="D28" s="673">
        <v>109.226</v>
      </c>
      <c r="E28" s="673">
        <v>152.62799999999999</v>
      </c>
      <c r="F28" s="673">
        <v>4.8319999999999999</v>
      </c>
      <c r="G28" s="673">
        <v>0.64300000000000002</v>
      </c>
      <c r="H28" s="673">
        <v>147.15299999999999</v>
      </c>
      <c r="I28" s="673">
        <v>152.62799999999999</v>
      </c>
      <c r="J28" s="673">
        <v>3.7090000000000001</v>
      </c>
      <c r="K28" s="673">
        <v>1.976</v>
      </c>
      <c r="L28" s="673">
        <v>0</v>
      </c>
      <c r="M28" s="673">
        <v>0</v>
      </c>
      <c r="N28" s="673">
        <v>3.7090000000000001</v>
      </c>
      <c r="O28" s="673">
        <v>1.976</v>
      </c>
      <c r="P28" s="673">
        <v>0.36099999999999999</v>
      </c>
      <c r="Q28" s="673">
        <v>0.57699999999999996</v>
      </c>
      <c r="R28" s="673">
        <v>-0.45400000000000001</v>
      </c>
      <c r="S28" s="673">
        <v>0.68100000000000005</v>
      </c>
      <c r="T28" s="673">
        <v>1.383</v>
      </c>
      <c r="U28" s="673">
        <v>0.23200000000000001</v>
      </c>
      <c r="V28" s="673">
        <v>0.93600000000000005</v>
      </c>
      <c r="W28" s="673">
        <v>0.92</v>
      </c>
      <c r="X28" s="673">
        <v>-0.42299999999999999</v>
      </c>
      <c r="Y28" s="673">
        <v>-0.627</v>
      </c>
      <c r="Z28" s="673">
        <v>0.51300000000000001</v>
      </c>
      <c r="AA28" s="673">
        <v>0.29299999999999998</v>
      </c>
    </row>
    <row r="29" spans="2:27">
      <c r="B29" s="112" t="s">
        <v>350</v>
      </c>
      <c r="C29" s="673">
        <v>6.0359999999999996</v>
      </c>
      <c r="D29" s="673">
        <v>158.90700000000001</v>
      </c>
      <c r="E29" s="673">
        <v>164.94300000000001</v>
      </c>
      <c r="F29" s="673">
        <v>84.447000000000003</v>
      </c>
      <c r="G29" s="673">
        <v>42</v>
      </c>
      <c r="H29" s="673">
        <v>38.496000000000002</v>
      </c>
      <c r="I29" s="673">
        <v>164.94300000000001</v>
      </c>
      <c r="J29" s="673">
        <v>17.443999999999999</v>
      </c>
      <c r="K29" s="673">
        <v>5.4180000000000001</v>
      </c>
      <c r="L29" s="673">
        <v>0</v>
      </c>
      <c r="M29" s="673">
        <v>0</v>
      </c>
      <c r="N29" s="673">
        <v>17.443999999999999</v>
      </c>
      <c r="O29" s="673">
        <v>5.4180000000000001</v>
      </c>
      <c r="P29" s="673">
        <v>12.528</v>
      </c>
      <c r="Q29" s="673">
        <v>3.1469999999999998</v>
      </c>
      <c r="R29" s="673">
        <v>7.0389999999999997</v>
      </c>
      <c r="S29" s="673">
        <v>1.7949999999999999</v>
      </c>
      <c r="T29" s="673">
        <v>-3.5939999999999999</v>
      </c>
      <c r="U29" s="673">
        <v>-2.0569999999999999</v>
      </c>
      <c r="V29" s="673">
        <v>3.444</v>
      </c>
      <c r="W29" s="673">
        <v>-0.26300000000000001</v>
      </c>
      <c r="X29" s="673">
        <v>-0.17</v>
      </c>
      <c r="Y29" s="673">
        <v>0</v>
      </c>
      <c r="Z29" s="673">
        <v>3.274</v>
      </c>
      <c r="AA29" s="673">
        <v>-0.26300000000000001</v>
      </c>
    </row>
    <row r="30" spans="2:27">
      <c r="B30" s="379" t="s">
        <v>436</v>
      </c>
      <c r="C30" s="673">
        <v>11.132</v>
      </c>
      <c r="D30" s="673">
        <v>3.6659999999999999</v>
      </c>
      <c r="E30" s="673">
        <v>14.798</v>
      </c>
      <c r="F30" s="673">
        <v>12.718999999999999</v>
      </c>
      <c r="G30" s="673">
        <v>1.585</v>
      </c>
      <c r="H30" s="673">
        <v>0.49399999999999999</v>
      </c>
      <c r="I30" s="673">
        <v>14.798</v>
      </c>
      <c r="J30" s="673">
        <v>57.963000000000001</v>
      </c>
      <c r="K30" s="673">
        <v>16.088999999999999</v>
      </c>
      <c r="L30" s="673">
        <v>-47.676000000000002</v>
      </c>
      <c r="M30" s="673">
        <v>-11.592000000000001</v>
      </c>
      <c r="N30" s="673">
        <v>10.287000000000001</v>
      </c>
      <c r="O30" s="673">
        <v>4.4969999999999999</v>
      </c>
      <c r="P30" s="673">
        <v>2.4729999999999999</v>
      </c>
      <c r="Q30" s="673">
        <v>1.9259999999999999</v>
      </c>
      <c r="R30" s="673">
        <v>1.667</v>
      </c>
      <c r="S30" s="673">
        <v>1.611</v>
      </c>
      <c r="T30" s="673">
        <v>-0.17199999999999999</v>
      </c>
      <c r="U30" s="673">
        <v>-0.04</v>
      </c>
      <c r="V30" s="673">
        <v>1.899</v>
      </c>
      <c r="W30" s="673">
        <v>1.6679999999999999</v>
      </c>
      <c r="X30" s="673">
        <v>-0.45600000000000002</v>
      </c>
      <c r="Y30" s="673">
        <v>-0.443</v>
      </c>
      <c r="Z30" s="673">
        <v>1.4430000000000001</v>
      </c>
      <c r="AA30" s="673">
        <v>1.2250000000000001</v>
      </c>
    </row>
    <row r="31" spans="2:27">
      <c r="B31" s="379" t="s">
        <v>437</v>
      </c>
      <c r="C31" s="673">
        <v>16.945</v>
      </c>
      <c r="D31" s="673">
        <v>35.448</v>
      </c>
      <c r="E31" s="673">
        <v>52.393000000000001</v>
      </c>
      <c r="F31" s="673">
        <v>1.794</v>
      </c>
      <c r="G31" s="673">
        <v>3.048</v>
      </c>
      <c r="H31" s="673">
        <v>47.551000000000002</v>
      </c>
      <c r="I31" s="673">
        <v>52.393000000000001</v>
      </c>
      <c r="J31" s="673">
        <v>17.093</v>
      </c>
      <c r="K31" s="673">
        <v>4.5780000000000003</v>
      </c>
      <c r="L31" s="673">
        <v>-1.8120000000000001</v>
      </c>
      <c r="M31" s="673">
        <v>-0.33500000000000002</v>
      </c>
      <c r="N31" s="673">
        <v>15.281000000000001</v>
      </c>
      <c r="O31" s="673">
        <v>4.2430000000000003</v>
      </c>
      <c r="P31" s="673">
        <v>11.715999999999999</v>
      </c>
      <c r="Q31" s="673">
        <v>2.6240000000000001</v>
      </c>
      <c r="R31" s="673">
        <v>10.442</v>
      </c>
      <c r="S31" s="673">
        <v>2.2959999999999998</v>
      </c>
      <c r="T31" s="673">
        <v>-0.20699999999999999</v>
      </c>
      <c r="U31" s="673">
        <v>-4.0000000000000001E-3</v>
      </c>
      <c r="V31" s="673">
        <v>10.234999999999999</v>
      </c>
      <c r="W31" s="673">
        <v>2.2919999999999998</v>
      </c>
      <c r="X31" s="673">
        <v>-1.2829999999999999</v>
      </c>
      <c r="Y31" s="673">
        <v>-0.30299999999999999</v>
      </c>
      <c r="Z31" s="673">
        <v>8.952</v>
      </c>
      <c r="AA31" s="673">
        <v>1.9890000000000001</v>
      </c>
    </row>
    <row r="32" spans="2:27">
      <c r="B32" s="379" t="s">
        <v>438</v>
      </c>
      <c r="C32" s="673">
        <v>80.174000000000007</v>
      </c>
      <c r="D32" s="673">
        <v>20.773</v>
      </c>
      <c r="E32" s="673">
        <v>100.947</v>
      </c>
      <c r="F32" s="673">
        <v>67.302000000000007</v>
      </c>
      <c r="G32" s="673">
        <v>9.2829999999999995</v>
      </c>
      <c r="H32" s="673">
        <v>24.361999999999998</v>
      </c>
      <c r="I32" s="673">
        <v>100.947</v>
      </c>
      <c r="J32" s="673">
        <v>7.7089999999999996</v>
      </c>
      <c r="K32" s="673">
        <v>5.9749999999999996</v>
      </c>
      <c r="L32" s="673">
        <v>-0.155</v>
      </c>
      <c r="M32" s="673">
        <v>-0.14899999999999999</v>
      </c>
      <c r="N32" s="673">
        <v>7.5540000000000003</v>
      </c>
      <c r="O32" s="673">
        <v>5.8259999999999996</v>
      </c>
      <c r="P32" s="673">
        <v>6.1</v>
      </c>
      <c r="Q32" s="673">
        <v>5.0549999999999997</v>
      </c>
      <c r="R32" s="673">
        <v>5.3730000000000002</v>
      </c>
      <c r="S32" s="673">
        <v>4.968</v>
      </c>
      <c r="T32" s="673">
        <v>0.81399999999999995</v>
      </c>
      <c r="U32" s="673">
        <v>0.16</v>
      </c>
      <c r="V32" s="673">
        <v>6.1870000000000003</v>
      </c>
      <c r="W32" s="673">
        <v>5.1269999999999998</v>
      </c>
      <c r="X32" s="673">
        <v>-0.70199999999999996</v>
      </c>
      <c r="Y32" s="673">
        <v>-0.45600000000000002</v>
      </c>
      <c r="Z32" s="673">
        <v>5.4850000000000003</v>
      </c>
      <c r="AA32" s="673">
        <v>4.6710000000000003</v>
      </c>
    </row>
    <row r="33" spans="2:27">
      <c r="B33" s="379" t="s">
        <v>439</v>
      </c>
      <c r="C33" s="673">
        <v>69.266000000000005</v>
      </c>
      <c r="D33" s="673">
        <v>319.27999999999997</v>
      </c>
      <c r="E33" s="673">
        <v>388.54599999999999</v>
      </c>
      <c r="F33" s="673">
        <v>5.056</v>
      </c>
      <c r="G33" s="673">
        <v>0</v>
      </c>
      <c r="H33" s="673">
        <v>383.49</v>
      </c>
      <c r="I33" s="673">
        <v>388.54599999999999</v>
      </c>
      <c r="J33" s="673">
        <v>47.658999999999999</v>
      </c>
      <c r="K33" s="673">
        <v>18.282</v>
      </c>
      <c r="L33" s="673">
        <v>-7.3029999999999999</v>
      </c>
      <c r="M33" s="673">
        <v>-2.1059999999999999</v>
      </c>
      <c r="N33" s="673">
        <v>40.356000000000002</v>
      </c>
      <c r="O33" s="673">
        <v>16.175999999999998</v>
      </c>
      <c r="P33" s="673">
        <v>32.704000000000001</v>
      </c>
      <c r="Q33" s="673">
        <v>12.991</v>
      </c>
      <c r="R33" s="673">
        <v>24.038</v>
      </c>
      <c r="S33" s="673">
        <v>10.776999999999999</v>
      </c>
      <c r="T33" s="673">
        <v>1.4E-2</v>
      </c>
      <c r="U33" s="673">
        <v>0.01</v>
      </c>
      <c r="V33" s="673">
        <v>24.059000000000001</v>
      </c>
      <c r="W33" s="673">
        <v>10.787000000000001</v>
      </c>
      <c r="X33" s="673">
        <v>-2.7949999999999999</v>
      </c>
      <c r="Y33" s="673">
        <v>-1.4179999999999999</v>
      </c>
      <c r="Z33" s="673">
        <v>21.263999999999999</v>
      </c>
      <c r="AA33" s="673">
        <v>9.3689999999999998</v>
      </c>
    </row>
    <row r="34" spans="2:27">
      <c r="B34" s="379" t="s">
        <v>440</v>
      </c>
      <c r="C34" s="673">
        <v>13.699</v>
      </c>
      <c r="D34" s="673">
        <v>21.065000000000001</v>
      </c>
      <c r="E34" s="673">
        <v>34.764000000000003</v>
      </c>
      <c r="F34" s="673">
        <v>0.54800000000000004</v>
      </c>
      <c r="G34" s="673">
        <v>0</v>
      </c>
      <c r="H34" s="673">
        <v>34.216000000000001</v>
      </c>
      <c r="I34" s="673">
        <v>34.764000000000003</v>
      </c>
      <c r="J34" s="673">
        <v>3.3570000000000002</v>
      </c>
      <c r="K34" s="673">
        <v>0.84199999999999997</v>
      </c>
      <c r="L34" s="673">
        <v>-7.3999999999999996E-2</v>
      </c>
      <c r="M34" s="673">
        <v>-0.02</v>
      </c>
      <c r="N34" s="673">
        <v>3.2829999999999999</v>
      </c>
      <c r="O34" s="673">
        <v>0.82199999999999995</v>
      </c>
      <c r="P34" s="673">
        <v>2.7349999999999999</v>
      </c>
      <c r="Q34" s="673">
        <v>0.67700000000000005</v>
      </c>
      <c r="R34" s="673">
        <v>1.986</v>
      </c>
      <c r="S34" s="673">
        <v>0.47599999999999998</v>
      </c>
      <c r="T34" s="673">
        <v>0.01</v>
      </c>
      <c r="U34" s="673">
        <v>8.0000000000000002E-3</v>
      </c>
      <c r="V34" s="673">
        <v>2.0059999999999998</v>
      </c>
      <c r="W34" s="673">
        <v>0.48399999999999999</v>
      </c>
      <c r="X34" s="673">
        <v>-0.27700000000000002</v>
      </c>
      <c r="Y34" s="673">
        <v>-7.0000000000000007E-2</v>
      </c>
      <c r="Z34" s="673">
        <v>1.7290000000000001</v>
      </c>
      <c r="AA34" s="673">
        <v>0.41399999999999998</v>
      </c>
    </row>
    <row r="35" spans="2:27">
      <c r="B35" s="379" t="s">
        <v>351</v>
      </c>
      <c r="C35" s="673">
        <v>131.65799999999999</v>
      </c>
      <c r="D35" s="673">
        <v>216.85400000000001</v>
      </c>
      <c r="E35" s="673">
        <v>348.512</v>
      </c>
      <c r="F35" s="673">
        <v>102.041</v>
      </c>
      <c r="G35" s="673">
        <v>28.584</v>
      </c>
      <c r="H35" s="673">
        <v>217.887</v>
      </c>
      <c r="I35" s="673">
        <v>348.512</v>
      </c>
      <c r="J35" s="673">
        <v>6.5759999999999996</v>
      </c>
      <c r="K35" s="673">
        <v>1.873</v>
      </c>
      <c r="L35" s="673">
        <v>-0.26200000000000001</v>
      </c>
      <c r="M35" s="673">
        <v>1E-3</v>
      </c>
      <c r="N35" s="673">
        <v>6.3140000000000001</v>
      </c>
      <c r="O35" s="673">
        <v>1.8740000000000001</v>
      </c>
      <c r="P35" s="673">
        <v>1.839</v>
      </c>
      <c r="Q35" s="673">
        <v>0.40100000000000002</v>
      </c>
      <c r="R35" s="673">
        <v>0.57699999999999996</v>
      </c>
      <c r="S35" s="673">
        <v>0.61499999999999999</v>
      </c>
      <c r="T35" s="673">
        <v>0.95099999999999996</v>
      </c>
      <c r="U35" s="673">
        <v>0.314</v>
      </c>
      <c r="V35" s="673">
        <v>43.743000000000002</v>
      </c>
      <c r="W35" s="673">
        <v>0.93</v>
      </c>
      <c r="X35" s="673">
        <v>-0.182</v>
      </c>
      <c r="Y35" s="673">
        <v>4.1000000000000002E-2</v>
      </c>
      <c r="Z35" s="673">
        <v>43.561</v>
      </c>
      <c r="AA35" s="673">
        <v>0.97099999999999997</v>
      </c>
    </row>
    <row r="36" spans="2:27">
      <c r="B36" s="379" t="s">
        <v>353</v>
      </c>
      <c r="C36" s="673">
        <v>3.1549999999999998</v>
      </c>
      <c r="D36" s="673">
        <v>65.093999999999994</v>
      </c>
      <c r="E36" s="673">
        <v>68.248999999999995</v>
      </c>
      <c r="F36" s="673">
        <v>49.204000000000001</v>
      </c>
      <c r="G36" s="673">
        <v>2.407</v>
      </c>
      <c r="H36" s="673">
        <v>16.638000000000002</v>
      </c>
      <c r="I36" s="673">
        <v>68.248999999999995</v>
      </c>
      <c r="J36" s="673">
        <v>10.82</v>
      </c>
      <c r="K36" s="673">
        <v>2.7149999999999999</v>
      </c>
      <c r="L36" s="673">
        <v>-1.3069999999999999</v>
      </c>
      <c r="M36" s="673">
        <v>-0.28499999999999998</v>
      </c>
      <c r="N36" s="673">
        <v>9.5129999999999999</v>
      </c>
      <c r="O36" s="673">
        <v>2.4300000000000002</v>
      </c>
      <c r="P36" s="673">
        <v>7.9139999999999997</v>
      </c>
      <c r="Q36" s="673">
        <v>1.857</v>
      </c>
      <c r="R36" s="673">
        <v>3.9889999999999999</v>
      </c>
      <c r="S36" s="673">
        <v>0.78100000000000003</v>
      </c>
      <c r="T36" s="673">
        <v>-2.1549999999999998</v>
      </c>
      <c r="U36" s="673">
        <v>-0.67800000000000005</v>
      </c>
      <c r="V36" s="673">
        <v>1.8340000000000001</v>
      </c>
      <c r="W36" s="673">
        <v>0.10299999999999999</v>
      </c>
      <c r="X36" s="673">
        <v>-0.56899999999999995</v>
      </c>
      <c r="Y36" s="673">
        <v>-7.0999999999999994E-2</v>
      </c>
      <c r="Z36" s="673">
        <v>1.2649999999999999</v>
      </c>
      <c r="AA36" s="673">
        <v>3.2000000000000001E-2</v>
      </c>
    </row>
    <row r="37" spans="2:27">
      <c r="B37" s="379" t="s">
        <v>352</v>
      </c>
      <c r="C37" s="673">
        <v>104.212</v>
      </c>
      <c r="D37" s="673">
        <v>491.25900000000001</v>
      </c>
      <c r="E37" s="673">
        <v>595.471</v>
      </c>
      <c r="F37" s="673">
        <v>33.412999999999997</v>
      </c>
      <c r="G37" s="673">
        <v>104.253</v>
      </c>
      <c r="H37" s="673">
        <v>457.80500000000001</v>
      </c>
      <c r="I37" s="673">
        <v>595.471</v>
      </c>
      <c r="J37" s="673">
        <v>182.142</v>
      </c>
      <c r="K37" s="673">
        <v>50.573999999999998</v>
      </c>
      <c r="L37" s="673">
        <v>-74.075999999999993</v>
      </c>
      <c r="M37" s="673">
        <v>-13.612</v>
      </c>
      <c r="N37" s="673">
        <v>108.066</v>
      </c>
      <c r="O37" s="673">
        <v>36.962000000000003</v>
      </c>
      <c r="P37" s="673">
        <v>92.62</v>
      </c>
      <c r="Q37" s="673">
        <v>32.706000000000003</v>
      </c>
      <c r="R37" s="673">
        <v>78.510999999999996</v>
      </c>
      <c r="S37" s="673">
        <v>28.829000000000001</v>
      </c>
      <c r="T37" s="673">
        <v>0.71</v>
      </c>
      <c r="U37" s="673">
        <v>-0.16</v>
      </c>
      <c r="V37" s="673">
        <v>79.221000000000004</v>
      </c>
      <c r="W37" s="673">
        <v>28.667999999999999</v>
      </c>
      <c r="X37" s="673">
        <v>-23.466999999999999</v>
      </c>
      <c r="Y37" s="673">
        <v>-8.5310000000000006</v>
      </c>
      <c r="Z37" s="673">
        <v>55.753999999999998</v>
      </c>
      <c r="AA37" s="673">
        <v>20.137</v>
      </c>
    </row>
    <row r="38" spans="2:27">
      <c r="B38" s="379" t="s">
        <v>441</v>
      </c>
      <c r="C38" s="673">
        <v>972.21799999999996</v>
      </c>
      <c r="D38" s="673">
        <v>5170.3819999999996</v>
      </c>
      <c r="E38" s="673">
        <v>6142.6</v>
      </c>
      <c r="F38" s="673">
        <v>1112.5989999999999</v>
      </c>
      <c r="G38" s="673">
        <v>1619.4939999999999</v>
      </c>
      <c r="H38" s="673">
        <v>3410.5070000000001</v>
      </c>
      <c r="I38" s="673">
        <v>6142.6</v>
      </c>
      <c r="J38" s="673">
        <v>3200.2289999999998</v>
      </c>
      <c r="K38" s="673">
        <v>721.83299999999997</v>
      </c>
      <c r="L38" s="673">
        <v>-1370.0989999999999</v>
      </c>
      <c r="M38" s="673">
        <v>-306.61799999999999</v>
      </c>
      <c r="N38" s="673">
        <v>1830.13</v>
      </c>
      <c r="O38" s="673">
        <v>415.21499999999997</v>
      </c>
      <c r="P38" s="673">
        <v>1579.421</v>
      </c>
      <c r="Q38" s="673">
        <v>341.18400000000003</v>
      </c>
      <c r="R38" s="673">
        <v>1255.348</v>
      </c>
      <c r="S38" s="673">
        <v>216.68199999999999</v>
      </c>
      <c r="T38" s="673">
        <v>-150.24100000000001</v>
      </c>
      <c r="U38" s="673">
        <v>-38.734000000000002</v>
      </c>
      <c r="V38" s="673">
        <v>1109.6880000000001</v>
      </c>
      <c r="W38" s="673">
        <v>182.48699999999999</v>
      </c>
      <c r="X38" s="673">
        <v>-388.678</v>
      </c>
      <c r="Y38" s="673">
        <v>-58.212000000000003</v>
      </c>
      <c r="Z38" s="673">
        <v>721.01</v>
      </c>
      <c r="AA38" s="673">
        <v>124.27500000000001</v>
      </c>
    </row>
    <row r="39" spans="2:27">
      <c r="B39" s="379" t="s">
        <v>442</v>
      </c>
      <c r="C39" s="673">
        <v>39.895000000000003</v>
      </c>
      <c r="D39" s="673">
        <v>1000.873</v>
      </c>
      <c r="E39" s="673">
        <v>1040.768</v>
      </c>
      <c r="F39" s="673">
        <v>70.712000000000003</v>
      </c>
      <c r="G39" s="673">
        <v>0</v>
      </c>
      <c r="H39" s="673">
        <v>970.05600000000004</v>
      </c>
      <c r="I39" s="673">
        <v>1040.768</v>
      </c>
      <c r="J39" s="673">
        <v>0</v>
      </c>
      <c r="K39" s="673">
        <v>0</v>
      </c>
      <c r="L39" s="673">
        <v>0</v>
      </c>
      <c r="M39" s="673">
        <v>0</v>
      </c>
      <c r="N39" s="673">
        <v>0</v>
      </c>
      <c r="O39" s="673">
        <v>0</v>
      </c>
      <c r="P39" s="673">
        <v>-7.8E-2</v>
      </c>
      <c r="Q39" s="673">
        <v>-3.6999999999999998E-2</v>
      </c>
      <c r="R39" s="673">
        <v>-7.8E-2</v>
      </c>
      <c r="S39" s="673">
        <v>-3.6999999999999998E-2</v>
      </c>
      <c r="T39" s="673">
        <v>1.5149999999999999</v>
      </c>
      <c r="U39" s="673">
        <v>2.157</v>
      </c>
      <c r="V39" s="673">
        <v>244.92400000000001</v>
      </c>
      <c r="W39" s="673">
        <v>77.492999999999995</v>
      </c>
      <c r="X39" s="673">
        <v>-6.6000000000000003E-2</v>
      </c>
      <c r="Y39" s="673">
        <v>-3.3000000000000002E-2</v>
      </c>
      <c r="Z39" s="673">
        <v>244.858</v>
      </c>
      <c r="AA39" s="673">
        <v>77.459999999999994</v>
      </c>
    </row>
    <row r="40" spans="2:27">
      <c r="B40" s="379" t="s">
        <v>163</v>
      </c>
      <c r="C40" s="673">
        <v>158.09100000000001</v>
      </c>
      <c r="D40" s="673">
        <v>849.572</v>
      </c>
      <c r="E40" s="673">
        <v>1007.663</v>
      </c>
      <c r="F40" s="673">
        <v>280.99200000000002</v>
      </c>
      <c r="G40" s="673">
        <v>206.22</v>
      </c>
      <c r="H40" s="673">
        <v>520.45100000000002</v>
      </c>
      <c r="I40" s="673">
        <v>1007.663</v>
      </c>
      <c r="J40" s="673">
        <v>542.97799999999995</v>
      </c>
      <c r="K40" s="673">
        <v>146.709</v>
      </c>
      <c r="L40" s="673">
        <v>-209.65600000000001</v>
      </c>
      <c r="M40" s="673">
        <v>-63.966000000000001</v>
      </c>
      <c r="N40" s="673">
        <v>333.322</v>
      </c>
      <c r="O40" s="673">
        <v>82.742999999999995</v>
      </c>
      <c r="P40" s="673">
        <v>270.61099999999999</v>
      </c>
      <c r="Q40" s="673">
        <v>66.238</v>
      </c>
      <c r="R40" s="673">
        <v>230.547</v>
      </c>
      <c r="S40" s="673">
        <v>53.085999999999999</v>
      </c>
      <c r="T40" s="673">
        <v>0.47</v>
      </c>
      <c r="U40" s="673">
        <v>0.62</v>
      </c>
      <c r="V40" s="673">
        <v>254.375</v>
      </c>
      <c r="W40" s="673">
        <v>57.633000000000003</v>
      </c>
      <c r="X40" s="673">
        <v>-67.77</v>
      </c>
      <c r="Y40" s="673">
        <v>-15.781000000000001</v>
      </c>
      <c r="Z40" s="673">
        <v>186.60499999999999</v>
      </c>
      <c r="AA40" s="673">
        <v>41.851999999999997</v>
      </c>
    </row>
    <row r="41" spans="2:27">
      <c r="B41" s="379" t="s">
        <v>164</v>
      </c>
      <c r="C41" s="673">
        <v>18.657</v>
      </c>
      <c r="D41" s="673">
        <v>130.31700000000001</v>
      </c>
      <c r="E41" s="673">
        <v>148.97399999999999</v>
      </c>
      <c r="F41" s="673">
        <v>13.145</v>
      </c>
      <c r="G41" s="673">
        <v>32.220999999999997</v>
      </c>
      <c r="H41" s="673">
        <v>103.608</v>
      </c>
      <c r="I41" s="673">
        <v>148.97399999999999</v>
      </c>
      <c r="J41" s="673">
        <v>59.415999999999997</v>
      </c>
      <c r="K41" s="673">
        <v>15.026999999999999</v>
      </c>
      <c r="L41" s="673">
        <v>-12.619</v>
      </c>
      <c r="M41" s="673">
        <v>-5.9169999999999998</v>
      </c>
      <c r="N41" s="673">
        <v>46.796999999999997</v>
      </c>
      <c r="O41" s="673">
        <v>9.11</v>
      </c>
      <c r="P41" s="673">
        <v>41.286999999999999</v>
      </c>
      <c r="Q41" s="673">
        <v>7.3170000000000002</v>
      </c>
      <c r="R41" s="673">
        <v>37.715000000000003</v>
      </c>
      <c r="S41" s="673">
        <v>6.3630000000000004</v>
      </c>
      <c r="T41" s="673">
        <v>-0.46200000000000002</v>
      </c>
      <c r="U41" s="673">
        <v>-0.79200000000000004</v>
      </c>
      <c r="V41" s="673">
        <v>37.253</v>
      </c>
      <c r="W41" s="673">
        <v>5.5709999999999997</v>
      </c>
      <c r="X41" s="673">
        <v>-10.989000000000001</v>
      </c>
      <c r="Y41" s="673">
        <v>-1.6359999999999999</v>
      </c>
      <c r="Z41" s="673">
        <v>26.263999999999999</v>
      </c>
      <c r="AA41" s="673">
        <v>3.9350000000000001</v>
      </c>
    </row>
    <row r="42" spans="2:27">
      <c r="B42" s="379" t="s">
        <v>165</v>
      </c>
      <c r="C42" s="673">
        <v>29.588000000000001</v>
      </c>
      <c r="D42" s="673">
        <v>152.27600000000001</v>
      </c>
      <c r="E42" s="673">
        <v>181.864</v>
      </c>
      <c r="F42" s="673">
        <v>53.268000000000001</v>
      </c>
      <c r="G42" s="673">
        <v>54.308</v>
      </c>
      <c r="H42" s="673">
        <v>74.287999999999997</v>
      </c>
      <c r="I42" s="673">
        <v>181.864</v>
      </c>
      <c r="J42" s="673">
        <v>88.86</v>
      </c>
      <c r="K42" s="673">
        <v>25.565999999999999</v>
      </c>
      <c r="L42" s="673">
        <v>-28.108000000000001</v>
      </c>
      <c r="M42" s="673">
        <v>-7.9630000000000001</v>
      </c>
      <c r="N42" s="673">
        <v>60.752000000000002</v>
      </c>
      <c r="O42" s="673">
        <v>17.603000000000002</v>
      </c>
      <c r="P42" s="673">
        <v>50.893000000000001</v>
      </c>
      <c r="Q42" s="673">
        <v>14.416</v>
      </c>
      <c r="R42" s="673">
        <v>41.037999999999997</v>
      </c>
      <c r="S42" s="673">
        <v>11.531000000000001</v>
      </c>
      <c r="T42" s="673">
        <v>2.7669999999999999</v>
      </c>
      <c r="U42" s="673">
        <v>2.246</v>
      </c>
      <c r="V42" s="673">
        <v>43.805</v>
      </c>
      <c r="W42" s="673">
        <v>13.776999999999999</v>
      </c>
      <c r="X42" s="673">
        <v>-13.29</v>
      </c>
      <c r="Y42" s="673">
        <v>-4.4169999999999998</v>
      </c>
      <c r="Z42" s="673">
        <v>30.515000000000001</v>
      </c>
      <c r="AA42" s="673">
        <v>9.36</v>
      </c>
    </row>
    <row r="43" spans="2:27">
      <c r="B43" s="379" t="s">
        <v>166</v>
      </c>
      <c r="C43" s="673">
        <v>183.959</v>
      </c>
      <c r="D43" s="673">
        <v>1438.8889999999999</v>
      </c>
      <c r="E43" s="673">
        <v>1622.848</v>
      </c>
      <c r="F43" s="673">
        <v>368.88200000000001</v>
      </c>
      <c r="G43" s="673">
        <v>444.05099999999999</v>
      </c>
      <c r="H43" s="673">
        <v>809.91499999999996</v>
      </c>
      <c r="I43" s="673">
        <v>1622.848</v>
      </c>
      <c r="J43" s="673">
        <v>1032.6489999999999</v>
      </c>
      <c r="K43" s="673">
        <v>273.52100000000002</v>
      </c>
      <c r="L43" s="673">
        <v>-692.03499999999997</v>
      </c>
      <c r="M43" s="673">
        <v>-185.773</v>
      </c>
      <c r="N43" s="673">
        <v>340.61399999999998</v>
      </c>
      <c r="O43" s="673">
        <v>87.748000000000005</v>
      </c>
      <c r="P43" s="673">
        <v>269.02600000000001</v>
      </c>
      <c r="Q43" s="673">
        <v>68.546999999999997</v>
      </c>
      <c r="R43" s="673">
        <v>201.83</v>
      </c>
      <c r="S43" s="673">
        <v>56.341999999999999</v>
      </c>
      <c r="T43" s="673">
        <v>-17.100999999999999</v>
      </c>
      <c r="U43" s="673">
        <v>-4.1779999999999999</v>
      </c>
      <c r="V43" s="673">
        <v>185.334</v>
      </c>
      <c r="W43" s="673">
        <v>52.761000000000003</v>
      </c>
      <c r="X43" s="673">
        <v>-60.38</v>
      </c>
      <c r="Y43" s="673">
        <v>-18.420000000000002</v>
      </c>
      <c r="Z43" s="673">
        <v>124.95399999999999</v>
      </c>
      <c r="AA43" s="673">
        <v>34.341000000000001</v>
      </c>
    </row>
    <row r="44" spans="2:27">
      <c r="B44" s="379" t="s">
        <v>167</v>
      </c>
      <c r="C44" s="673">
        <v>387.70299999999997</v>
      </c>
      <c r="D44" s="673">
        <v>2481.1579999999999</v>
      </c>
      <c r="E44" s="673">
        <v>2868.8609999999999</v>
      </c>
      <c r="F44" s="673">
        <v>754.31100000000004</v>
      </c>
      <c r="G44" s="673">
        <v>722.25800000000004</v>
      </c>
      <c r="H44" s="673">
        <v>1392.2919999999999</v>
      </c>
      <c r="I44" s="673">
        <v>2868.8609999999999</v>
      </c>
      <c r="J44" s="673">
        <v>1504.8820000000001</v>
      </c>
      <c r="K44" s="673">
        <v>402.87400000000002</v>
      </c>
      <c r="L44" s="673">
        <v>-737.41700000000003</v>
      </c>
      <c r="M44" s="673">
        <v>-210.512</v>
      </c>
      <c r="N44" s="673">
        <v>767.46500000000003</v>
      </c>
      <c r="O44" s="673">
        <v>192.36199999999999</v>
      </c>
      <c r="P44" s="673">
        <v>625.48</v>
      </c>
      <c r="Q44" s="673">
        <v>153.46</v>
      </c>
      <c r="R44" s="673">
        <v>503.45299999999997</v>
      </c>
      <c r="S44" s="673">
        <v>122.982</v>
      </c>
      <c r="T44" s="673">
        <v>-13.053000000000001</v>
      </c>
      <c r="U44" s="673">
        <v>-6.0000000000000001E-3</v>
      </c>
      <c r="V44" s="673">
        <v>490.98500000000001</v>
      </c>
      <c r="W44" s="673">
        <v>123.55500000000001</v>
      </c>
      <c r="X44" s="673">
        <v>-151.001</v>
      </c>
      <c r="Y44" s="673">
        <v>-39.673000000000002</v>
      </c>
      <c r="Z44" s="673">
        <v>339.98399999999998</v>
      </c>
      <c r="AA44" s="673">
        <v>83.882000000000005</v>
      </c>
    </row>
    <row r="45" spans="2:27">
      <c r="B45" s="379" t="s">
        <v>354</v>
      </c>
      <c r="C45" s="673">
        <v>155.24299999999999</v>
      </c>
      <c r="D45" s="673">
        <v>573.42700000000002</v>
      </c>
      <c r="E45" s="673">
        <v>728.67</v>
      </c>
      <c r="F45" s="673">
        <v>140.69800000000001</v>
      </c>
      <c r="G45" s="673">
        <v>244.47499999999999</v>
      </c>
      <c r="H45" s="673">
        <v>343.49700000000001</v>
      </c>
      <c r="I45" s="673">
        <v>728.67</v>
      </c>
      <c r="J45" s="673">
        <v>46.972000000000001</v>
      </c>
      <c r="K45" s="673">
        <v>13.292</v>
      </c>
      <c r="L45" s="673">
        <v>-4.3710000000000004</v>
      </c>
      <c r="M45" s="673">
        <v>-1.2589999999999999</v>
      </c>
      <c r="N45" s="673">
        <v>42.600999999999999</v>
      </c>
      <c r="O45" s="673">
        <v>12.032999999999999</v>
      </c>
      <c r="P45" s="673">
        <v>30.344999999999999</v>
      </c>
      <c r="Q45" s="673">
        <v>7.8019999999999996</v>
      </c>
      <c r="R45" s="673">
        <v>16.893999999999998</v>
      </c>
      <c r="S45" s="673">
        <v>5.3710000000000004</v>
      </c>
      <c r="T45" s="673">
        <v>-18.184000000000001</v>
      </c>
      <c r="U45" s="673">
        <v>-17.024999999999999</v>
      </c>
      <c r="V45" s="673">
        <v>-1.2909999999999999</v>
      </c>
      <c r="W45" s="673">
        <v>-11.654999999999999</v>
      </c>
      <c r="X45" s="673">
        <v>2.6379999999999999</v>
      </c>
      <c r="Y45" s="673">
        <v>7.02</v>
      </c>
      <c r="Z45" s="673">
        <v>1.347</v>
      </c>
      <c r="AA45" s="673">
        <v>-4.6349999999999998</v>
      </c>
    </row>
    <row r="46" spans="2:27">
      <c r="M46" s="486"/>
      <c r="N46" s="486"/>
      <c r="O46" s="486"/>
      <c r="P46" s="486"/>
      <c r="Q46" s="486"/>
      <c r="R46" s="486"/>
      <c r="S46" s="486"/>
      <c r="T46" s="486"/>
      <c r="U46" s="486"/>
      <c r="V46" s="486"/>
      <c r="W46" s="486"/>
      <c r="X46" s="486"/>
      <c r="Y46" s="486"/>
      <c r="Z46" s="486"/>
      <c r="AA46" s="486"/>
    </row>
    <row r="47" spans="2:27">
      <c r="C47" s="674"/>
      <c r="D47" s="674"/>
      <c r="E47" s="674"/>
      <c r="F47" s="674"/>
      <c r="G47" s="674"/>
      <c r="H47" s="674"/>
      <c r="I47" s="674"/>
      <c r="J47" s="674"/>
      <c r="K47" s="674"/>
      <c r="L47" s="674"/>
      <c r="M47" s="674"/>
      <c r="N47" s="674"/>
      <c r="O47" s="674"/>
      <c r="P47" s="674"/>
      <c r="Q47" s="674"/>
      <c r="R47" s="674"/>
      <c r="S47" s="674"/>
      <c r="T47" s="674"/>
      <c r="U47" s="674"/>
      <c r="V47" s="674"/>
      <c r="W47" s="674"/>
      <c r="X47" s="674"/>
      <c r="Y47" s="674"/>
      <c r="Z47" s="674"/>
      <c r="AA47" s="674"/>
    </row>
    <row r="48" spans="2:27">
      <c r="G48" s="666"/>
      <c r="I48" s="667"/>
      <c r="U48" s="674"/>
      <c r="V48" s="674"/>
      <c r="W48" s="674"/>
    </row>
    <row r="49" spans="2:27" s="668" customFormat="1">
      <c r="G49" s="667"/>
      <c r="I49" s="667"/>
      <c r="L49" s="675"/>
      <c r="M49" s="667"/>
      <c r="N49" s="667"/>
      <c r="O49" s="667"/>
      <c r="P49" s="667"/>
      <c r="Q49" s="667"/>
      <c r="R49" s="667"/>
      <c r="S49" s="675"/>
      <c r="T49" s="667"/>
      <c r="U49" s="667"/>
      <c r="V49" s="667"/>
      <c r="W49" s="667"/>
      <c r="X49" s="667"/>
      <c r="Y49" s="667"/>
      <c r="Z49" s="667"/>
      <c r="AA49" s="667"/>
    </row>
    <row r="50" spans="2:27" ht="26.4">
      <c r="C50" s="587" t="s">
        <v>50</v>
      </c>
      <c r="D50" s="588" t="s">
        <v>168</v>
      </c>
      <c r="E50" s="588" t="s">
        <v>51</v>
      </c>
      <c r="F50" s="588" t="s">
        <v>52</v>
      </c>
      <c r="G50" s="588" t="s">
        <v>53</v>
      </c>
      <c r="H50" s="588" t="s">
        <v>169</v>
      </c>
      <c r="I50" s="589" t="s">
        <v>139</v>
      </c>
      <c r="J50" s="742" t="s">
        <v>89</v>
      </c>
      <c r="K50" s="743"/>
      <c r="L50" s="742" t="s">
        <v>170</v>
      </c>
      <c r="M50" s="743"/>
      <c r="N50" s="742" t="s">
        <v>96</v>
      </c>
      <c r="O50" s="743"/>
      <c r="P50" s="742" t="s">
        <v>29</v>
      </c>
      <c r="Q50" s="743"/>
      <c r="R50" s="742" t="s">
        <v>171</v>
      </c>
      <c r="S50" s="743"/>
      <c r="T50" s="742" t="s">
        <v>172</v>
      </c>
      <c r="U50" s="743"/>
      <c r="V50" s="742" t="s">
        <v>173</v>
      </c>
      <c r="W50" s="743"/>
      <c r="X50" s="742" t="s">
        <v>87</v>
      </c>
      <c r="Y50" s="743"/>
      <c r="Z50" s="742" t="s">
        <v>88</v>
      </c>
      <c r="AA50" s="744"/>
    </row>
    <row r="51" spans="2:27">
      <c r="C51" s="590" t="s">
        <v>394</v>
      </c>
      <c r="D51" s="590" t="s">
        <v>394</v>
      </c>
      <c r="E51" s="590" t="s">
        <v>394</v>
      </c>
      <c r="F51" s="590" t="s">
        <v>394</v>
      </c>
      <c r="G51" s="590" t="s">
        <v>394</v>
      </c>
      <c r="H51" s="590" t="s">
        <v>394</v>
      </c>
      <c r="I51" s="590" t="s">
        <v>394</v>
      </c>
      <c r="J51" s="591" t="s">
        <v>491</v>
      </c>
      <c r="K51" s="591" t="s">
        <v>479</v>
      </c>
      <c r="L51" s="591" t="s">
        <v>491</v>
      </c>
      <c r="M51" s="591" t="s">
        <v>479</v>
      </c>
      <c r="N51" s="591" t="s">
        <v>491</v>
      </c>
      <c r="O51" s="591" t="s">
        <v>479</v>
      </c>
      <c r="P51" s="591" t="s">
        <v>491</v>
      </c>
      <c r="Q51" s="591" t="s">
        <v>479</v>
      </c>
      <c r="R51" s="591" t="s">
        <v>491</v>
      </c>
      <c r="S51" s="591" t="s">
        <v>479</v>
      </c>
      <c r="T51" s="591" t="s">
        <v>491</v>
      </c>
      <c r="U51" s="591" t="s">
        <v>479</v>
      </c>
      <c r="V51" s="591" t="s">
        <v>491</v>
      </c>
      <c r="W51" s="591" t="s">
        <v>479</v>
      </c>
      <c r="X51" s="591" t="s">
        <v>491</v>
      </c>
      <c r="Y51" s="591" t="s">
        <v>479</v>
      </c>
      <c r="Z51" s="591" t="s">
        <v>491</v>
      </c>
      <c r="AA51" s="591" t="s">
        <v>479</v>
      </c>
    </row>
    <row r="52" spans="2:27">
      <c r="C52" s="592" t="s">
        <v>332</v>
      </c>
      <c r="D52" s="592" t="s">
        <v>332</v>
      </c>
      <c r="E52" s="592" t="s">
        <v>332</v>
      </c>
      <c r="F52" s="592" t="s">
        <v>332</v>
      </c>
      <c r="G52" s="592" t="s">
        <v>332</v>
      </c>
      <c r="H52" s="592" t="s">
        <v>332</v>
      </c>
      <c r="I52" s="592" t="s">
        <v>332</v>
      </c>
      <c r="J52" s="592" t="s">
        <v>332</v>
      </c>
      <c r="K52" s="592" t="s">
        <v>332</v>
      </c>
      <c r="L52" s="592" t="s">
        <v>332</v>
      </c>
      <c r="M52" s="592" t="s">
        <v>332</v>
      </c>
      <c r="N52" s="592" t="s">
        <v>332</v>
      </c>
      <c r="O52" s="592" t="s">
        <v>332</v>
      </c>
      <c r="P52" s="592" t="s">
        <v>332</v>
      </c>
      <c r="Q52" s="592" t="s">
        <v>332</v>
      </c>
      <c r="R52" s="592" t="s">
        <v>332</v>
      </c>
      <c r="S52" s="592" t="s">
        <v>332</v>
      </c>
      <c r="T52" s="592" t="s">
        <v>332</v>
      </c>
      <c r="U52" s="592" t="s">
        <v>332</v>
      </c>
      <c r="V52" s="592" t="s">
        <v>332</v>
      </c>
      <c r="W52" s="592" t="s">
        <v>332</v>
      </c>
      <c r="X52" s="592" t="s">
        <v>332</v>
      </c>
      <c r="Y52" s="592" t="s">
        <v>332</v>
      </c>
      <c r="Z52" s="592" t="s">
        <v>332</v>
      </c>
      <c r="AA52" s="592" t="s">
        <v>332</v>
      </c>
    </row>
    <row r="54" spans="2:27">
      <c r="B54" s="379" t="s">
        <v>149</v>
      </c>
      <c r="C54" s="673">
        <v>6.6840000000000002</v>
      </c>
      <c r="D54" s="673">
        <v>464.053</v>
      </c>
      <c r="E54" s="673">
        <v>470.73700000000002</v>
      </c>
      <c r="F54" s="673">
        <v>0.23400000000000001</v>
      </c>
      <c r="G54" s="673">
        <v>0</v>
      </c>
      <c r="H54" s="673">
        <v>470.50299999999999</v>
      </c>
      <c r="I54" s="673">
        <v>470.73700000000002</v>
      </c>
      <c r="J54" s="673">
        <v>0</v>
      </c>
      <c r="K54" s="673">
        <v>0</v>
      </c>
      <c r="L54" s="673">
        <v>-0.48099999999999998</v>
      </c>
      <c r="M54" s="673">
        <v>-7.0000000000000007E-2</v>
      </c>
      <c r="N54" s="673">
        <v>-0.48099999999999998</v>
      </c>
      <c r="O54" s="673">
        <v>-7.0000000000000007E-2</v>
      </c>
      <c r="P54" s="673">
        <v>-2.3210000000000002</v>
      </c>
      <c r="Q54" s="673">
        <v>-0.51900000000000002</v>
      </c>
      <c r="R54" s="673">
        <v>-2.3759999999999999</v>
      </c>
      <c r="S54" s="673">
        <v>-0.57399999999999995</v>
      </c>
      <c r="T54" s="673">
        <v>-7.9589999999999996</v>
      </c>
      <c r="U54" s="673">
        <v>-6.5720000000000001</v>
      </c>
      <c r="V54" s="673">
        <v>40.593000000000004</v>
      </c>
      <c r="W54" s="673">
        <v>40.774000000000001</v>
      </c>
      <c r="X54" s="673">
        <v>-1.167</v>
      </c>
      <c r="Y54" s="673">
        <v>-3.7669999999999999</v>
      </c>
      <c r="Z54" s="673">
        <v>39.426000000000002</v>
      </c>
      <c r="AA54" s="673">
        <v>37.006999999999998</v>
      </c>
    </row>
    <row r="55" spans="2:27">
      <c r="B55" s="112" t="s">
        <v>150</v>
      </c>
      <c r="C55" s="673">
        <v>98.322000000000003</v>
      </c>
      <c r="D55" s="673">
        <v>214.09800000000001</v>
      </c>
      <c r="E55" s="673">
        <v>312.42</v>
      </c>
      <c r="F55" s="673">
        <v>103.366</v>
      </c>
      <c r="G55" s="673">
        <v>48.267000000000003</v>
      </c>
      <c r="H55" s="673">
        <v>160.78700000000001</v>
      </c>
      <c r="I55" s="673">
        <v>312.42</v>
      </c>
      <c r="J55" s="673">
        <v>105.074</v>
      </c>
      <c r="K55" s="673">
        <v>25.942</v>
      </c>
      <c r="L55" s="673">
        <v>-4.6980000000000004</v>
      </c>
      <c r="M55" s="673">
        <v>-1.198</v>
      </c>
      <c r="N55" s="673">
        <v>100.376</v>
      </c>
      <c r="O55" s="673">
        <v>24.744</v>
      </c>
      <c r="P55" s="673">
        <v>53.487000000000002</v>
      </c>
      <c r="Q55" s="673">
        <v>11.042999999999999</v>
      </c>
      <c r="R55" s="673">
        <v>-85.457999999999998</v>
      </c>
      <c r="S55" s="673">
        <v>-96.102000000000004</v>
      </c>
      <c r="T55" s="673">
        <v>8.782</v>
      </c>
      <c r="U55" s="673">
        <v>4.0339999999999998</v>
      </c>
      <c r="V55" s="673">
        <v>-75.119</v>
      </c>
      <c r="W55" s="673">
        <v>-90.486000000000004</v>
      </c>
      <c r="X55" s="673">
        <v>14.352</v>
      </c>
      <c r="Y55" s="673">
        <v>33.569000000000003</v>
      </c>
      <c r="Z55" s="673">
        <v>-60.767000000000003</v>
      </c>
      <c r="AA55" s="673">
        <v>-56.917000000000002</v>
      </c>
    </row>
    <row r="56" spans="2:27">
      <c r="B56" s="112" t="s">
        <v>151</v>
      </c>
      <c r="C56" s="673">
        <v>90.472999999999999</v>
      </c>
      <c r="D56" s="673">
        <v>227.09399999999999</v>
      </c>
      <c r="E56" s="673">
        <v>317.56700000000001</v>
      </c>
      <c r="F56" s="673">
        <v>15.831</v>
      </c>
      <c r="G56" s="673">
        <v>54.753</v>
      </c>
      <c r="H56" s="673">
        <v>246.983</v>
      </c>
      <c r="I56" s="673">
        <v>317.56700000000001</v>
      </c>
      <c r="J56" s="673">
        <v>41.54</v>
      </c>
      <c r="K56" s="673">
        <v>11.227</v>
      </c>
      <c r="L56" s="673">
        <v>-3.7869999999999999</v>
      </c>
      <c r="M56" s="673">
        <v>-1.091</v>
      </c>
      <c r="N56" s="673">
        <v>37.753</v>
      </c>
      <c r="O56" s="673">
        <v>10.135999999999999</v>
      </c>
      <c r="P56" s="673">
        <v>27.187999999999999</v>
      </c>
      <c r="Q56" s="673">
        <v>6.7789999999999999</v>
      </c>
      <c r="R56" s="673">
        <v>10.081</v>
      </c>
      <c r="S56" s="673">
        <v>2.1429999999999998</v>
      </c>
      <c r="T56" s="673">
        <v>-26.108000000000001</v>
      </c>
      <c r="U56" s="673">
        <v>0.53400000000000003</v>
      </c>
      <c r="V56" s="673">
        <v>-15</v>
      </c>
      <c r="W56" s="673">
        <v>2.9689999999999999</v>
      </c>
      <c r="X56" s="673">
        <v>-5.4139999999999997</v>
      </c>
      <c r="Y56" s="673">
        <v>-3.117</v>
      </c>
      <c r="Z56" s="673">
        <v>-20.414000000000001</v>
      </c>
      <c r="AA56" s="673">
        <v>-0.14799999999999999</v>
      </c>
    </row>
    <row r="57" spans="2:27">
      <c r="B57" s="112" t="s">
        <v>152</v>
      </c>
      <c r="C57" s="673">
        <v>272.12</v>
      </c>
      <c r="D57" s="673">
        <v>1887.184</v>
      </c>
      <c r="E57" s="673">
        <v>2159.3040000000001</v>
      </c>
      <c r="F57" s="673">
        <v>902.06600000000003</v>
      </c>
      <c r="G57" s="673">
        <v>558.26599999999996</v>
      </c>
      <c r="H57" s="673">
        <v>698.97199999999998</v>
      </c>
      <c r="I57" s="673">
        <v>2159.3040000000001</v>
      </c>
      <c r="J57" s="673">
        <v>793.77099999999996</v>
      </c>
      <c r="K57" s="673">
        <v>225.29499999999999</v>
      </c>
      <c r="L57" s="673">
        <v>-528.44799999999998</v>
      </c>
      <c r="M57" s="673">
        <v>-142.13300000000001</v>
      </c>
      <c r="N57" s="673">
        <v>265.32299999999998</v>
      </c>
      <c r="O57" s="673">
        <v>83.162000000000006</v>
      </c>
      <c r="P57" s="673">
        <v>22.631</v>
      </c>
      <c r="Q57" s="673">
        <v>8.1769999999999996</v>
      </c>
      <c r="R57" s="673">
        <v>-68.632000000000005</v>
      </c>
      <c r="S57" s="673">
        <v>-23.483000000000001</v>
      </c>
      <c r="T57" s="673">
        <v>28.59</v>
      </c>
      <c r="U57" s="673">
        <v>17.768000000000001</v>
      </c>
      <c r="V57" s="673">
        <v>-40.01</v>
      </c>
      <c r="W57" s="673">
        <v>-5.6689999999999996</v>
      </c>
      <c r="X57" s="673">
        <v>-138.48099999999999</v>
      </c>
      <c r="Y57" s="673">
        <v>-12.875999999999999</v>
      </c>
      <c r="Z57" s="673">
        <v>-178.49100000000001</v>
      </c>
      <c r="AA57" s="673">
        <v>-18.545000000000002</v>
      </c>
    </row>
    <row r="58" spans="2:27">
      <c r="B58" s="112" t="s">
        <v>347</v>
      </c>
      <c r="C58" s="673">
        <v>15.048999999999999</v>
      </c>
      <c r="D58" s="673">
        <v>1.585</v>
      </c>
      <c r="E58" s="673">
        <v>16.634</v>
      </c>
      <c r="F58" s="673">
        <v>13.676</v>
      </c>
      <c r="G58" s="673">
        <v>0</v>
      </c>
      <c r="H58" s="673">
        <v>2.9580000000000002</v>
      </c>
      <c r="I58" s="673">
        <v>16.634</v>
      </c>
      <c r="J58" s="673">
        <v>1.613</v>
      </c>
      <c r="K58" s="673">
        <v>0.68100000000000005</v>
      </c>
      <c r="L58" s="673">
        <v>-0.06</v>
      </c>
      <c r="M58" s="673">
        <v>-0.02</v>
      </c>
      <c r="N58" s="673">
        <v>1.5529999999999999</v>
      </c>
      <c r="O58" s="673">
        <v>0.66100000000000003</v>
      </c>
      <c r="P58" s="673">
        <v>-0.72099999999999997</v>
      </c>
      <c r="Q58" s="673">
        <v>-0.26900000000000002</v>
      </c>
      <c r="R58" s="673">
        <v>-0.90200000000000002</v>
      </c>
      <c r="S58" s="673">
        <v>-0.312</v>
      </c>
      <c r="T58" s="673">
        <v>-0.55500000000000005</v>
      </c>
      <c r="U58" s="673">
        <v>-0.72399999999999998</v>
      </c>
      <c r="V58" s="673">
        <v>-1.456</v>
      </c>
      <c r="W58" s="673">
        <v>-1.0349999999999999</v>
      </c>
      <c r="X58" s="673">
        <v>0</v>
      </c>
      <c r="Y58" s="673">
        <v>0</v>
      </c>
      <c r="Z58" s="673">
        <v>-1.456</v>
      </c>
      <c r="AA58" s="673">
        <v>-1.0349999999999999</v>
      </c>
    </row>
    <row r="59" spans="2:27">
      <c r="B59" s="112" t="s">
        <v>270</v>
      </c>
      <c r="C59" s="673">
        <v>134.881</v>
      </c>
      <c r="D59" s="673">
        <v>165.38200000000001</v>
      </c>
      <c r="E59" s="673">
        <v>300.26299999999998</v>
      </c>
      <c r="F59" s="673">
        <v>15.407</v>
      </c>
      <c r="G59" s="673">
        <v>26.196000000000002</v>
      </c>
      <c r="H59" s="673">
        <v>258.66000000000003</v>
      </c>
      <c r="I59" s="673">
        <v>300.26299999999998</v>
      </c>
      <c r="J59" s="673">
        <v>79.637</v>
      </c>
      <c r="K59" s="673">
        <v>21.867000000000001</v>
      </c>
      <c r="L59" s="673">
        <v>-8.7829999999999995</v>
      </c>
      <c r="M59" s="673">
        <v>-1.7669999999999999</v>
      </c>
      <c r="N59" s="673">
        <v>70.853999999999999</v>
      </c>
      <c r="O59" s="673">
        <v>20.100000000000001</v>
      </c>
      <c r="P59" s="673">
        <v>55.095999999999997</v>
      </c>
      <c r="Q59" s="673">
        <v>15.098000000000001</v>
      </c>
      <c r="R59" s="673">
        <v>23.19</v>
      </c>
      <c r="S59" s="673">
        <v>6.5590000000000002</v>
      </c>
      <c r="T59" s="673">
        <v>-27.15</v>
      </c>
      <c r="U59" s="673">
        <v>-10.715999999999999</v>
      </c>
      <c r="V59" s="673">
        <v>-3.96</v>
      </c>
      <c r="W59" s="673">
        <v>-4.1580000000000004</v>
      </c>
      <c r="X59" s="673">
        <v>-3.0779999999999998</v>
      </c>
      <c r="Y59" s="673">
        <v>0.90600000000000003</v>
      </c>
      <c r="Z59" s="673">
        <v>-7.0380000000000003</v>
      </c>
      <c r="AA59" s="673">
        <v>-3.2519999999999998</v>
      </c>
    </row>
    <row r="60" spans="2:27">
      <c r="B60" s="112" t="s">
        <v>153</v>
      </c>
      <c r="C60" s="673">
        <v>258.64299999999997</v>
      </c>
      <c r="D60" s="673">
        <v>751.34500000000003</v>
      </c>
      <c r="E60" s="673">
        <v>1009.9880000000001</v>
      </c>
      <c r="F60" s="673">
        <v>117.486</v>
      </c>
      <c r="G60" s="673">
        <v>103.021</v>
      </c>
      <c r="H60" s="673">
        <v>789.48099999999999</v>
      </c>
      <c r="I60" s="673">
        <v>1009.9880000000001</v>
      </c>
      <c r="J60" s="673">
        <v>146.28200000000001</v>
      </c>
      <c r="K60" s="673">
        <v>37.101999999999997</v>
      </c>
      <c r="L60" s="673">
        <v>-10.581</v>
      </c>
      <c r="M60" s="673">
        <v>-2.915</v>
      </c>
      <c r="N60" s="673">
        <v>135.70099999999999</v>
      </c>
      <c r="O60" s="673">
        <v>34.186999999999998</v>
      </c>
      <c r="P60" s="673">
        <v>76.676000000000002</v>
      </c>
      <c r="Q60" s="673">
        <v>16.745999999999999</v>
      </c>
      <c r="R60" s="673">
        <v>-85.022999999999996</v>
      </c>
      <c r="S60" s="673">
        <v>-100.681</v>
      </c>
      <c r="T60" s="673">
        <v>-47.244999999999997</v>
      </c>
      <c r="U60" s="673">
        <v>-42.421999999999997</v>
      </c>
      <c r="V60" s="673">
        <v>-207.28</v>
      </c>
      <c r="W60" s="673">
        <v>-149.69499999999999</v>
      </c>
      <c r="X60" s="673">
        <v>6.96</v>
      </c>
      <c r="Y60" s="673">
        <v>20.643000000000001</v>
      </c>
      <c r="Z60" s="673">
        <v>-200.32</v>
      </c>
      <c r="AA60" s="673">
        <v>-129.05199999999999</v>
      </c>
    </row>
    <row r="61" spans="2:27">
      <c r="B61" s="112" t="s">
        <v>434</v>
      </c>
      <c r="C61" s="673">
        <v>317.99400000000003</v>
      </c>
      <c r="D61" s="673">
        <v>3656.8209999999999</v>
      </c>
      <c r="E61" s="673">
        <v>3974.8150000000001</v>
      </c>
      <c r="F61" s="673">
        <v>627.14599999999996</v>
      </c>
      <c r="G61" s="673">
        <v>592.17999999999995</v>
      </c>
      <c r="H61" s="673">
        <v>2755.489</v>
      </c>
      <c r="I61" s="673">
        <v>3974.8150000000001</v>
      </c>
      <c r="J61" s="673">
        <v>538.38</v>
      </c>
      <c r="K61" s="673">
        <v>133.84577092481956</v>
      </c>
      <c r="L61" s="673">
        <v>-293.46800000000002</v>
      </c>
      <c r="M61" s="673">
        <v>-72.240319533957347</v>
      </c>
      <c r="N61" s="673">
        <v>244.91200000000001</v>
      </c>
      <c r="O61" s="673">
        <v>61.605451390862235</v>
      </c>
      <c r="P61" s="673">
        <v>199.33199999999999</v>
      </c>
      <c r="Q61" s="673">
        <v>51.21882876298006</v>
      </c>
      <c r="R61" s="673">
        <v>134.89099999999999</v>
      </c>
      <c r="S61" s="673">
        <v>30.306180608213051</v>
      </c>
      <c r="T61" s="673">
        <v>-44.387999999999998</v>
      </c>
      <c r="U61" s="673">
        <v>-19.609183668622638</v>
      </c>
      <c r="V61" s="673">
        <v>90.507000000000005</v>
      </c>
      <c r="W61" s="673">
        <v>10.700996939590404</v>
      </c>
      <c r="X61" s="673">
        <v>-23.533000000000001</v>
      </c>
      <c r="Y61" s="673">
        <v>-5.9796522114239483</v>
      </c>
      <c r="Z61" s="673">
        <v>66.974000000000004</v>
      </c>
      <c r="AA61" s="673">
        <v>4.7213450951112756</v>
      </c>
    </row>
    <row r="62" spans="2:27">
      <c r="B62" s="112" t="s">
        <v>154</v>
      </c>
      <c r="C62" s="673">
        <v>107.101</v>
      </c>
      <c r="D62" s="673">
        <v>118.995</v>
      </c>
      <c r="E62" s="673">
        <v>226.096</v>
      </c>
      <c r="F62" s="673">
        <v>63.915999999999997</v>
      </c>
      <c r="G62" s="673">
        <v>0.254</v>
      </c>
      <c r="H62" s="673">
        <v>161.92599999999999</v>
      </c>
      <c r="I62" s="673">
        <v>226.096</v>
      </c>
      <c r="J62" s="673">
        <v>326.88900000000001</v>
      </c>
      <c r="K62" s="673">
        <v>80.432000000000002</v>
      </c>
      <c r="L62" s="673">
        <v>-209.59</v>
      </c>
      <c r="M62" s="673">
        <v>-43.911999999999999</v>
      </c>
      <c r="N62" s="673">
        <v>117.29900000000001</v>
      </c>
      <c r="O62" s="673">
        <v>36.520000000000003</v>
      </c>
      <c r="P62" s="673">
        <v>107.714</v>
      </c>
      <c r="Q62" s="673">
        <v>33.314</v>
      </c>
      <c r="R62" s="673">
        <v>97.078999999999994</v>
      </c>
      <c r="S62" s="673">
        <v>31.041</v>
      </c>
      <c r="T62" s="673">
        <v>1.8480000000000001</v>
      </c>
      <c r="U62" s="673">
        <v>-0.24199999999999999</v>
      </c>
      <c r="V62" s="673">
        <v>98.927000000000007</v>
      </c>
      <c r="W62" s="673">
        <v>30.797999999999998</v>
      </c>
      <c r="X62" s="673">
        <v>-32.524000000000001</v>
      </c>
      <c r="Y62" s="673">
        <v>-9.1489999999999991</v>
      </c>
      <c r="Z62" s="673">
        <v>66.403000000000006</v>
      </c>
      <c r="AA62" s="673">
        <v>21.649000000000001</v>
      </c>
    </row>
    <row r="63" spans="2:27">
      <c r="B63" s="112" t="s">
        <v>155</v>
      </c>
      <c r="C63" s="673">
        <v>262.71300000000002</v>
      </c>
      <c r="D63" s="673">
        <v>112.85899999999999</v>
      </c>
      <c r="E63" s="673">
        <v>375.572</v>
      </c>
      <c r="F63" s="673">
        <v>247.881</v>
      </c>
      <c r="G63" s="673">
        <v>47.415999999999997</v>
      </c>
      <c r="H63" s="673">
        <v>80.275000000000006</v>
      </c>
      <c r="I63" s="673">
        <v>375.572</v>
      </c>
      <c r="J63" s="673">
        <v>1428.5530000000001</v>
      </c>
      <c r="K63" s="673">
        <v>517.08699999999999</v>
      </c>
      <c r="L63" s="673">
        <v>-1351.0519999999999</v>
      </c>
      <c r="M63" s="673">
        <v>-467.54700000000003</v>
      </c>
      <c r="N63" s="673">
        <v>77.501000000000005</v>
      </c>
      <c r="O63" s="673">
        <v>49.54</v>
      </c>
      <c r="P63" s="673">
        <v>64.204999999999998</v>
      </c>
      <c r="Q63" s="673">
        <v>46.87</v>
      </c>
      <c r="R63" s="673">
        <v>51.686</v>
      </c>
      <c r="S63" s="673">
        <v>44.673000000000002</v>
      </c>
      <c r="T63" s="673">
        <v>-43.146999999999998</v>
      </c>
      <c r="U63" s="673">
        <v>-21.445</v>
      </c>
      <c r="V63" s="673">
        <v>8.5389999999999997</v>
      </c>
      <c r="W63" s="673">
        <v>23.227</v>
      </c>
      <c r="X63" s="673">
        <v>-3.077</v>
      </c>
      <c r="Y63" s="673">
        <v>-7.91</v>
      </c>
      <c r="Z63" s="673">
        <v>5.4619999999999997</v>
      </c>
      <c r="AA63" s="673">
        <v>15.317</v>
      </c>
    </row>
    <row r="64" spans="2:27">
      <c r="B64" s="112" t="s">
        <v>181</v>
      </c>
      <c r="C64" s="673">
        <v>27.698</v>
      </c>
      <c r="D64" s="673">
        <v>275.04500000000002</v>
      </c>
      <c r="E64" s="673">
        <v>302.74299999999999</v>
      </c>
      <c r="F64" s="673">
        <v>28.297000000000001</v>
      </c>
      <c r="G64" s="673">
        <v>134.477</v>
      </c>
      <c r="H64" s="673">
        <v>139.96899999999999</v>
      </c>
      <c r="I64" s="673">
        <v>302.74299999999999</v>
      </c>
      <c r="J64" s="673">
        <v>81.055999999999997</v>
      </c>
      <c r="K64" s="673">
        <v>20.855</v>
      </c>
      <c r="L64" s="673">
        <v>-13.624000000000001</v>
      </c>
      <c r="M64" s="673">
        <v>-2.778</v>
      </c>
      <c r="N64" s="673">
        <v>67.432000000000002</v>
      </c>
      <c r="O64" s="673">
        <v>18.077000000000002</v>
      </c>
      <c r="P64" s="673">
        <v>63.607999999999997</v>
      </c>
      <c r="Q64" s="673">
        <v>17.059999999999999</v>
      </c>
      <c r="R64" s="673">
        <v>63.457999999999998</v>
      </c>
      <c r="S64" s="673">
        <v>17.039000000000001</v>
      </c>
      <c r="T64" s="673">
        <v>-19.344000000000001</v>
      </c>
      <c r="U64" s="673">
        <v>-5.758</v>
      </c>
      <c r="V64" s="673">
        <v>44.113999999999997</v>
      </c>
      <c r="W64" s="673">
        <v>11.281000000000001</v>
      </c>
      <c r="X64" s="673">
        <v>-14.116</v>
      </c>
      <c r="Y64" s="673">
        <v>-2.9569999999999999</v>
      </c>
      <c r="Z64" s="673">
        <v>29.998000000000001</v>
      </c>
      <c r="AA64" s="673">
        <v>8.3239999999999998</v>
      </c>
    </row>
    <row r="65" spans="2:27">
      <c r="B65" s="112" t="s">
        <v>156</v>
      </c>
      <c r="C65" s="673">
        <v>27.289000000000001</v>
      </c>
      <c r="D65" s="673">
        <v>126.169</v>
      </c>
      <c r="E65" s="673">
        <v>153.458</v>
      </c>
      <c r="F65" s="673">
        <v>15.518000000000001</v>
      </c>
      <c r="G65" s="673">
        <v>0.23899999999999999</v>
      </c>
      <c r="H65" s="673">
        <v>137.70099999999999</v>
      </c>
      <c r="I65" s="673">
        <v>153.458</v>
      </c>
      <c r="J65" s="673">
        <v>54.619</v>
      </c>
      <c r="K65" s="673">
        <v>12.759</v>
      </c>
      <c r="L65" s="673">
        <v>-1.4E-2</v>
      </c>
      <c r="M65" s="673">
        <v>-2E-3</v>
      </c>
      <c r="N65" s="673">
        <v>54.604999999999997</v>
      </c>
      <c r="O65" s="673">
        <v>12.757</v>
      </c>
      <c r="P65" s="673">
        <v>47.255000000000003</v>
      </c>
      <c r="Q65" s="673">
        <v>10.532</v>
      </c>
      <c r="R65" s="673">
        <v>41.826000000000001</v>
      </c>
      <c r="S65" s="673">
        <v>9.1720000000000006</v>
      </c>
      <c r="T65" s="673">
        <v>0.92600000000000005</v>
      </c>
      <c r="U65" s="673">
        <v>0.33500000000000002</v>
      </c>
      <c r="V65" s="673">
        <v>42.752000000000002</v>
      </c>
      <c r="W65" s="673">
        <v>9.5069999999999997</v>
      </c>
      <c r="X65" s="673">
        <v>-14.113</v>
      </c>
      <c r="Y65" s="673">
        <v>-2.758</v>
      </c>
      <c r="Z65" s="673">
        <v>28.638999999999999</v>
      </c>
      <c r="AA65" s="673">
        <v>6.7489999999999997</v>
      </c>
    </row>
    <row r="66" spans="2:27">
      <c r="B66" s="112" t="s">
        <v>157</v>
      </c>
      <c r="C66" s="673">
        <v>2.5539999999999998</v>
      </c>
      <c r="D66" s="673">
        <v>3.8570000000000002</v>
      </c>
      <c r="E66" s="673">
        <v>6.4109999999999996</v>
      </c>
      <c r="F66" s="673">
        <v>0.17</v>
      </c>
      <c r="G66" s="673">
        <v>4.6050000000000004</v>
      </c>
      <c r="H66" s="673">
        <v>1.6359999999999999</v>
      </c>
      <c r="I66" s="673">
        <v>6.4109999999999996</v>
      </c>
      <c r="J66" s="673">
        <v>0.48099999999999998</v>
      </c>
      <c r="K66" s="673">
        <v>0.14299999999999999</v>
      </c>
      <c r="L66" s="673">
        <v>0</v>
      </c>
      <c r="M66" s="673">
        <v>0</v>
      </c>
      <c r="N66" s="673">
        <v>0.48099999999999998</v>
      </c>
      <c r="O66" s="673">
        <v>0.14299999999999999</v>
      </c>
      <c r="P66" s="673">
        <v>-5.6000000000000001E-2</v>
      </c>
      <c r="Q66" s="673">
        <v>-4.8000000000000001E-2</v>
      </c>
      <c r="R66" s="673">
        <v>-0.56000000000000005</v>
      </c>
      <c r="S66" s="673">
        <v>-0.54800000000000004</v>
      </c>
      <c r="T66" s="673">
        <v>3.8380000000000001</v>
      </c>
      <c r="U66" s="673">
        <v>1.0489999999999999</v>
      </c>
      <c r="V66" s="673">
        <v>3.2770000000000001</v>
      </c>
      <c r="W66" s="673">
        <v>0.5</v>
      </c>
      <c r="X66" s="673">
        <v>-4.3730000000000002</v>
      </c>
      <c r="Y66" s="673">
        <v>-4.3620000000000001</v>
      </c>
      <c r="Z66" s="673">
        <v>-1.0960000000000001</v>
      </c>
      <c r="AA66" s="673">
        <v>-3.8620000000000001</v>
      </c>
    </row>
    <row r="67" spans="2:27">
      <c r="B67" s="112" t="s">
        <v>158</v>
      </c>
      <c r="C67" s="673">
        <v>1.984</v>
      </c>
      <c r="D67" s="673">
        <v>5.9550000000000001</v>
      </c>
      <c r="E67" s="673">
        <v>7.9390000000000001</v>
      </c>
      <c r="F67" s="673">
        <v>0.27300000000000002</v>
      </c>
      <c r="G67" s="673">
        <v>0.14899999999999999</v>
      </c>
      <c r="H67" s="673">
        <v>7.5170000000000003</v>
      </c>
      <c r="I67" s="673">
        <v>7.9390000000000001</v>
      </c>
      <c r="J67" s="673">
        <v>0.48699999999999999</v>
      </c>
      <c r="K67" s="673">
        <v>0.14599999999999999</v>
      </c>
      <c r="L67" s="673">
        <v>0</v>
      </c>
      <c r="M67" s="673">
        <v>0</v>
      </c>
      <c r="N67" s="673">
        <v>0.48699999999999999</v>
      </c>
      <c r="O67" s="673">
        <v>0.14599999999999999</v>
      </c>
      <c r="P67" s="673">
        <v>-0.109</v>
      </c>
      <c r="Q67" s="673">
        <v>-3.3000000000000002E-2</v>
      </c>
      <c r="R67" s="673">
        <v>-1.98</v>
      </c>
      <c r="S67" s="673">
        <v>-0.621</v>
      </c>
      <c r="T67" s="673">
        <v>2.8180000000000001</v>
      </c>
      <c r="U67" s="673">
        <v>0.68700000000000006</v>
      </c>
      <c r="V67" s="673">
        <v>0.83799999999999997</v>
      </c>
      <c r="W67" s="673">
        <v>6.6000000000000003E-2</v>
      </c>
      <c r="X67" s="673">
        <v>0.751</v>
      </c>
      <c r="Y67" s="673">
        <v>0.439</v>
      </c>
      <c r="Z67" s="673">
        <v>1.589</v>
      </c>
      <c r="AA67" s="673">
        <v>0.505</v>
      </c>
    </row>
    <row r="68" spans="2:27">
      <c r="B68" s="112" t="s">
        <v>145</v>
      </c>
      <c r="C68" s="673">
        <v>709.81500000000005</v>
      </c>
      <c r="D68" s="673">
        <v>1396.7260000000001</v>
      </c>
      <c r="E68" s="673">
        <v>2106.5410000000002</v>
      </c>
      <c r="F68" s="673">
        <v>649.178</v>
      </c>
      <c r="G68" s="673">
        <v>805.14800000000002</v>
      </c>
      <c r="H68" s="673">
        <v>652.21500000000003</v>
      </c>
      <c r="I68" s="673">
        <v>2106.5410000000002</v>
      </c>
      <c r="J68" s="673">
        <v>1511.8489999999999</v>
      </c>
      <c r="K68" s="673">
        <v>425.69660771194356</v>
      </c>
      <c r="L68" s="673">
        <v>-1099.328</v>
      </c>
      <c r="M68" s="673">
        <v>-310.803</v>
      </c>
      <c r="N68" s="673">
        <v>412.52100000000002</v>
      </c>
      <c r="O68" s="673">
        <v>114.89370191173093</v>
      </c>
      <c r="P68" s="673">
        <v>280.04500000000002</v>
      </c>
      <c r="Q68" s="673">
        <v>89.133996262947207</v>
      </c>
      <c r="R68" s="673">
        <v>168.54900000000001</v>
      </c>
      <c r="S68" s="673">
        <v>53.705228641443448</v>
      </c>
      <c r="T68" s="673">
        <v>-49.866999999999997</v>
      </c>
      <c r="U68" s="673">
        <v>-24.040257448301279</v>
      </c>
      <c r="V68" s="673">
        <v>119.092</v>
      </c>
      <c r="W68" s="673">
        <v>29.856000000000002</v>
      </c>
      <c r="X68" s="673">
        <v>-27.905999999999999</v>
      </c>
      <c r="Y68" s="673">
        <v>-6.6159999999999997</v>
      </c>
      <c r="Z68" s="673">
        <v>91.186000000000007</v>
      </c>
      <c r="AA68" s="673">
        <v>23.24</v>
      </c>
    </row>
    <row r="69" spans="2:27">
      <c r="B69" s="112" t="s">
        <v>159</v>
      </c>
      <c r="C69" s="673">
        <v>780.471</v>
      </c>
      <c r="D69" s="673">
        <v>2205.6819999999998</v>
      </c>
      <c r="E69" s="673">
        <v>2986.1529999999998</v>
      </c>
      <c r="F69" s="673">
        <v>1045.797</v>
      </c>
      <c r="G69" s="673">
        <v>1255.7470000000001</v>
      </c>
      <c r="H69" s="673">
        <v>684.60900000000004</v>
      </c>
      <c r="I69" s="673">
        <v>2986.1529999999998</v>
      </c>
      <c r="J69" s="673">
        <v>1581.08</v>
      </c>
      <c r="K69" s="673">
        <v>406.26537789940971</v>
      </c>
      <c r="L69" s="673">
        <v>-1147.521</v>
      </c>
      <c r="M69" s="673">
        <v>-293.52699999999999</v>
      </c>
      <c r="N69" s="673">
        <v>433.55900000000003</v>
      </c>
      <c r="O69" s="673">
        <v>112.73779020799557</v>
      </c>
      <c r="P69" s="673">
        <v>282.30399999999997</v>
      </c>
      <c r="Q69" s="673">
        <v>75.680006058289848</v>
      </c>
      <c r="R69" s="673">
        <v>98.04</v>
      </c>
      <c r="S69" s="673">
        <v>49.48325551888891</v>
      </c>
      <c r="T69" s="673">
        <v>-78.980999999999995</v>
      </c>
      <c r="U69" s="673">
        <v>-32.454674903712316</v>
      </c>
      <c r="V69" s="673">
        <v>19.178999999999998</v>
      </c>
      <c r="W69" s="673">
        <v>17.059999999999999</v>
      </c>
      <c r="X69" s="673">
        <v>-3.0270000000000001</v>
      </c>
      <c r="Y69" s="673">
        <v>3.3050000000000002</v>
      </c>
      <c r="Z69" s="673">
        <v>16.152000000000001</v>
      </c>
      <c r="AA69" s="673">
        <v>20.364999999999998</v>
      </c>
    </row>
    <row r="70" spans="2:27">
      <c r="B70" s="112" t="s">
        <v>188</v>
      </c>
      <c r="C70" s="673">
        <v>870.73500000000001</v>
      </c>
      <c r="D70" s="673">
        <v>2613.35</v>
      </c>
      <c r="E70" s="673">
        <v>3484.085</v>
      </c>
      <c r="F70" s="673">
        <v>1182.729</v>
      </c>
      <c r="G70" s="673">
        <v>1239.9000000000001</v>
      </c>
      <c r="H70" s="673">
        <v>1061.4559999999999</v>
      </c>
      <c r="I70" s="673">
        <v>3484.085</v>
      </c>
      <c r="J70" s="673">
        <v>1820.2159999999999</v>
      </c>
      <c r="K70" s="673">
        <v>469.47583930482017</v>
      </c>
      <c r="L70" s="673">
        <v>-1468.9870000000001</v>
      </c>
      <c r="M70" s="673">
        <v>-382.39400000000001</v>
      </c>
      <c r="N70" s="673">
        <v>351.22899999999998</v>
      </c>
      <c r="O70" s="673">
        <v>87.082102122996119</v>
      </c>
      <c r="P70" s="673">
        <v>162.81800000000001</v>
      </c>
      <c r="Q70" s="673">
        <v>52.060666533224307</v>
      </c>
      <c r="R70" s="673">
        <v>55.439</v>
      </c>
      <c r="S70" s="673">
        <v>19.754365753192367</v>
      </c>
      <c r="T70" s="673">
        <v>-83.656999999999996</v>
      </c>
      <c r="U70" s="673">
        <v>-33.179710698270689</v>
      </c>
      <c r="V70" s="673">
        <v>-27.959</v>
      </c>
      <c r="W70" s="673">
        <v>-13.291</v>
      </c>
      <c r="X70" s="673">
        <v>5.9989999999999997</v>
      </c>
      <c r="Y70" s="673">
        <v>3.1339999999999999</v>
      </c>
      <c r="Z70" s="673">
        <v>-21.96</v>
      </c>
      <c r="AA70" s="673">
        <v>-10.157</v>
      </c>
    </row>
    <row r="71" spans="2:27">
      <c r="B71" s="112" t="s">
        <v>182</v>
      </c>
      <c r="C71" s="673">
        <v>41.241999999999997</v>
      </c>
      <c r="D71" s="673">
        <v>36.962000000000003</v>
      </c>
      <c r="E71" s="673">
        <v>78.203999999999994</v>
      </c>
      <c r="F71" s="673">
        <v>32.759</v>
      </c>
      <c r="G71" s="673">
        <v>0.77100000000000002</v>
      </c>
      <c r="H71" s="673">
        <v>44.673999999999999</v>
      </c>
      <c r="I71" s="673">
        <v>78.203999999999994</v>
      </c>
      <c r="J71" s="673">
        <v>17.471</v>
      </c>
      <c r="K71" s="673">
        <v>4.0149999999999997</v>
      </c>
      <c r="L71" s="673">
        <v>-5.9249999999999998</v>
      </c>
      <c r="M71" s="673">
        <v>-0.52200000000000002</v>
      </c>
      <c r="N71" s="673">
        <v>11.545999999999999</v>
      </c>
      <c r="O71" s="673">
        <v>3.4929999999999999</v>
      </c>
      <c r="P71" s="673">
        <v>-2.806</v>
      </c>
      <c r="Q71" s="673">
        <v>8.5000000000000006E-2</v>
      </c>
      <c r="R71" s="673">
        <v>-2.92</v>
      </c>
      <c r="S71" s="673">
        <v>0.20300000000000001</v>
      </c>
      <c r="T71" s="673">
        <v>5.0999999999999997E-2</v>
      </c>
      <c r="U71" s="673">
        <v>-0.04</v>
      </c>
      <c r="V71" s="673">
        <v>-2.8690000000000002</v>
      </c>
      <c r="W71" s="673">
        <v>0.16400000000000001</v>
      </c>
      <c r="X71" s="673">
        <v>3.427</v>
      </c>
      <c r="Y71" s="673">
        <v>-8.2000000000000003E-2</v>
      </c>
      <c r="Z71" s="673">
        <v>0.55800000000000005</v>
      </c>
      <c r="AA71" s="673">
        <v>8.2000000000000003E-2</v>
      </c>
    </row>
    <row r="72" spans="2:27">
      <c r="B72" s="112" t="s">
        <v>271</v>
      </c>
      <c r="C72" s="673">
        <v>1680.174</v>
      </c>
      <c r="D72" s="673">
        <v>4994.7129999999997</v>
      </c>
      <c r="E72" s="673">
        <v>6674.8869999999997</v>
      </c>
      <c r="F72" s="673">
        <v>1604.1679999999999</v>
      </c>
      <c r="G72" s="673">
        <v>3972.8670000000002</v>
      </c>
      <c r="H72" s="673">
        <v>1097.8520000000001</v>
      </c>
      <c r="I72" s="673">
        <v>6674.8869999999997</v>
      </c>
      <c r="J72" s="673">
        <v>3848.3670000000002</v>
      </c>
      <c r="K72" s="673">
        <v>1041.8680193791149</v>
      </c>
      <c r="L72" s="673">
        <v>-2857.634</v>
      </c>
      <c r="M72" s="673">
        <v>-761.56600000000003</v>
      </c>
      <c r="N72" s="673">
        <v>990.73299999999995</v>
      </c>
      <c r="O72" s="673">
        <v>280.30251026436849</v>
      </c>
      <c r="P72" s="673">
        <v>706.89599999999996</v>
      </c>
      <c r="Q72" s="673">
        <v>224.05573465656244</v>
      </c>
      <c r="R72" s="673">
        <v>431.45600000000002</v>
      </c>
      <c r="S72" s="673">
        <v>138.19252230461615</v>
      </c>
      <c r="T72" s="673">
        <v>-156.85</v>
      </c>
      <c r="U72" s="673">
        <v>-46.914181496610702</v>
      </c>
      <c r="V72" s="673">
        <v>274.60700000000003</v>
      </c>
      <c r="W72" s="673">
        <v>91.278000000000006</v>
      </c>
      <c r="X72" s="673">
        <v>-77.986999999999995</v>
      </c>
      <c r="Y72" s="673">
        <v>-14.32</v>
      </c>
      <c r="Z72" s="673">
        <v>196.62</v>
      </c>
      <c r="AA72" s="673">
        <v>76.957999999999998</v>
      </c>
    </row>
    <row r="73" spans="2:27">
      <c r="B73" s="112" t="s">
        <v>160</v>
      </c>
      <c r="C73" s="673">
        <v>4810.1949999999997</v>
      </c>
      <c r="D73" s="673">
        <v>16362.724</v>
      </c>
      <c r="E73" s="673">
        <v>21172.919000000002</v>
      </c>
      <c r="F73" s="673">
        <v>4981.1139999999996</v>
      </c>
      <c r="G73" s="673">
        <v>8554.8449999999993</v>
      </c>
      <c r="H73" s="673">
        <v>7636.96</v>
      </c>
      <c r="I73" s="673">
        <v>21172.919000000002</v>
      </c>
      <c r="J73" s="673">
        <v>10970.587</v>
      </c>
      <c r="K73" s="673">
        <v>3087.9650000000001</v>
      </c>
      <c r="L73" s="673">
        <v>-8316.7440000000006</v>
      </c>
      <c r="M73" s="673">
        <v>-2306.498</v>
      </c>
      <c r="N73" s="673">
        <v>2653.8420000000001</v>
      </c>
      <c r="O73" s="673">
        <v>781.46699999999998</v>
      </c>
      <c r="P73" s="673">
        <v>1791.1110000000001</v>
      </c>
      <c r="Q73" s="673">
        <v>596.42499999999995</v>
      </c>
      <c r="R73" s="673">
        <v>1061.569</v>
      </c>
      <c r="S73" s="673">
        <v>393.41300000000001</v>
      </c>
      <c r="T73" s="673">
        <v>-430.12799999999999</v>
      </c>
      <c r="U73" s="673">
        <v>-169.41</v>
      </c>
      <c r="V73" s="673">
        <v>631.96400000000006</v>
      </c>
      <c r="W73" s="673">
        <v>224.364</v>
      </c>
      <c r="X73" s="673">
        <v>-167.18700000000001</v>
      </c>
      <c r="Y73" s="673">
        <v>-31.815000000000001</v>
      </c>
      <c r="Z73" s="673">
        <v>464.77699999999999</v>
      </c>
      <c r="AA73" s="673">
        <v>192.54900000000001</v>
      </c>
    </row>
    <row r="74" spans="2:27">
      <c r="B74" s="112" t="s">
        <v>161</v>
      </c>
      <c r="C74" s="673">
        <v>163.47900000000001</v>
      </c>
      <c r="D74" s="673">
        <v>2056.5239999999999</v>
      </c>
      <c r="E74" s="673">
        <v>2220.0030000000002</v>
      </c>
      <c r="F74" s="673">
        <v>371.66899999999998</v>
      </c>
      <c r="G74" s="673">
        <v>595.04200000000003</v>
      </c>
      <c r="H74" s="673">
        <v>1253.2919999999999</v>
      </c>
      <c r="I74" s="673">
        <v>2220.0030000000002</v>
      </c>
      <c r="J74" s="673">
        <v>1262.4949999999999</v>
      </c>
      <c r="K74" s="673">
        <v>333.55099999999999</v>
      </c>
      <c r="L74" s="673">
        <v>-409.07400000000001</v>
      </c>
      <c r="M74" s="673">
        <v>-111.35299999999999</v>
      </c>
      <c r="N74" s="673">
        <v>853.42100000000005</v>
      </c>
      <c r="O74" s="673">
        <v>222.19800000000001</v>
      </c>
      <c r="P74" s="673">
        <v>788.77800000000002</v>
      </c>
      <c r="Q74" s="673">
        <v>204.13</v>
      </c>
      <c r="R74" s="673">
        <v>721.673</v>
      </c>
      <c r="S74" s="673">
        <v>187.92099999999999</v>
      </c>
      <c r="T74" s="673">
        <v>-47.1</v>
      </c>
      <c r="U74" s="673">
        <v>-12.973000000000001</v>
      </c>
      <c r="V74" s="673">
        <v>674.63900000000001</v>
      </c>
      <c r="W74" s="673">
        <v>174.994</v>
      </c>
      <c r="X74" s="673">
        <v>-217.50700000000001</v>
      </c>
      <c r="Y74" s="673">
        <v>-55.469000000000001</v>
      </c>
      <c r="Z74" s="673">
        <v>457.13200000000001</v>
      </c>
      <c r="AA74" s="673">
        <v>119.52500000000001</v>
      </c>
    </row>
    <row r="75" spans="2:27">
      <c r="B75" s="112" t="s">
        <v>162</v>
      </c>
      <c r="C75" s="673">
        <v>420.42700000000002</v>
      </c>
      <c r="D75" s="673">
        <v>1811.019</v>
      </c>
      <c r="E75" s="673">
        <v>2231.4459999999999</v>
      </c>
      <c r="F75" s="673">
        <v>550.50199999999995</v>
      </c>
      <c r="G75" s="673">
        <v>887.33799999999997</v>
      </c>
      <c r="H75" s="673">
        <v>793.60599999999999</v>
      </c>
      <c r="I75" s="673">
        <v>2231.4459999999999</v>
      </c>
      <c r="J75" s="673">
        <v>1706.529</v>
      </c>
      <c r="K75" s="673">
        <v>448.45299999999997</v>
      </c>
      <c r="L75" s="673">
        <v>-1011.914</v>
      </c>
      <c r="M75" s="673">
        <v>-270.47000000000003</v>
      </c>
      <c r="N75" s="673">
        <v>694.61500000000001</v>
      </c>
      <c r="O75" s="673">
        <v>177.983</v>
      </c>
      <c r="P75" s="673">
        <v>554.57600000000002</v>
      </c>
      <c r="Q75" s="673">
        <v>141.54599999999999</v>
      </c>
      <c r="R75" s="673">
        <v>418.13799999999998</v>
      </c>
      <c r="S75" s="673">
        <v>103.992</v>
      </c>
      <c r="T75" s="673">
        <v>-54.584000000000003</v>
      </c>
      <c r="U75" s="673">
        <v>-14.804</v>
      </c>
      <c r="V75" s="673">
        <v>364.12799999999999</v>
      </c>
      <c r="W75" s="673">
        <v>89.762</v>
      </c>
      <c r="X75" s="673">
        <v>-107.27</v>
      </c>
      <c r="Y75" s="673">
        <v>-24.516999999999999</v>
      </c>
      <c r="Z75" s="673">
        <v>256.858</v>
      </c>
      <c r="AA75" s="673">
        <v>65.245000000000005</v>
      </c>
    </row>
    <row r="76" spans="2:27">
      <c r="B76" s="112" t="s">
        <v>443</v>
      </c>
      <c r="C76" s="673">
        <v>38.473999999999997</v>
      </c>
      <c r="D76" s="673">
        <v>1074.7</v>
      </c>
      <c r="E76" s="673">
        <v>1113.174</v>
      </c>
      <c r="F76" s="673">
        <v>160.80799999999999</v>
      </c>
      <c r="G76" s="673">
        <v>0</v>
      </c>
      <c r="H76" s="673">
        <v>952.36599999999999</v>
      </c>
      <c r="I76" s="673">
        <v>1113.174</v>
      </c>
      <c r="J76" s="673">
        <v>0</v>
      </c>
      <c r="K76" s="673">
        <v>0</v>
      </c>
      <c r="L76" s="673">
        <v>0</v>
      </c>
      <c r="M76" s="673">
        <v>0</v>
      </c>
      <c r="N76" s="673">
        <v>0</v>
      </c>
      <c r="O76" s="673">
        <v>0</v>
      </c>
      <c r="P76" s="673">
        <v>-0.54700000000000004</v>
      </c>
      <c r="Q76" s="673">
        <v>-0.44500000000000001</v>
      </c>
      <c r="R76" s="673">
        <v>-2.5049999999999999</v>
      </c>
      <c r="S76" s="673">
        <v>-2.403</v>
      </c>
      <c r="T76" s="673">
        <v>-2.6459999999999999</v>
      </c>
      <c r="U76" s="673">
        <v>1.319</v>
      </c>
      <c r="V76" s="673">
        <v>208.63300000000001</v>
      </c>
      <c r="W76" s="673">
        <v>50.762999999999998</v>
      </c>
      <c r="X76" s="673">
        <v>-0.161</v>
      </c>
      <c r="Y76" s="673">
        <v>-0.161</v>
      </c>
      <c r="Z76" s="673">
        <v>208.47200000000001</v>
      </c>
      <c r="AA76" s="673">
        <v>50.601999999999997</v>
      </c>
    </row>
    <row r="77" spans="2:27">
      <c r="B77" s="112" t="s">
        <v>163</v>
      </c>
      <c r="C77" s="673">
        <v>193.31800000000001</v>
      </c>
      <c r="D77" s="673">
        <v>836.62</v>
      </c>
      <c r="E77" s="673">
        <v>1029.9380000000001</v>
      </c>
      <c r="F77" s="673">
        <v>202.45400000000001</v>
      </c>
      <c r="G77" s="673">
        <v>212.31399999999999</v>
      </c>
      <c r="H77" s="673">
        <v>615.16999999999996</v>
      </c>
      <c r="I77" s="673">
        <v>1029.9380000000001</v>
      </c>
      <c r="J77" s="673">
        <v>430.57799999999997</v>
      </c>
      <c r="K77" s="673">
        <v>112.241</v>
      </c>
      <c r="L77" s="673">
        <v>-150.73500000000001</v>
      </c>
      <c r="M77" s="673">
        <v>-41.500999999999998</v>
      </c>
      <c r="N77" s="673">
        <v>279.84300000000002</v>
      </c>
      <c r="O77" s="673">
        <v>70.739999999999995</v>
      </c>
      <c r="P77" s="673">
        <v>223.756</v>
      </c>
      <c r="Q77" s="673">
        <v>60.337000000000003</v>
      </c>
      <c r="R77" s="673">
        <v>185.249</v>
      </c>
      <c r="S77" s="673">
        <v>49.223999999999997</v>
      </c>
      <c r="T77" s="673">
        <v>5.0250000000000004</v>
      </c>
      <c r="U77" s="673">
        <v>0.49099999999999999</v>
      </c>
      <c r="V77" s="673">
        <v>205.952</v>
      </c>
      <c r="W77" s="673">
        <v>52.670999999999999</v>
      </c>
      <c r="X77" s="673">
        <v>-58.121000000000002</v>
      </c>
      <c r="Y77" s="673">
        <v>-13.327</v>
      </c>
      <c r="Z77" s="673">
        <v>147.83099999999999</v>
      </c>
      <c r="AA77" s="673">
        <v>39.344000000000001</v>
      </c>
    </row>
    <row r="78" spans="2:27">
      <c r="B78" s="112" t="s">
        <v>164</v>
      </c>
      <c r="C78" s="673">
        <v>11.010999999999999</v>
      </c>
      <c r="D78" s="673">
        <v>131.68700000000001</v>
      </c>
      <c r="E78" s="673">
        <v>142.69800000000001</v>
      </c>
      <c r="F78" s="673">
        <v>5.2290000000000001</v>
      </c>
      <c r="G78" s="673">
        <v>36.287999999999997</v>
      </c>
      <c r="H78" s="673">
        <v>101.181</v>
      </c>
      <c r="I78" s="673">
        <v>142.69800000000001</v>
      </c>
      <c r="J78" s="673">
        <v>46.927</v>
      </c>
      <c r="K78" s="673">
        <v>14.172000000000001</v>
      </c>
      <c r="L78" s="673">
        <v>-4.8369999999999997</v>
      </c>
      <c r="M78" s="673">
        <v>-1.032</v>
      </c>
      <c r="N78" s="673">
        <v>42.09</v>
      </c>
      <c r="O78" s="673">
        <v>13.14</v>
      </c>
      <c r="P78" s="673">
        <v>37.273000000000003</v>
      </c>
      <c r="Q78" s="673">
        <v>11.573</v>
      </c>
      <c r="R78" s="673">
        <v>33.863</v>
      </c>
      <c r="S78" s="673">
        <v>10.738</v>
      </c>
      <c r="T78" s="673">
        <v>8.5999999999999993E-2</v>
      </c>
      <c r="U78" s="673">
        <v>0.51500000000000001</v>
      </c>
      <c r="V78" s="673">
        <v>33.948999999999998</v>
      </c>
      <c r="W78" s="673">
        <v>11.254</v>
      </c>
      <c r="X78" s="673">
        <v>-9.99</v>
      </c>
      <c r="Y78" s="673">
        <v>-3.3340000000000001</v>
      </c>
      <c r="Z78" s="673">
        <v>23.959</v>
      </c>
      <c r="AA78" s="673">
        <v>7.92</v>
      </c>
    </row>
    <row r="79" spans="2:27">
      <c r="B79" s="112" t="s">
        <v>165</v>
      </c>
      <c r="C79" s="673">
        <v>41.703000000000003</v>
      </c>
      <c r="D79" s="673">
        <v>149.22300000000001</v>
      </c>
      <c r="E79" s="673">
        <v>190.92599999999999</v>
      </c>
      <c r="F79" s="673">
        <v>23.527000000000001</v>
      </c>
      <c r="G79" s="673">
        <v>60.834000000000003</v>
      </c>
      <c r="H79" s="673">
        <v>106.565</v>
      </c>
      <c r="I79" s="673">
        <v>190.92599999999999</v>
      </c>
      <c r="J79" s="673">
        <v>74.242000000000004</v>
      </c>
      <c r="K79" s="673">
        <v>19.768999999999998</v>
      </c>
      <c r="L79" s="673">
        <v>-23.568999999999999</v>
      </c>
      <c r="M79" s="673">
        <v>-6.2489999999999997</v>
      </c>
      <c r="N79" s="673">
        <v>50.673000000000002</v>
      </c>
      <c r="O79" s="673">
        <v>13.52</v>
      </c>
      <c r="P79" s="673">
        <v>41.268999999999998</v>
      </c>
      <c r="Q79" s="673">
        <v>11.451000000000001</v>
      </c>
      <c r="R79" s="673">
        <v>31.196000000000002</v>
      </c>
      <c r="S79" s="673">
        <v>9.0939999999999994</v>
      </c>
      <c r="T79" s="673">
        <v>-5.3150000000000004</v>
      </c>
      <c r="U79" s="673">
        <v>1.3740000000000001</v>
      </c>
      <c r="V79" s="673">
        <v>25.881</v>
      </c>
      <c r="W79" s="673">
        <v>10.468999999999999</v>
      </c>
      <c r="X79" s="673">
        <v>-8.109</v>
      </c>
      <c r="Y79" s="673">
        <v>-3.0990000000000002</v>
      </c>
      <c r="Z79" s="673">
        <v>17.771999999999998</v>
      </c>
      <c r="AA79" s="673">
        <v>7.37</v>
      </c>
    </row>
    <row r="80" spans="2:27">
      <c r="B80" s="112" t="s">
        <v>166</v>
      </c>
      <c r="C80" s="673">
        <v>208.45099999999999</v>
      </c>
      <c r="D80" s="673">
        <v>1237.5999999999999</v>
      </c>
      <c r="E80" s="673">
        <v>1446.0509999999999</v>
      </c>
      <c r="F80" s="673">
        <v>315.49799999999999</v>
      </c>
      <c r="G80" s="673">
        <v>435.64</v>
      </c>
      <c r="H80" s="673">
        <v>694.91300000000001</v>
      </c>
      <c r="I80" s="673">
        <v>1446.0509999999999</v>
      </c>
      <c r="J80" s="673">
        <v>895.36699999999996</v>
      </c>
      <c r="K80" s="673">
        <v>225.81</v>
      </c>
      <c r="L80" s="673">
        <v>-604.98699999999997</v>
      </c>
      <c r="M80" s="673">
        <v>-161.435</v>
      </c>
      <c r="N80" s="673">
        <v>290.38</v>
      </c>
      <c r="O80" s="673">
        <v>64.375</v>
      </c>
      <c r="P80" s="673">
        <v>218.99299999999999</v>
      </c>
      <c r="Q80" s="673">
        <v>47.987000000000002</v>
      </c>
      <c r="R80" s="673">
        <v>154.16399999999999</v>
      </c>
      <c r="S80" s="673">
        <v>31.722000000000001</v>
      </c>
      <c r="T80" s="673">
        <v>-21.603999999999999</v>
      </c>
      <c r="U80" s="673">
        <v>-2.819</v>
      </c>
      <c r="V80" s="673">
        <v>132.58600000000001</v>
      </c>
      <c r="W80" s="673">
        <v>28.904</v>
      </c>
      <c r="X80" s="673">
        <v>-47.412999999999997</v>
      </c>
      <c r="Y80" s="673">
        <v>-10.227</v>
      </c>
      <c r="Z80" s="673">
        <v>85.173000000000002</v>
      </c>
      <c r="AA80" s="673">
        <v>18.677</v>
      </c>
    </row>
    <row r="81" spans="2:27">
      <c r="B81" s="112" t="s">
        <v>167</v>
      </c>
      <c r="C81" s="673">
        <v>457.82400000000001</v>
      </c>
      <c r="D81" s="673">
        <v>2284.4639999999999</v>
      </c>
      <c r="E81" s="673">
        <v>2742.288</v>
      </c>
      <c r="F81" s="673">
        <v>679.70600000000002</v>
      </c>
      <c r="G81" s="673">
        <v>732.62400000000002</v>
      </c>
      <c r="H81" s="673">
        <v>1329.9580000000001</v>
      </c>
      <c r="I81" s="673">
        <v>2742.288</v>
      </c>
      <c r="J81" s="673">
        <v>1286.952</v>
      </c>
      <c r="K81" s="673">
        <v>326.74099999999999</v>
      </c>
      <c r="L81" s="673">
        <v>-651.37</v>
      </c>
      <c r="M81" s="673">
        <v>-175.65700000000001</v>
      </c>
      <c r="N81" s="673">
        <v>635.58199999999999</v>
      </c>
      <c r="O81" s="673">
        <v>151.084</v>
      </c>
      <c r="P81" s="673">
        <v>500.38200000000001</v>
      </c>
      <c r="Q81" s="673">
        <v>122.402</v>
      </c>
      <c r="R81" s="673">
        <v>381.99200000000002</v>
      </c>
      <c r="S81" s="673">
        <v>90.278999999999996</v>
      </c>
      <c r="T81" s="673">
        <v>-24.677</v>
      </c>
      <c r="U81" s="673">
        <v>0.90200000000000002</v>
      </c>
      <c r="V81" s="673">
        <v>357.34</v>
      </c>
      <c r="W81" s="673">
        <v>91.180999999999997</v>
      </c>
      <c r="X81" s="673">
        <v>-117.996</v>
      </c>
      <c r="Y81" s="673">
        <v>-27.725000000000001</v>
      </c>
      <c r="Z81" s="673">
        <v>239.34399999999999</v>
      </c>
      <c r="AA81" s="673">
        <v>63.456000000000003</v>
      </c>
    </row>
    <row r="82" spans="2:27">
      <c r="B82" s="112" t="s">
        <v>348</v>
      </c>
      <c r="C82" s="673">
        <v>28.486000000000001</v>
      </c>
      <c r="D82" s="673">
        <v>381.80799999999999</v>
      </c>
      <c r="E82" s="673">
        <v>410.29399999999998</v>
      </c>
      <c r="F82" s="673">
        <v>77.665999999999997</v>
      </c>
      <c r="G82" s="673">
        <v>18.672000000000001</v>
      </c>
      <c r="H82" s="673">
        <v>313.95600000000002</v>
      </c>
      <c r="I82" s="673">
        <v>410.29399999999998</v>
      </c>
      <c r="J82" s="673">
        <v>27.902000000000001</v>
      </c>
      <c r="K82" s="673">
        <v>13.531000000000002</v>
      </c>
      <c r="L82" s="673">
        <v>-23.733000000000001</v>
      </c>
      <c r="M82" s="673">
        <v>-12.643000000000001</v>
      </c>
      <c r="N82" s="673">
        <v>4.1689999999999996</v>
      </c>
      <c r="O82" s="673">
        <v>0.88800000000000001</v>
      </c>
      <c r="P82" s="673">
        <v>-1.7210000000000001</v>
      </c>
      <c r="Q82" s="673">
        <v>-1.0980000000000001</v>
      </c>
      <c r="R82" s="673">
        <v>-4.3239999999999998</v>
      </c>
      <c r="S82" s="673">
        <v>-2.0550000000000002</v>
      </c>
      <c r="T82" s="673">
        <v>2.3929999999999998</v>
      </c>
      <c r="U82" s="673">
        <v>2.6949999999999998</v>
      </c>
      <c r="V82" s="673">
        <v>-1.9319999999999999</v>
      </c>
      <c r="W82" s="673">
        <v>0.64</v>
      </c>
      <c r="X82" s="673">
        <v>1.272</v>
      </c>
      <c r="Y82" s="673">
        <v>0.52300000000000002</v>
      </c>
      <c r="Z82" s="673">
        <v>-0.65900000000000003</v>
      </c>
      <c r="AA82" s="673">
        <v>1.1639999999999999</v>
      </c>
    </row>
    <row r="83" spans="2:27">
      <c r="B83" s="112" t="s">
        <v>349</v>
      </c>
      <c r="C83" s="673">
        <v>44.186</v>
      </c>
      <c r="D83" s="673">
        <v>108.554</v>
      </c>
      <c r="E83" s="673">
        <v>152.74</v>
      </c>
      <c r="F83" s="673">
        <v>6.1</v>
      </c>
      <c r="G83" s="673">
        <v>0</v>
      </c>
      <c r="H83" s="673">
        <v>146.63999999999999</v>
      </c>
      <c r="I83" s="673">
        <v>152.74</v>
      </c>
      <c r="J83" s="673">
        <v>2.9550000000000001</v>
      </c>
      <c r="K83" s="673">
        <v>1.901</v>
      </c>
      <c r="L83" s="673">
        <v>0</v>
      </c>
      <c r="M83" s="673">
        <v>0</v>
      </c>
      <c r="N83" s="673">
        <v>2.9550000000000001</v>
      </c>
      <c r="O83" s="673">
        <v>1.901</v>
      </c>
      <c r="P83" s="673">
        <v>0.42599999999999999</v>
      </c>
      <c r="Q83" s="673">
        <v>0.997</v>
      </c>
      <c r="R83" s="673">
        <v>0.26800000000000002</v>
      </c>
      <c r="S83" s="673">
        <v>0.94499999999999995</v>
      </c>
      <c r="T83" s="673">
        <v>1.0449999999999999</v>
      </c>
      <c r="U83" s="673">
        <v>0.45500000000000002</v>
      </c>
      <c r="V83" s="673">
        <v>1.3129999999999999</v>
      </c>
      <c r="W83" s="673">
        <v>1.4000000000000001</v>
      </c>
      <c r="X83" s="673">
        <v>-6.7000000000000004E-2</v>
      </c>
      <c r="Y83" s="673">
        <v>-0.22900000000000001</v>
      </c>
      <c r="Z83" s="673">
        <v>1.246</v>
      </c>
      <c r="AA83" s="673">
        <v>1.171</v>
      </c>
    </row>
    <row r="84" spans="2:27">
      <c r="B84" s="112" t="s">
        <v>350</v>
      </c>
      <c r="C84" s="673">
        <v>6.6210000000000004</v>
      </c>
      <c r="D84" s="673">
        <v>167.709</v>
      </c>
      <c r="E84" s="673">
        <v>174.33</v>
      </c>
      <c r="F84" s="673">
        <v>83.123000000000005</v>
      </c>
      <c r="G84" s="673">
        <v>55.984999999999999</v>
      </c>
      <c r="H84" s="673">
        <v>35.222000000000001</v>
      </c>
      <c r="I84" s="673">
        <v>174.33</v>
      </c>
      <c r="J84" s="673">
        <v>14.513</v>
      </c>
      <c r="K84" s="673">
        <v>4.827</v>
      </c>
      <c r="L84" s="673">
        <v>0</v>
      </c>
      <c r="M84" s="673">
        <v>0</v>
      </c>
      <c r="N84" s="673">
        <v>14.513</v>
      </c>
      <c r="O84" s="673">
        <v>4.827</v>
      </c>
      <c r="P84" s="673">
        <v>10.507</v>
      </c>
      <c r="Q84" s="673">
        <v>2.6840000000000002</v>
      </c>
      <c r="R84" s="673">
        <v>6.4550000000000001</v>
      </c>
      <c r="S84" s="673">
        <v>51.116</v>
      </c>
      <c r="T84" s="673">
        <v>-2.9740000000000002</v>
      </c>
      <c r="U84" s="673">
        <v>-50.103000000000002</v>
      </c>
      <c r="V84" s="673">
        <v>3.4809999999999999</v>
      </c>
      <c r="W84" s="673">
        <v>1.0129999999999999</v>
      </c>
      <c r="X84" s="673">
        <v>-5.6000000000000001E-2</v>
      </c>
      <c r="Y84" s="673">
        <v>1E-3</v>
      </c>
      <c r="Z84" s="673">
        <v>3.4249999999999998</v>
      </c>
      <c r="AA84" s="673">
        <v>1.014</v>
      </c>
    </row>
    <row r="85" spans="2:27">
      <c r="B85" s="112" t="s">
        <v>444</v>
      </c>
      <c r="C85" s="673">
        <v>9.3309999999999995</v>
      </c>
      <c r="D85" s="673">
        <v>2.2250000000000001</v>
      </c>
      <c r="E85" s="673">
        <v>11.555999999999999</v>
      </c>
      <c r="F85" s="673">
        <v>12.253</v>
      </c>
      <c r="G85" s="673">
        <v>0.254</v>
      </c>
      <c r="H85" s="673">
        <v>-0.95099999999999996</v>
      </c>
      <c r="I85" s="673">
        <v>11.555999999999999</v>
      </c>
      <c r="J85" s="673">
        <v>48.820999999999998</v>
      </c>
      <c r="K85" s="673">
        <v>21.398</v>
      </c>
      <c r="L85" s="673">
        <v>-41.765999999999998</v>
      </c>
      <c r="M85" s="673">
        <v>-18.209</v>
      </c>
      <c r="N85" s="673">
        <v>7.0549999999999997</v>
      </c>
      <c r="O85" s="673">
        <v>3.1890000000000001</v>
      </c>
      <c r="P85" s="673">
        <v>1.0880000000000001</v>
      </c>
      <c r="Q85" s="673">
        <v>0.86399999999999999</v>
      </c>
      <c r="R85" s="673">
        <v>0.83299999999999996</v>
      </c>
      <c r="S85" s="673">
        <v>0.77600000000000002</v>
      </c>
      <c r="T85" s="673">
        <v>-0.14899999999999999</v>
      </c>
      <c r="U85" s="673">
        <v>-1.9E-2</v>
      </c>
      <c r="V85" s="673">
        <v>0.73199999999999998</v>
      </c>
      <c r="W85" s="673">
        <v>0.80500000000000005</v>
      </c>
      <c r="X85" s="673">
        <v>-0.20699999999999999</v>
      </c>
      <c r="Y85" s="673">
        <v>-0.20699999999999999</v>
      </c>
      <c r="Z85" s="673">
        <v>0.52500000000000002</v>
      </c>
      <c r="AA85" s="673">
        <v>0.59799999999999998</v>
      </c>
    </row>
    <row r="86" spans="2:27">
      <c r="B86" s="112" t="s">
        <v>445</v>
      </c>
      <c r="C86" s="673">
        <v>47.366999999999997</v>
      </c>
      <c r="D86" s="673">
        <v>36.067999999999998</v>
      </c>
      <c r="E86" s="673">
        <v>83.435000000000002</v>
      </c>
      <c r="F86" s="673">
        <v>1.38</v>
      </c>
      <c r="G86" s="673">
        <v>3.056</v>
      </c>
      <c r="H86" s="673">
        <v>78.998999999999995</v>
      </c>
      <c r="I86" s="673">
        <v>83.435000000000002</v>
      </c>
      <c r="J86" s="673">
        <v>12.3</v>
      </c>
      <c r="K86" s="673">
        <v>4.3099999999999996</v>
      </c>
      <c r="L86" s="673">
        <v>-1.345</v>
      </c>
      <c r="M86" s="673">
        <v>-0.82799999999999996</v>
      </c>
      <c r="N86" s="673">
        <v>10.955</v>
      </c>
      <c r="O86" s="673">
        <v>3.4820000000000002</v>
      </c>
      <c r="P86" s="673">
        <v>8.0340000000000007</v>
      </c>
      <c r="Q86" s="673">
        <v>2.3199999999999998</v>
      </c>
      <c r="R86" s="673">
        <v>7.0720000000000001</v>
      </c>
      <c r="S86" s="673">
        <v>2.0070000000000001</v>
      </c>
      <c r="T86" s="673">
        <v>-0.191</v>
      </c>
      <c r="U86" s="673">
        <v>-0.08</v>
      </c>
      <c r="V86" s="673">
        <v>6.8879999999999999</v>
      </c>
      <c r="W86" s="673">
        <v>1.9339999999999999</v>
      </c>
      <c r="X86" s="673">
        <v>-0.90600000000000003</v>
      </c>
      <c r="Y86" s="673">
        <v>-0.34300000000000003</v>
      </c>
      <c r="Z86" s="673">
        <v>5.9820000000000002</v>
      </c>
      <c r="AA86" s="673">
        <v>1.59</v>
      </c>
    </row>
    <row r="87" spans="2:27">
      <c r="B87" s="112" t="s">
        <v>446</v>
      </c>
      <c r="C87" s="673">
        <v>92.337999999999994</v>
      </c>
      <c r="D87" s="673">
        <v>19.72</v>
      </c>
      <c r="E87" s="673">
        <v>112.05800000000001</v>
      </c>
      <c r="F87" s="673">
        <v>80.495000000000005</v>
      </c>
      <c r="G87" s="673">
        <v>9.2870000000000008</v>
      </c>
      <c r="H87" s="673">
        <v>22.276</v>
      </c>
      <c r="I87" s="673">
        <v>112.05800000000001</v>
      </c>
      <c r="J87" s="673">
        <v>1.3</v>
      </c>
      <c r="K87" s="673">
        <v>0.308</v>
      </c>
      <c r="L87" s="673">
        <v>7.0000000000000007E-2</v>
      </c>
      <c r="M87" s="673">
        <v>0</v>
      </c>
      <c r="N87" s="673">
        <v>1.37</v>
      </c>
      <c r="O87" s="673">
        <v>0.308</v>
      </c>
      <c r="P87" s="673">
        <v>-0.13900000000000001</v>
      </c>
      <c r="Q87" s="673">
        <v>-0.34900000000000003</v>
      </c>
      <c r="R87" s="673">
        <v>-0.57599999999999996</v>
      </c>
      <c r="S87" s="673">
        <v>-0.49399999999999999</v>
      </c>
      <c r="T87" s="673">
        <v>-7.5999999999999998E-2</v>
      </c>
      <c r="U87" s="673">
        <v>4.2999999999999997E-2</v>
      </c>
      <c r="V87" s="673">
        <v>-0.64500000000000002</v>
      </c>
      <c r="W87" s="673">
        <v>-0.44500000000000001</v>
      </c>
      <c r="X87" s="673">
        <v>-0.23799999999999999</v>
      </c>
      <c r="Y87" s="673">
        <v>-0.13600000000000001</v>
      </c>
      <c r="Z87" s="673">
        <v>-0.88300000000000001</v>
      </c>
      <c r="AA87" s="673">
        <v>-0.57999999999999985</v>
      </c>
    </row>
    <row r="88" spans="2:27">
      <c r="B88" s="112" t="s">
        <v>447</v>
      </c>
      <c r="C88" s="673">
        <v>46.488999999999997</v>
      </c>
      <c r="D88" s="673">
        <v>326.02499999999998</v>
      </c>
      <c r="E88" s="673">
        <v>372.51400000000001</v>
      </c>
      <c r="F88" s="673">
        <v>3.6880000000000002</v>
      </c>
      <c r="G88" s="673">
        <v>0</v>
      </c>
      <c r="H88" s="673">
        <v>368.82600000000002</v>
      </c>
      <c r="I88" s="673">
        <v>372.51400000000001</v>
      </c>
      <c r="J88" s="673">
        <v>39.603999999999999</v>
      </c>
      <c r="K88" s="673">
        <v>16.815000000000001</v>
      </c>
      <c r="L88" s="673">
        <v>-6.9859999999999998</v>
      </c>
      <c r="M88" s="673">
        <v>-2.8940000000000006</v>
      </c>
      <c r="N88" s="673">
        <v>32.618000000000002</v>
      </c>
      <c r="O88" s="673">
        <v>13.920999999999998</v>
      </c>
      <c r="P88" s="673">
        <v>25.187999999999999</v>
      </c>
      <c r="Q88" s="673">
        <v>10.691000000000001</v>
      </c>
      <c r="R88" s="673">
        <v>18.715</v>
      </c>
      <c r="S88" s="673">
        <v>8.504999999999999</v>
      </c>
      <c r="T88" s="673">
        <v>-2E-3</v>
      </c>
      <c r="U88" s="673">
        <v>-1.4999999999999999E-2</v>
      </c>
      <c r="V88" s="673">
        <v>18.742999999999999</v>
      </c>
      <c r="W88" s="673">
        <v>8.5199999999999978</v>
      </c>
      <c r="X88" s="673">
        <v>-0.54300000000000004</v>
      </c>
      <c r="Y88" s="673">
        <v>-0.54</v>
      </c>
      <c r="Z88" s="673">
        <v>18.2</v>
      </c>
      <c r="AA88" s="673">
        <v>7.98</v>
      </c>
    </row>
    <row r="89" spans="2:27">
      <c r="B89" s="112" t="s">
        <v>448</v>
      </c>
      <c r="C89" s="673">
        <v>1.071</v>
      </c>
      <c r="D89" s="673">
        <v>16.46</v>
      </c>
      <c r="E89" s="673">
        <v>17.530999999999999</v>
      </c>
      <c r="F89" s="673">
        <v>0.42899999999999999</v>
      </c>
      <c r="G89" s="673">
        <v>0</v>
      </c>
      <c r="H89" s="673">
        <v>17.102</v>
      </c>
      <c r="I89" s="673">
        <v>17.530999999999999</v>
      </c>
      <c r="J89" s="673">
        <v>3.3879999999999999</v>
      </c>
      <c r="K89" s="673">
        <v>1.26</v>
      </c>
      <c r="L89" s="673">
        <v>-0.36099999999999999</v>
      </c>
      <c r="M89" s="673">
        <v>-0.16300000000000001</v>
      </c>
      <c r="N89" s="673">
        <v>3.0270000000000001</v>
      </c>
      <c r="O89" s="673">
        <v>1.097</v>
      </c>
      <c r="P89" s="673">
        <v>1.776</v>
      </c>
      <c r="Q89" s="673">
        <v>0.49099999999999999</v>
      </c>
      <c r="R89" s="673">
        <v>1.25</v>
      </c>
      <c r="S89" s="673">
        <v>0.31900000000000001</v>
      </c>
      <c r="T89" s="673">
        <v>2.1000000000000001E-2</v>
      </c>
      <c r="U89" s="673">
        <v>2.1000000000000001E-2</v>
      </c>
      <c r="V89" s="673">
        <v>1.284</v>
      </c>
      <c r="W89" s="673">
        <v>0.35300000000000009</v>
      </c>
      <c r="X89" s="673">
        <v>-0.223</v>
      </c>
      <c r="Y89" s="673">
        <v>-0.08</v>
      </c>
      <c r="Z89" s="673">
        <v>1.0609999999999999</v>
      </c>
      <c r="AA89" s="673">
        <v>0.27300000000000002</v>
      </c>
    </row>
    <row r="90" spans="2:27">
      <c r="B90" s="112" t="s">
        <v>449</v>
      </c>
      <c r="C90" s="673">
        <v>15.522</v>
      </c>
      <c r="D90" s="673">
        <v>22.004999999999999</v>
      </c>
      <c r="E90" s="673">
        <v>37.527000000000001</v>
      </c>
      <c r="F90" s="673">
        <v>0.64</v>
      </c>
      <c r="G90" s="673">
        <v>0</v>
      </c>
      <c r="H90" s="673">
        <v>36.887</v>
      </c>
      <c r="I90" s="673">
        <v>37.527000000000001</v>
      </c>
      <c r="J90" s="673">
        <v>2.1960000000000002</v>
      </c>
      <c r="K90" s="673">
        <v>0.75600000000000012</v>
      </c>
      <c r="L90" s="673">
        <v>-5.0999999999999997E-2</v>
      </c>
      <c r="M90" s="673">
        <v>-1.7000000000000001E-2</v>
      </c>
      <c r="N90" s="673">
        <v>2.145</v>
      </c>
      <c r="O90" s="673">
        <v>0.7400000000000001</v>
      </c>
      <c r="P90" s="673">
        <v>1.6930000000000001</v>
      </c>
      <c r="Q90" s="673">
        <v>0.58099999999999996</v>
      </c>
      <c r="R90" s="673">
        <v>1.1120000000000001</v>
      </c>
      <c r="S90" s="673">
        <v>0.38100000000000001</v>
      </c>
      <c r="T90" s="673">
        <v>-7.0000000000000001E-3</v>
      </c>
      <c r="U90" s="673">
        <v>-4.000000000000001E-3</v>
      </c>
      <c r="V90" s="673">
        <v>1.1040000000000001</v>
      </c>
      <c r="W90" s="673">
        <v>0.376</v>
      </c>
      <c r="X90" s="673">
        <v>-0.158</v>
      </c>
      <c r="Y90" s="673">
        <v>-5.800000000000001E-2</v>
      </c>
      <c r="Z90" s="673">
        <v>0.94599999999999995</v>
      </c>
      <c r="AA90" s="673">
        <v>0.318</v>
      </c>
    </row>
    <row r="91" spans="2:27">
      <c r="B91" s="112" t="s">
        <v>351</v>
      </c>
      <c r="C91" s="673">
        <v>181.75899999999999</v>
      </c>
      <c r="D91" s="673">
        <v>216.06399999999999</v>
      </c>
      <c r="E91" s="673">
        <v>397.82299999999998</v>
      </c>
      <c r="F91" s="673">
        <v>138.733</v>
      </c>
      <c r="G91" s="673">
        <v>33.765000000000001</v>
      </c>
      <c r="H91" s="673">
        <v>225.32499999999999</v>
      </c>
      <c r="I91" s="673">
        <v>397.82299999999998</v>
      </c>
      <c r="J91" s="673">
        <v>4.9210000000000003</v>
      </c>
      <c r="K91" s="673">
        <v>1.3959999999999999</v>
      </c>
      <c r="L91" s="673">
        <v>-0.48399999999999999</v>
      </c>
      <c r="M91" s="673">
        <v>-0.24099999999999999</v>
      </c>
      <c r="N91" s="673">
        <v>4.4370000000000003</v>
      </c>
      <c r="O91" s="673">
        <v>1.155</v>
      </c>
      <c r="P91" s="673">
        <v>1.756</v>
      </c>
      <c r="Q91" s="673">
        <v>-5.2999999999999999E-2</v>
      </c>
      <c r="R91" s="673">
        <v>1.409</v>
      </c>
      <c r="S91" s="673">
        <v>-0.16800000000000001</v>
      </c>
      <c r="T91" s="673">
        <v>0.52900000000000003</v>
      </c>
      <c r="U91" s="673">
        <v>0.43500000000000005</v>
      </c>
      <c r="V91" s="673">
        <v>33.161999999999999</v>
      </c>
      <c r="W91" s="673">
        <v>0.26700000000000002</v>
      </c>
      <c r="X91" s="673">
        <v>-3.2589999999999999</v>
      </c>
      <c r="Y91" s="673">
        <v>-0.84199999999999997</v>
      </c>
      <c r="Z91" s="673">
        <v>29.902999999999999</v>
      </c>
      <c r="AA91" s="673">
        <v>-0.57399999999999995</v>
      </c>
    </row>
    <row r="92" spans="2:27">
      <c r="B92" s="112" t="s">
        <v>352</v>
      </c>
      <c r="C92" s="673">
        <v>176.19800000000001</v>
      </c>
      <c r="D92" s="673">
        <v>367.86799999999999</v>
      </c>
      <c r="E92" s="673">
        <v>544.06600000000003</v>
      </c>
      <c r="F92" s="673">
        <v>17.879000000000001</v>
      </c>
      <c r="G92" s="673">
        <v>39.805</v>
      </c>
      <c r="H92" s="673">
        <v>486.38200000000001</v>
      </c>
      <c r="I92" s="673">
        <v>544.06600000000003</v>
      </c>
      <c r="J92" s="673">
        <v>135.202</v>
      </c>
      <c r="K92" s="673">
        <v>46.81</v>
      </c>
      <c r="L92" s="673">
        <v>-19.318000000000001</v>
      </c>
      <c r="M92" s="673">
        <v>-7.7619999999999996</v>
      </c>
      <c r="N92" s="673">
        <v>115.884</v>
      </c>
      <c r="O92" s="673">
        <v>39.048000000000002</v>
      </c>
      <c r="P92" s="673">
        <v>102.333</v>
      </c>
      <c r="Q92" s="673">
        <v>33.784999999999997</v>
      </c>
      <c r="R92" s="673">
        <v>92.745000000000005</v>
      </c>
      <c r="S92" s="673">
        <v>30.370999999999999</v>
      </c>
      <c r="T92" s="673">
        <v>0.96699999999999997</v>
      </c>
      <c r="U92" s="673">
        <v>0.24099999999999994</v>
      </c>
      <c r="V92" s="673">
        <v>93.712000000000003</v>
      </c>
      <c r="W92" s="673">
        <v>30.611999999999998</v>
      </c>
      <c r="X92" s="673">
        <v>-27.055</v>
      </c>
      <c r="Y92" s="673">
        <v>-8.4469999999999992</v>
      </c>
      <c r="Z92" s="673">
        <v>66.656999999999996</v>
      </c>
      <c r="AA92" s="673">
        <v>22.164999999999999</v>
      </c>
    </row>
    <row r="93" spans="2:27">
      <c r="B93" s="112" t="s">
        <v>353</v>
      </c>
      <c r="C93" s="673">
        <v>2.7320000000000002</v>
      </c>
      <c r="D93" s="673">
        <v>68.918999999999997</v>
      </c>
      <c r="E93" s="673">
        <v>71.650999999999996</v>
      </c>
      <c r="F93" s="673">
        <v>53.048000000000002</v>
      </c>
      <c r="G93" s="673">
        <v>3.23</v>
      </c>
      <c r="H93" s="673">
        <v>15.372999999999999</v>
      </c>
      <c r="I93" s="673">
        <v>71.650999999999996</v>
      </c>
      <c r="J93" s="673">
        <v>7.4610000000000003</v>
      </c>
      <c r="K93" s="673">
        <v>2.581</v>
      </c>
      <c r="L93" s="673">
        <v>-0.73399999999999999</v>
      </c>
      <c r="M93" s="673">
        <v>-0.35599999999999998</v>
      </c>
      <c r="N93" s="673">
        <v>6.7270000000000003</v>
      </c>
      <c r="O93" s="673">
        <v>2.2250000000000005</v>
      </c>
      <c r="P93" s="673">
        <v>5.3890000000000002</v>
      </c>
      <c r="Q93" s="673">
        <v>1.7010000000000001</v>
      </c>
      <c r="R93" s="673">
        <v>2.4870000000000001</v>
      </c>
      <c r="S93" s="673">
        <v>0.68500000000000005</v>
      </c>
      <c r="T93" s="673">
        <v>-1.383</v>
      </c>
      <c r="U93" s="673">
        <v>-0.45900000000000007</v>
      </c>
      <c r="V93" s="673">
        <v>1.1040000000000001</v>
      </c>
      <c r="W93" s="673">
        <v>0.22600000000000001</v>
      </c>
      <c r="X93" s="673">
        <v>-0.309</v>
      </c>
      <c r="Y93" s="673">
        <v>-4.2000000000000003E-2</v>
      </c>
      <c r="Z93" s="673">
        <v>0.79500000000000004</v>
      </c>
      <c r="AA93" s="673">
        <v>0.184</v>
      </c>
    </row>
    <row r="94" spans="2:27">
      <c r="B94" s="112" t="s">
        <v>354</v>
      </c>
      <c r="C94" s="673">
        <v>123.483</v>
      </c>
      <c r="D94" s="673">
        <v>380.78100000000001</v>
      </c>
      <c r="E94" s="673">
        <v>504.26400000000001</v>
      </c>
      <c r="F94" s="673">
        <v>71.765000000000001</v>
      </c>
      <c r="G94" s="673">
        <v>176.94499999999999</v>
      </c>
      <c r="H94" s="673">
        <v>255.554</v>
      </c>
      <c r="I94" s="673">
        <v>504.26400000000001</v>
      </c>
      <c r="J94" s="673">
        <v>33</v>
      </c>
      <c r="K94" s="673">
        <v>13.138</v>
      </c>
      <c r="L94" s="673">
        <v>-2.9060000000000001</v>
      </c>
      <c r="M94" s="673">
        <v>-0.95799999999999985</v>
      </c>
      <c r="N94" s="673">
        <v>30.093</v>
      </c>
      <c r="O94" s="673">
        <v>12.179</v>
      </c>
      <c r="P94" s="673">
        <v>21.361000000000001</v>
      </c>
      <c r="Q94" s="673">
        <v>8.9939999999999998</v>
      </c>
      <c r="R94" s="673">
        <v>12.337999999999999</v>
      </c>
      <c r="S94" s="673">
        <v>5.8549999999999986</v>
      </c>
      <c r="T94" s="673">
        <v>-5.1509999999999998</v>
      </c>
      <c r="U94" s="673">
        <v>-3.51</v>
      </c>
      <c r="V94" s="673">
        <v>7.1870000000000003</v>
      </c>
      <c r="W94" s="673">
        <v>2.3450000000000002</v>
      </c>
      <c r="X94" s="673">
        <v>-7.7549999999999999</v>
      </c>
      <c r="Y94" s="673">
        <v>-3.0280000000000005</v>
      </c>
      <c r="Z94" s="673">
        <v>-0.56799999999999995</v>
      </c>
      <c r="AA94" s="673">
        <v>-0.68300000000000005</v>
      </c>
    </row>
    <row r="95" spans="2:27">
      <c r="M95" s="486"/>
      <c r="N95" s="486"/>
      <c r="O95" s="486"/>
      <c r="P95" s="486"/>
      <c r="Q95" s="486"/>
      <c r="R95" s="486"/>
      <c r="S95" s="486"/>
      <c r="T95" s="486"/>
      <c r="U95" s="486"/>
      <c r="V95" s="486"/>
      <c r="W95" s="486"/>
      <c r="X95" s="486"/>
      <c r="Y95" s="486"/>
      <c r="Z95" s="486"/>
      <c r="AA95" s="486"/>
    </row>
  </sheetData>
  <mergeCells count="18">
    <mergeCell ref="J3:K3"/>
    <mergeCell ref="L3:M3"/>
    <mergeCell ref="N3:O3"/>
    <mergeCell ref="P3:Q3"/>
    <mergeCell ref="R3:S3"/>
    <mergeCell ref="T3:U3"/>
    <mergeCell ref="V3:W3"/>
    <mergeCell ref="X3:Y3"/>
    <mergeCell ref="Z3:AA3"/>
    <mergeCell ref="T50:U50"/>
    <mergeCell ref="V50:W50"/>
    <mergeCell ref="X50:Y50"/>
    <mergeCell ref="Z50:AA50"/>
    <mergeCell ref="J50:K50"/>
    <mergeCell ref="L50:M50"/>
    <mergeCell ref="N50:O50"/>
    <mergeCell ref="P50:Q50"/>
    <mergeCell ref="R50:S50"/>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B3:H20"/>
  <sheetViews>
    <sheetView workbookViewId="0"/>
  </sheetViews>
  <sheetFormatPr baseColWidth="10" defaultColWidth="11.44140625" defaultRowHeight="13.2"/>
  <cols>
    <col min="1" max="1" width="11.44140625" style="475"/>
    <col min="2" max="2" width="22.6640625" style="475" bestFit="1" customWidth="1"/>
    <col min="3" max="4" width="15.5546875" style="475" bestFit="1" customWidth="1"/>
    <col min="5" max="5" width="9.6640625" style="475" customWidth="1"/>
    <col min="6" max="7" width="11.33203125" style="475" bestFit="1" customWidth="1"/>
    <col min="8" max="8" width="9.88671875" style="475" customWidth="1"/>
    <col min="9" max="16384" width="11.44140625" style="475"/>
  </cols>
  <sheetData>
    <row r="3" spans="2:8">
      <c r="B3" s="492" t="s">
        <v>413</v>
      </c>
    </row>
    <row r="4" spans="2:8">
      <c r="B4" s="487"/>
      <c r="C4" s="680" t="s">
        <v>274</v>
      </c>
      <c r="D4" s="680"/>
      <c r="E4" s="680"/>
      <c r="F4" s="680" t="s">
        <v>275</v>
      </c>
      <c r="G4" s="680"/>
      <c r="H4" s="680"/>
    </row>
    <row r="5" spans="2:8" ht="19.5" customHeight="1">
      <c r="B5" s="493"/>
      <c r="C5" s="494" t="s">
        <v>477</v>
      </c>
      <c r="D5" s="494" t="s">
        <v>381</v>
      </c>
      <c r="E5" s="494" t="s">
        <v>68</v>
      </c>
      <c r="F5" s="494" t="s">
        <v>478</v>
      </c>
      <c r="G5" s="494" t="s">
        <v>479</v>
      </c>
      <c r="H5" s="494" t="s">
        <v>68</v>
      </c>
    </row>
    <row r="6" spans="2:8">
      <c r="B6" s="495" t="s">
        <v>414</v>
      </c>
      <c r="C6" s="496">
        <v>88007.329717355678</v>
      </c>
      <c r="D6" s="496">
        <v>72087.562108086917</v>
      </c>
      <c r="E6" s="321">
        <v>0.2208393118551979</v>
      </c>
      <c r="F6" s="496">
        <v>20844.989821712679</v>
      </c>
      <c r="G6" s="496">
        <v>19076.704813805514</v>
      </c>
      <c r="H6" s="321">
        <v>9.2693419810505384E-2</v>
      </c>
    </row>
    <row r="7" spans="2:8">
      <c r="B7" s="495" t="s">
        <v>415</v>
      </c>
      <c r="C7" s="496">
        <v>53379.504554380197</v>
      </c>
      <c r="D7" s="496">
        <v>48738.663730636166</v>
      </c>
      <c r="E7" s="321">
        <v>9.5218876935004859E-2</v>
      </c>
      <c r="F7" s="496">
        <v>12862.917270560873</v>
      </c>
      <c r="G7" s="496">
        <v>12052.453186572646</v>
      </c>
      <c r="H7" s="321">
        <v>6.724474025679239E-2</v>
      </c>
    </row>
    <row r="8" spans="2:8">
      <c r="E8" s="497"/>
      <c r="G8" s="568"/>
    </row>
    <row r="9" spans="2:8">
      <c r="E9" s="497"/>
    </row>
    <row r="10" spans="2:8">
      <c r="B10" s="492" t="s">
        <v>416</v>
      </c>
      <c r="E10" s="497"/>
    </row>
    <row r="11" spans="2:8">
      <c r="B11" s="487"/>
      <c r="C11" s="680" t="s">
        <v>274</v>
      </c>
      <c r="D11" s="680"/>
      <c r="E11" s="680"/>
      <c r="F11" s="680" t="s">
        <v>275</v>
      </c>
      <c r="G11" s="680"/>
      <c r="H11" s="680"/>
    </row>
    <row r="12" spans="2:8" ht="19.5" customHeight="1">
      <c r="B12" s="493"/>
      <c r="C12" s="494" t="s">
        <v>477</v>
      </c>
      <c r="D12" s="494" t="s">
        <v>381</v>
      </c>
      <c r="E12" s="494" t="s">
        <v>68</v>
      </c>
      <c r="F12" s="494" t="s">
        <v>478</v>
      </c>
      <c r="G12" s="494" t="s">
        <v>479</v>
      </c>
      <c r="H12" s="494" t="s">
        <v>68</v>
      </c>
    </row>
    <row r="13" spans="2:8">
      <c r="B13" s="495" t="s">
        <v>414</v>
      </c>
      <c r="C13" s="496">
        <v>122615.09699999999</v>
      </c>
      <c r="D13" s="496">
        <v>121217.35614479939</v>
      </c>
      <c r="E13" s="321">
        <v>1.1530864058204138E-2</v>
      </c>
      <c r="F13" s="496">
        <v>31320.326999999997</v>
      </c>
      <c r="G13" s="496">
        <v>30745.389686256003</v>
      </c>
      <c r="H13" s="321">
        <v>1.869995207772579E-2</v>
      </c>
    </row>
    <row r="14" spans="2:8">
      <c r="B14" s="495" t="s">
        <v>423</v>
      </c>
      <c r="C14" s="496">
        <v>23311.385999999999</v>
      </c>
      <c r="D14" s="496">
        <v>26180.129000000001</v>
      </c>
      <c r="E14" s="321">
        <v>-0.10957711476517173</v>
      </c>
      <c r="F14" s="496">
        <v>23311.385999999999</v>
      </c>
      <c r="G14" s="496">
        <v>26180.129000000001</v>
      </c>
      <c r="H14" s="321">
        <v>-0.10957711476517173</v>
      </c>
    </row>
    <row r="19" spans="4:4">
      <c r="D19" s="498"/>
    </row>
    <row r="20" spans="4:4">
      <c r="D20" s="498"/>
    </row>
  </sheetData>
  <mergeCells count="4">
    <mergeCell ref="C4:E4"/>
    <mergeCell ref="F4:H4"/>
    <mergeCell ref="C11:E11"/>
    <mergeCell ref="F11:H11"/>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4140625" defaultRowHeight="13.2"/>
  <cols>
    <col min="1" max="1" width="12.109375" style="92" customWidth="1"/>
    <col min="2" max="2" width="70.5546875" style="92" customWidth="1"/>
    <col min="3" max="3" width="18.44140625" style="92" customWidth="1"/>
    <col min="4" max="4" width="16.44140625" style="92" customWidth="1"/>
    <col min="5" max="5" width="17.6640625" style="92" customWidth="1"/>
    <col min="6" max="6" width="13.6640625" style="92" customWidth="1"/>
    <col min="7" max="7" width="19.6640625" style="92" customWidth="1"/>
    <col min="8" max="8" width="18.88671875" style="92" customWidth="1"/>
    <col min="9" max="9" width="15.33203125" style="92" customWidth="1"/>
    <col min="10" max="10" width="17.6640625" style="92" customWidth="1"/>
    <col min="11" max="11" width="20.5546875" style="92" customWidth="1"/>
    <col min="12" max="12" width="20.33203125" style="92" customWidth="1"/>
    <col min="13" max="13" width="19.109375" style="92" customWidth="1"/>
    <col min="14" max="14" width="14.5546875" style="92" customWidth="1"/>
    <col min="15" max="15" width="18" style="92" customWidth="1"/>
    <col min="16" max="16" width="18.5546875" style="92" customWidth="1"/>
    <col min="17" max="17" width="14.6640625" style="91" customWidth="1"/>
    <col min="18" max="18" width="15.33203125" style="91" customWidth="1"/>
    <col min="19" max="19" width="13.6640625" style="91" customWidth="1"/>
    <col min="20" max="20" width="14.33203125" style="91" customWidth="1"/>
    <col min="21" max="22" width="12.5546875" style="91" customWidth="1"/>
    <col min="23" max="23" width="14.109375" style="91" customWidth="1"/>
    <col min="24" max="24" width="12.88671875" style="91" customWidth="1"/>
    <col min="25" max="26" width="11.44140625" style="91"/>
    <col min="27" max="27" width="14.109375" style="91" customWidth="1"/>
    <col min="28" max="30" width="11.44140625" style="91"/>
    <col min="31" max="31" width="13.5546875" style="91" customWidth="1"/>
    <col min="32" max="32" width="13.44140625" style="91" customWidth="1"/>
    <col min="33" max="175" width="11.44140625" style="91"/>
    <col min="176" max="16384" width="11.44140625" style="92"/>
  </cols>
  <sheetData>
    <row r="1" spans="1:177" s="91" customFormat="1">
      <c r="B1" s="581"/>
    </row>
    <row r="2" spans="1:177">
      <c r="A2" s="761" t="s">
        <v>71</v>
      </c>
      <c r="B2" s="762"/>
      <c r="C2" s="747" t="s">
        <v>258</v>
      </c>
      <c r="D2" s="749"/>
      <c r="E2" s="747" t="s">
        <v>10</v>
      </c>
      <c r="F2" s="749"/>
      <c r="G2" s="747" t="s">
        <v>46</v>
      </c>
      <c r="H2" s="749"/>
      <c r="I2" s="747" t="s">
        <v>14</v>
      </c>
      <c r="J2" s="749"/>
      <c r="K2" s="747" t="s">
        <v>47</v>
      </c>
      <c r="L2" s="749"/>
      <c r="M2" s="747" t="s">
        <v>344</v>
      </c>
      <c r="N2" s="749"/>
      <c r="O2" s="747" t="s">
        <v>259</v>
      </c>
      <c r="P2" s="749"/>
      <c r="Q2" s="747" t="s">
        <v>17</v>
      </c>
      <c r="R2" s="749"/>
      <c r="FT2" s="91"/>
      <c r="FU2" s="91"/>
    </row>
    <row r="3" spans="1:177">
      <c r="A3" s="763" t="s">
        <v>234</v>
      </c>
      <c r="B3" s="764"/>
      <c r="C3" s="295" t="s">
        <v>489</v>
      </c>
      <c r="D3" s="296" t="s">
        <v>394</v>
      </c>
      <c r="E3" s="295" t="s">
        <v>489</v>
      </c>
      <c r="F3" s="296" t="s">
        <v>394</v>
      </c>
      <c r="G3" s="295" t="s">
        <v>489</v>
      </c>
      <c r="H3" s="296" t="s">
        <v>394</v>
      </c>
      <c r="I3" s="295" t="s">
        <v>489</v>
      </c>
      <c r="J3" s="296" t="s">
        <v>394</v>
      </c>
      <c r="K3" s="295" t="s">
        <v>489</v>
      </c>
      <c r="L3" s="296" t="s">
        <v>394</v>
      </c>
      <c r="M3" s="295" t="s">
        <v>489</v>
      </c>
      <c r="N3" s="296" t="s">
        <v>394</v>
      </c>
      <c r="O3" s="295" t="s">
        <v>489</v>
      </c>
      <c r="P3" s="296" t="s">
        <v>394</v>
      </c>
      <c r="Q3" s="295" t="s">
        <v>489</v>
      </c>
      <c r="R3" s="296" t="s">
        <v>394</v>
      </c>
      <c r="FT3" s="91"/>
      <c r="FU3" s="91"/>
    </row>
    <row r="4" spans="1:177">
      <c r="A4" s="765"/>
      <c r="B4" s="766"/>
      <c r="C4" s="280" t="s">
        <v>332</v>
      </c>
      <c r="D4" s="281" t="s">
        <v>332</v>
      </c>
      <c r="E4" s="280" t="s">
        <v>332</v>
      </c>
      <c r="F4" s="281" t="s">
        <v>332</v>
      </c>
      <c r="G4" s="280" t="s">
        <v>332</v>
      </c>
      <c r="H4" s="281" t="s">
        <v>332</v>
      </c>
      <c r="I4" s="280" t="s">
        <v>332</v>
      </c>
      <c r="J4" s="281" t="s">
        <v>332</v>
      </c>
      <c r="K4" s="280" t="s">
        <v>332</v>
      </c>
      <c r="L4" s="281" t="s">
        <v>332</v>
      </c>
      <c r="M4" s="280" t="s">
        <v>332</v>
      </c>
      <c r="N4" s="281" t="s">
        <v>332</v>
      </c>
      <c r="O4" s="280" t="s">
        <v>332</v>
      </c>
      <c r="P4" s="281" t="s">
        <v>332</v>
      </c>
      <c r="Q4" s="280" t="s">
        <v>332</v>
      </c>
      <c r="R4" s="281" t="s">
        <v>332</v>
      </c>
      <c r="FT4" s="91"/>
      <c r="FU4" s="91"/>
    </row>
    <row r="5" spans="1:177" s="297" customFormat="1">
      <c r="A5" s="282" t="s">
        <v>235</v>
      </c>
      <c r="B5" s="283"/>
      <c r="C5" s="397">
        <v>275.95800000000003</v>
      </c>
      <c r="D5" s="474">
        <v>445.62</v>
      </c>
      <c r="E5" s="397">
        <v>809.96100000000001</v>
      </c>
      <c r="F5" s="474">
        <v>617.13300000000004</v>
      </c>
      <c r="G5" s="397">
        <v>5447.7430000000004</v>
      </c>
      <c r="H5" s="474">
        <v>4804.1239999999998</v>
      </c>
      <c r="I5" s="397">
        <v>794.87599999999998</v>
      </c>
      <c r="J5" s="474">
        <v>657.24699999999996</v>
      </c>
      <c r="K5" s="397">
        <v>508.541</v>
      </c>
      <c r="L5" s="474">
        <v>550.69000000000005</v>
      </c>
      <c r="M5" s="397">
        <v>176.85300000000001</v>
      </c>
      <c r="N5" s="474">
        <v>290.65100000000001</v>
      </c>
      <c r="O5" s="397">
        <v>-250.102</v>
      </c>
      <c r="P5" s="474">
        <v>-302.98599999999999</v>
      </c>
      <c r="Q5" s="397">
        <v>7763.83</v>
      </c>
      <c r="R5" s="474">
        <v>7062.4790000000003</v>
      </c>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row>
    <row r="6" spans="1:177">
      <c r="A6" s="285"/>
      <c r="B6" s="286" t="s">
        <v>192</v>
      </c>
      <c r="C6" s="395">
        <v>8.2520000000000007</v>
      </c>
      <c r="D6" s="396">
        <v>124.187</v>
      </c>
      <c r="E6" s="395">
        <v>27.097999999999999</v>
      </c>
      <c r="F6" s="396">
        <v>63.62</v>
      </c>
      <c r="G6" s="395">
        <v>744.42499999999995</v>
      </c>
      <c r="H6" s="396">
        <v>757.875</v>
      </c>
      <c r="I6" s="395">
        <v>162.08000000000001</v>
      </c>
      <c r="J6" s="396">
        <v>156.714</v>
      </c>
      <c r="K6" s="395">
        <v>90.561999999999998</v>
      </c>
      <c r="L6" s="396">
        <v>140.83500000000001</v>
      </c>
      <c r="M6" s="395">
        <v>89.275999999999996</v>
      </c>
      <c r="N6" s="396">
        <v>153.02199999999999</v>
      </c>
      <c r="O6" s="395">
        <v>0</v>
      </c>
      <c r="P6" s="396">
        <v>0</v>
      </c>
      <c r="Q6" s="395">
        <v>1121.693</v>
      </c>
      <c r="R6" s="396">
        <v>1396.2529999999999</v>
      </c>
      <c r="FT6" s="91"/>
      <c r="FU6" s="91"/>
    </row>
    <row r="7" spans="1:177">
      <c r="A7" s="285"/>
      <c r="B7" s="286" t="s">
        <v>402</v>
      </c>
      <c r="C7" s="395">
        <v>0.13500000000000001</v>
      </c>
      <c r="D7" s="396">
        <v>0.14599999999999999</v>
      </c>
      <c r="E7" s="395">
        <v>54.473999999999997</v>
      </c>
      <c r="F7" s="396">
        <v>145.102</v>
      </c>
      <c r="G7" s="395">
        <v>125.624</v>
      </c>
      <c r="H7" s="396">
        <v>89.881</v>
      </c>
      <c r="I7" s="395">
        <v>33.085999999999999</v>
      </c>
      <c r="J7" s="396">
        <v>76.75</v>
      </c>
      <c r="K7" s="395">
        <v>1.4870000000000001</v>
      </c>
      <c r="L7" s="396">
        <v>6.0999999999999999E-2</v>
      </c>
      <c r="M7" s="395">
        <v>0.495</v>
      </c>
      <c r="N7" s="396">
        <v>0.09</v>
      </c>
      <c r="O7" s="395">
        <v>0</v>
      </c>
      <c r="P7" s="396">
        <v>0</v>
      </c>
      <c r="Q7" s="395">
        <v>215.30099999999999</v>
      </c>
      <c r="R7" s="396">
        <v>312.02999999999997</v>
      </c>
      <c r="FT7" s="91"/>
      <c r="FU7" s="91"/>
    </row>
    <row r="8" spans="1:177">
      <c r="A8" s="285"/>
      <c r="B8" s="286" t="s">
        <v>403</v>
      </c>
      <c r="C8" s="395">
        <v>4.6840000000000002</v>
      </c>
      <c r="D8" s="396">
        <v>4.484</v>
      </c>
      <c r="E8" s="395">
        <v>17.213999999999999</v>
      </c>
      <c r="F8" s="396">
        <v>30.526</v>
      </c>
      <c r="G8" s="395">
        <v>560.654</v>
      </c>
      <c r="H8" s="396">
        <v>655.85599999999999</v>
      </c>
      <c r="I8" s="395">
        <v>12.141</v>
      </c>
      <c r="J8" s="396">
        <v>13.731</v>
      </c>
      <c r="K8" s="395">
        <v>124.37</v>
      </c>
      <c r="L8" s="396">
        <v>115.248</v>
      </c>
      <c r="M8" s="395">
        <v>8.3239999999999998</v>
      </c>
      <c r="N8" s="396">
        <v>8.9149999999999991</v>
      </c>
      <c r="O8" s="395">
        <v>0</v>
      </c>
      <c r="P8" s="396">
        <v>0</v>
      </c>
      <c r="Q8" s="395">
        <v>727.38699999999994</v>
      </c>
      <c r="R8" s="396">
        <v>828.76</v>
      </c>
      <c r="FT8" s="91"/>
      <c r="FU8" s="91"/>
    </row>
    <row r="9" spans="1:177">
      <c r="A9" s="285"/>
      <c r="B9" s="286" t="s">
        <v>400</v>
      </c>
      <c r="C9" s="395">
        <v>1.34</v>
      </c>
      <c r="D9" s="396">
        <v>1.585</v>
      </c>
      <c r="E9" s="395">
        <v>325.29399999999998</v>
      </c>
      <c r="F9" s="396">
        <v>312.03399999999999</v>
      </c>
      <c r="G9" s="395">
        <v>3469.8629999999998</v>
      </c>
      <c r="H9" s="396">
        <v>2822.3530000000001</v>
      </c>
      <c r="I9" s="395">
        <v>335.94</v>
      </c>
      <c r="J9" s="396">
        <v>328.827</v>
      </c>
      <c r="K9" s="395">
        <v>231.42400000000001</v>
      </c>
      <c r="L9" s="396">
        <v>182.20099999999999</v>
      </c>
      <c r="M9" s="395">
        <v>67.569000000000003</v>
      </c>
      <c r="N9" s="396">
        <v>64.015000000000001</v>
      </c>
      <c r="O9" s="395">
        <v>3.4020000000000001</v>
      </c>
      <c r="P9" s="396">
        <v>0.126</v>
      </c>
      <c r="Q9" s="395">
        <v>4434.8320000000003</v>
      </c>
      <c r="R9" s="396">
        <v>3711.1410000000001</v>
      </c>
      <c r="FT9" s="91"/>
      <c r="FU9" s="91"/>
    </row>
    <row r="10" spans="1:177">
      <c r="A10" s="285"/>
      <c r="B10" s="286" t="s">
        <v>193</v>
      </c>
      <c r="C10" s="395">
        <v>199.04499999999999</v>
      </c>
      <c r="D10" s="396">
        <v>305.73500000000001</v>
      </c>
      <c r="E10" s="395">
        <v>0.161</v>
      </c>
      <c r="F10" s="396">
        <v>1.694</v>
      </c>
      <c r="G10" s="395">
        <v>8.0809999999999995</v>
      </c>
      <c r="H10" s="396">
        <v>6.8849999999999998</v>
      </c>
      <c r="I10" s="395">
        <v>1.605</v>
      </c>
      <c r="J10" s="396">
        <v>1.6619999999999999</v>
      </c>
      <c r="K10" s="395">
        <v>6.0119999999999996</v>
      </c>
      <c r="L10" s="396">
        <v>4.93</v>
      </c>
      <c r="M10" s="395">
        <v>1.5509999999999999</v>
      </c>
      <c r="N10" s="396">
        <v>55.965000000000003</v>
      </c>
      <c r="O10" s="395">
        <v>-200.50399999999999</v>
      </c>
      <c r="P10" s="396">
        <v>-303.11200000000002</v>
      </c>
      <c r="Q10" s="395">
        <v>15.951000000000001</v>
      </c>
      <c r="R10" s="396">
        <v>73.759</v>
      </c>
      <c r="FT10" s="91"/>
      <c r="FU10" s="91"/>
    </row>
    <row r="11" spans="1:177">
      <c r="A11" s="285"/>
      <c r="B11" s="286" t="s">
        <v>369</v>
      </c>
      <c r="C11" s="395">
        <v>0</v>
      </c>
      <c r="D11" s="396">
        <v>0</v>
      </c>
      <c r="E11" s="395">
        <v>28.936</v>
      </c>
      <c r="F11" s="396">
        <v>55.911000000000001</v>
      </c>
      <c r="G11" s="395">
        <v>368.49799999999999</v>
      </c>
      <c r="H11" s="396">
        <v>342.55500000000001</v>
      </c>
      <c r="I11" s="395">
        <v>89.346999999999994</v>
      </c>
      <c r="J11" s="396">
        <v>76.415000000000006</v>
      </c>
      <c r="K11" s="395">
        <v>53.220999999999997</v>
      </c>
      <c r="L11" s="396">
        <v>56.515999999999998</v>
      </c>
      <c r="M11" s="395">
        <v>7.4450000000000003</v>
      </c>
      <c r="N11" s="396">
        <v>6.8789999999999996</v>
      </c>
      <c r="O11" s="395">
        <v>0</v>
      </c>
      <c r="P11" s="396">
        <v>0</v>
      </c>
      <c r="Q11" s="395">
        <v>547.447</v>
      </c>
      <c r="R11" s="396">
        <v>538.27599999999995</v>
      </c>
      <c r="FT11" s="91"/>
      <c r="FU11" s="91"/>
    </row>
    <row r="12" spans="1:177">
      <c r="A12" s="285"/>
      <c r="B12" s="286" t="s">
        <v>194</v>
      </c>
      <c r="C12" s="395">
        <v>9.5020000000000007</v>
      </c>
      <c r="D12" s="396">
        <v>9.4830000000000005</v>
      </c>
      <c r="E12" s="395">
        <v>2.1640000000000001</v>
      </c>
      <c r="F12" s="396">
        <v>8.2460000000000004</v>
      </c>
      <c r="G12" s="395">
        <v>105.524</v>
      </c>
      <c r="H12" s="396">
        <v>128.71899999999999</v>
      </c>
      <c r="I12" s="395">
        <v>1.23</v>
      </c>
      <c r="J12" s="396">
        <v>2.6280000000000001</v>
      </c>
      <c r="K12" s="395">
        <v>1.4650000000000001</v>
      </c>
      <c r="L12" s="396">
        <v>50.899000000000001</v>
      </c>
      <c r="M12" s="395">
        <v>2.1930000000000001</v>
      </c>
      <c r="N12" s="396">
        <v>1.7649999999999999</v>
      </c>
      <c r="O12" s="395">
        <v>0</v>
      </c>
      <c r="P12" s="396">
        <v>0</v>
      </c>
      <c r="Q12" s="395">
        <v>122.078</v>
      </c>
      <c r="R12" s="396">
        <v>201.74</v>
      </c>
      <c r="FT12" s="91"/>
      <c r="FU12" s="91"/>
    </row>
    <row r="13" spans="1:177">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FT13" s="91"/>
      <c r="FU13" s="91"/>
    </row>
    <row r="14" spans="1:177" ht="26.4">
      <c r="A14" s="285"/>
      <c r="B14" s="292" t="s">
        <v>397</v>
      </c>
      <c r="C14" s="395">
        <v>53</v>
      </c>
      <c r="D14" s="396">
        <v>0</v>
      </c>
      <c r="E14" s="395">
        <v>354.62</v>
      </c>
      <c r="F14" s="396">
        <v>0</v>
      </c>
      <c r="G14" s="395">
        <v>65.073999999999998</v>
      </c>
      <c r="H14" s="396">
        <v>0</v>
      </c>
      <c r="I14" s="395">
        <v>159.447</v>
      </c>
      <c r="J14" s="396">
        <v>0.52</v>
      </c>
      <c r="K14" s="395">
        <v>0</v>
      </c>
      <c r="L14" s="396">
        <v>0</v>
      </c>
      <c r="M14" s="395">
        <v>0</v>
      </c>
      <c r="N14" s="396">
        <v>0</v>
      </c>
      <c r="O14" s="395">
        <v>-53</v>
      </c>
      <c r="P14" s="396">
        <v>0</v>
      </c>
      <c r="Q14" s="395">
        <v>579.14099999999996</v>
      </c>
      <c r="R14" s="396">
        <v>0.52</v>
      </c>
      <c r="FT14" s="91"/>
      <c r="FU14" s="91"/>
    </row>
    <row r="15" spans="1:177">
      <c r="A15" s="298"/>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FT15" s="91"/>
      <c r="FU15" s="91"/>
    </row>
    <row r="16" spans="1:177" s="297" customFormat="1">
      <c r="A16" s="282" t="s">
        <v>236</v>
      </c>
      <c r="B16" s="283"/>
      <c r="C16" s="397">
        <v>17151.406999999999</v>
      </c>
      <c r="D16" s="474">
        <v>16425.543000000001</v>
      </c>
      <c r="E16" s="397">
        <v>2825.5230000000001</v>
      </c>
      <c r="F16" s="474">
        <v>2810.0650000000001</v>
      </c>
      <c r="G16" s="397">
        <v>15364.499</v>
      </c>
      <c r="H16" s="474">
        <v>16352.912</v>
      </c>
      <c r="I16" s="397">
        <v>3930.5920000000001</v>
      </c>
      <c r="J16" s="474">
        <v>4253.6239999999998</v>
      </c>
      <c r="K16" s="397">
        <v>3059.6570000000002</v>
      </c>
      <c r="L16" s="474">
        <v>2670.2</v>
      </c>
      <c r="M16" s="397">
        <v>1531.42</v>
      </c>
      <c r="N16" s="474">
        <v>1406.373</v>
      </c>
      <c r="O16" s="397">
        <v>-16853.280999999999</v>
      </c>
      <c r="P16" s="474">
        <v>-16022.258</v>
      </c>
      <c r="Q16" s="397">
        <v>27009.816999999999</v>
      </c>
      <c r="R16" s="474">
        <v>27896.458999999999</v>
      </c>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row>
    <row r="17" spans="1:177">
      <c r="A17" s="285"/>
      <c r="B17" s="286" t="s">
        <v>406</v>
      </c>
      <c r="C17" s="395">
        <v>0</v>
      </c>
      <c r="D17" s="396">
        <v>0</v>
      </c>
      <c r="E17" s="395">
        <v>21.45</v>
      </c>
      <c r="F17" s="396">
        <v>26.193999999999999</v>
      </c>
      <c r="G17" s="395">
        <v>3982.43</v>
      </c>
      <c r="H17" s="396">
        <v>3326.0169999999998</v>
      </c>
      <c r="I17" s="395">
        <v>14.065</v>
      </c>
      <c r="J17" s="396">
        <v>6.718</v>
      </c>
      <c r="K17" s="395">
        <v>0</v>
      </c>
      <c r="L17" s="396">
        <v>1.2E-2</v>
      </c>
      <c r="M17" s="395">
        <v>151.864</v>
      </c>
      <c r="N17" s="396">
        <v>114.235</v>
      </c>
      <c r="O17" s="395">
        <v>0</v>
      </c>
      <c r="P17" s="396">
        <v>0</v>
      </c>
      <c r="Q17" s="395">
        <v>4169.8090000000002</v>
      </c>
      <c r="R17" s="396">
        <v>3473.1759999999999</v>
      </c>
      <c r="FT17" s="91"/>
      <c r="FU17" s="91"/>
    </row>
    <row r="18" spans="1:177">
      <c r="A18" s="285"/>
      <c r="B18" s="286" t="s">
        <v>405</v>
      </c>
      <c r="C18" s="395">
        <v>3.4550000000000001</v>
      </c>
      <c r="D18" s="396">
        <v>5.157</v>
      </c>
      <c r="E18" s="395">
        <v>0.31</v>
      </c>
      <c r="F18" s="396">
        <v>0.83099999999999996</v>
      </c>
      <c r="G18" s="395">
        <v>2219.4059999999999</v>
      </c>
      <c r="H18" s="396">
        <v>3041.7649999999999</v>
      </c>
      <c r="I18" s="395">
        <v>31.978999999999999</v>
      </c>
      <c r="J18" s="396">
        <v>27.954000000000001</v>
      </c>
      <c r="K18" s="395">
        <v>40.017000000000003</v>
      </c>
      <c r="L18" s="396">
        <v>36.067999999999998</v>
      </c>
      <c r="M18" s="395">
        <v>20.425999999999998</v>
      </c>
      <c r="N18" s="396">
        <v>33.646000000000001</v>
      </c>
      <c r="O18" s="395">
        <v>0</v>
      </c>
      <c r="P18" s="396">
        <v>0</v>
      </c>
      <c r="Q18" s="395">
        <v>2315.5929999999998</v>
      </c>
      <c r="R18" s="396">
        <v>3145.4209999999998</v>
      </c>
      <c r="FT18" s="91"/>
      <c r="FU18" s="91"/>
    </row>
    <row r="19" spans="1:177">
      <c r="A19" s="285"/>
      <c r="B19" s="286" t="s">
        <v>407</v>
      </c>
      <c r="C19" s="395">
        <v>0.1</v>
      </c>
      <c r="D19" s="396">
        <v>4.2999999999999997E-2</v>
      </c>
      <c r="E19" s="395">
        <v>123.483</v>
      </c>
      <c r="F19" s="396">
        <v>226.42400000000001</v>
      </c>
      <c r="G19" s="395">
        <v>343.54899999999998</v>
      </c>
      <c r="H19" s="396">
        <v>470.30399999999997</v>
      </c>
      <c r="I19" s="395">
        <v>11.984999999999999</v>
      </c>
      <c r="J19" s="396">
        <v>20.201000000000001</v>
      </c>
      <c r="K19" s="395">
        <v>0</v>
      </c>
      <c r="L19" s="396">
        <v>0</v>
      </c>
      <c r="M19" s="395">
        <v>0.51</v>
      </c>
      <c r="N19" s="396">
        <v>7.8789999999999996</v>
      </c>
      <c r="O19" s="395">
        <v>0</v>
      </c>
      <c r="P19" s="396">
        <v>0</v>
      </c>
      <c r="Q19" s="395">
        <v>479.62700000000001</v>
      </c>
      <c r="R19" s="396">
        <v>724.851</v>
      </c>
      <c r="FT19" s="91"/>
      <c r="FU19" s="91"/>
    </row>
    <row r="20" spans="1:177">
      <c r="A20" s="285"/>
      <c r="B20" s="286" t="s">
        <v>195</v>
      </c>
      <c r="C20" s="395">
        <v>89.912999999999997</v>
      </c>
      <c r="D20" s="396">
        <v>245.04900000000001</v>
      </c>
      <c r="E20" s="395">
        <v>1.4999999999999999E-2</v>
      </c>
      <c r="F20" s="396">
        <v>2.5999999999999999E-2</v>
      </c>
      <c r="G20" s="395">
        <v>1.2999999999999999E-2</v>
      </c>
      <c r="H20" s="396">
        <v>0</v>
      </c>
      <c r="I20" s="395">
        <v>0</v>
      </c>
      <c r="J20" s="396">
        <v>0</v>
      </c>
      <c r="K20" s="395">
        <v>3.6640000000000001</v>
      </c>
      <c r="L20" s="396">
        <v>0</v>
      </c>
      <c r="M20" s="395">
        <v>0</v>
      </c>
      <c r="N20" s="396">
        <v>0</v>
      </c>
      <c r="O20" s="395">
        <v>-89.912999999999997</v>
      </c>
      <c r="P20" s="396">
        <v>-245.04900000000001</v>
      </c>
      <c r="Q20" s="395">
        <v>3.6920000000000002</v>
      </c>
      <c r="R20" s="396">
        <v>2.5999999999999999E-2</v>
      </c>
      <c r="FT20" s="91"/>
      <c r="FU20" s="91"/>
    </row>
    <row r="21" spans="1:177">
      <c r="A21" s="285"/>
      <c r="B21" s="286" t="s">
        <v>196</v>
      </c>
      <c r="C21" s="395">
        <v>17031.714</v>
      </c>
      <c r="D21" s="396">
        <v>16172.023999999999</v>
      </c>
      <c r="E21" s="395">
        <v>428.07400000000001</v>
      </c>
      <c r="F21" s="396">
        <v>309.90800000000002</v>
      </c>
      <c r="G21" s="395">
        <v>5.0999999999999997E-2</v>
      </c>
      <c r="H21" s="396">
        <v>0</v>
      </c>
      <c r="I21" s="395">
        <v>3.008</v>
      </c>
      <c r="J21" s="396">
        <v>0.11799999999999999</v>
      </c>
      <c r="K21" s="395">
        <v>10.032999999999999</v>
      </c>
      <c r="L21" s="396">
        <v>10.032999999999999</v>
      </c>
      <c r="M21" s="395">
        <v>291.62799999999999</v>
      </c>
      <c r="N21" s="396">
        <v>288.38499999999999</v>
      </c>
      <c r="O21" s="395">
        <v>-17759.07</v>
      </c>
      <c r="P21" s="396">
        <v>-16778.098999999998</v>
      </c>
      <c r="Q21" s="395">
        <v>5.4379999999999997</v>
      </c>
      <c r="R21" s="396">
        <v>2.3690000000000002</v>
      </c>
      <c r="FT21" s="91"/>
      <c r="FU21" s="91"/>
    </row>
    <row r="22" spans="1:177">
      <c r="A22" s="285"/>
      <c r="B22" s="286" t="s">
        <v>197</v>
      </c>
      <c r="C22" s="395">
        <v>0</v>
      </c>
      <c r="D22" s="396">
        <v>0</v>
      </c>
      <c r="E22" s="395">
        <v>100.053</v>
      </c>
      <c r="F22" s="396">
        <v>86.947999999999993</v>
      </c>
      <c r="G22" s="395">
        <v>3061.806</v>
      </c>
      <c r="H22" s="396">
        <v>4322.6049999999996</v>
      </c>
      <c r="I22" s="395">
        <v>163.488</v>
      </c>
      <c r="J22" s="396">
        <v>165.571</v>
      </c>
      <c r="K22" s="395">
        <v>97.528999999999996</v>
      </c>
      <c r="L22" s="396">
        <v>82.872</v>
      </c>
      <c r="M22" s="395">
        <v>200.244</v>
      </c>
      <c r="N22" s="396">
        <v>98.274000000000001</v>
      </c>
      <c r="O22" s="395">
        <v>0</v>
      </c>
      <c r="P22" s="396">
        <v>0</v>
      </c>
      <c r="Q22" s="395">
        <v>3623.12</v>
      </c>
      <c r="R22" s="396">
        <v>4756.2700000000004</v>
      </c>
      <c r="FT22" s="91"/>
      <c r="FU22" s="91"/>
    </row>
    <row r="23" spans="1:177">
      <c r="A23" s="285"/>
      <c r="B23" s="286" t="s">
        <v>198</v>
      </c>
      <c r="C23" s="395">
        <v>0</v>
      </c>
      <c r="D23" s="396">
        <v>0</v>
      </c>
      <c r="E23" s="395">
        <v>0</v>
      </c>
      <c r="F23" s="396">
        <v>0</v>
      </c>
      <c r="G23" s="395">
        <v>486.125</v>
      </c>
      <c r="H23" s="396">
        <v>460.79300000000001</v>
      </c>
      <c r="I23" s="395">
        <v>27.058</v>
      </c>
      <c r="J23" s="396">
        <v>4.7089999999999996</v>
      </c>
      <c r="K23" s="395">
        <v>2.802</v>
      </c>
      <c r="L23" s="396">
        <v>2.6749999999999998</v>
      </c>
      <c r="M23" s="395">
        <v>1.1579999999999999</v>
      </c>
      <c r="N23" s="396">
        <v>1.1579999999999999</v>
      </c>
      <c r="O23" s="395">
        <v>995.702</v>
      </c>
      <c r="P23" s="396">
        <v>1000.89</v>
      </c>
      <c r="Q23" s="395">
        <v>1512.845</v>
      </c>
      <c r="R23" s="396">
        <v>1470.2249999999999</v>
      </c>
      <c r="FT23" s="91"/>
      <c r="FU23" s="91"/>
    </row>
    <row r="24" spans="1:177">
      <c r="A24" s="285"/>
      <c r="B24" s="286" t="s">
        <v>199</v>
      </c>
      <c r="C24" s="395">
        <v>0</v>
      </c>
      <c r="D24" s="396">
        <v>0</v>
      </c>
      <c r="E24" s="395">
        <v>2130.6909999999998</v>
      </c>
      <c r="F24" s="396">
        <v>2143.7570000000001</v>
      </c>
      <c r="G24" s="395">
        <v>4374.1580000000004</v>
      </c>
      <c r="H24" s="396">
        <v>3670.373</v>
      </c>
      <c r="I24" s="395">
        <v>3632.328</v>
      </c>
      <c r="J24" s="396">
        <v>3963.16</v>
      </c>
      <c r="K24" s="395">
        <v>2695.5160000000001</v>
      </c>
      <c r="L24" s="396">
        <v>2371.1210000000001</v>
      </c>
      <c r="M24" s="395">
        <v>849.49699999999996</v>
      </c>
      <c r="N24" s="396">
        <v>849.11699999999996</v>
      </c>
      <c r="O24" s="395">
        <v>0</v>
      </c>
      <c r="P24" s="396">
        <v>0</v>
      </c>
      <c r="Q24" s="395">
        <v>13682.19</v>
      </c>
      <c r="R24" s="396">
        <v>12997.528</v>
      </c>
      <c r="FT24" s="91"/>
      <c r="FU24" s="91"/>
    </row>
    <row r="25" spans="1:177">
      <c r="A25" s="285"/>
      <c r="B25" s="286" t="s">
        <v>200</v>
      </c>
      <c r="C25" s="395">
        <v>0</v>
      </c>
      <c r="D25" s="396">
        <v>0</v>
      </c>
      <c r="E25" s="395">
        <v>0</v>
      </c>
      <c r="F25" s="396">
        <v>0</v>
      </c>
      <c r="G25" s="395">
        <v>7.3410000000000002</v>
      </c>
      <c r="H25" s="396">
        <v>6.2720000000000002</v>
      </c>
      <c r="I25" s="395">
        <v>0</v>
      </c>
      <c r="J25" s="396">
        <v>0</v>
      </c>
      <c r="K25" s="395">
        <v>0</v>
      </c>
      <c r="L25" s="396">
        <v>0</v>
      </c>
      <c r="M25" s="395">
        <v>0</v>
      </c>
      <c r="N25" s="396">
        <v>0</v>
      </c>
      <c r="O25" s="395">
        <v>0</v>
      </c>
      <c r="P25" s="396">
        <v>0</v>
      </c>
      <c r="Q25" s="395">
        <v>7.3410000000000002</v>
      </c>
      <c r="R25" s="396">
        <v>6.2720000000000002</v>
      </c>
      <c r="FT25" s="91"/>
      <c r="FU25" s="91"/>
    </row>
    <row r="26" spans="1:177">
      <c r="A26" s="285"/>
      <c r="B26" s="286" t="s">
        <v>273</v>
      </c>
      <c r="C26" s="395">
        <v>0</v>
      </c>
      <c r="D26" s="396">
        <v>0</v>
      </c>
      <c r="E26" s="395">
        <v>3.4000000000000002E-2</v>
      </c>
      <c r="F26" s="396">
        <v>4.9000000000000002E-2</v>
      </c>
      <c r="G26" s="395">
        <v>119.247</v>
      </c>
      <c r="H26" s="396">
        <v>117.76</v>
      </c>
      <c r="I26" s="395">
        <v>46.661000000000001</v>
      </c>
      <c r="J26" s="396">
        <v>60.872</v>
      </c>
      <c r="K26" s="395">
        <v>167.22</v>
      </c>
      <c r="L26" s="396">
        <v>138.29499999999999</v>
      </c>
      <c r="M26" s="395">
        <v>12.776999999999999</v>
      </c>
      <c r="N26" s="396">
        <v>10.977</v>
      </c>
      <c r="O26" s="395">
        <v>0</v>
      </c>
      <c r="P26" s="396">
        <v>0</v>
      </c>
      <c r="Q26" s="395">
        <v>345.93900000000002</v>
      </c>
      <c r="R26" s="396">
        <v>327.95299999999997</v>
      </c>
      <c r="FT26" s="91"/>
      <c r="FU26" s="91"/>
    </row>
    <row r="27" spans="1:177">
      <c r="A27" s="285"/>
      <c r="B27" s="286" t="s">
        <v>201</v>
      </c>
      <c r="C27" s="395">
        <v>26.225000000000001</v>
      </c>
      <c r="D27" s="396">
        <v>3.27</v>
      </c>
      <c r="E27" s="395">
        <v>21.413</v>
      </c>
      <c r="F27" s="396">
        <v>15.928000000000001</v>
      </c>
      <c r="G27" s="395">
        <v>770.37300000000005</v>
      </c>
      <c r="H27" s="396">
        <v>937.02300000000002</v>
      </c>
      <c r="I27" s="395">
        <v>0.02</v>
      </c>
      <c r="J27" s="396">
        <v>4.3209999999999997</v>
      </c>
      <c r="K27" s="395">
        <v>42.875999999999998</v>
      </c>
      <c r="L27" s="396">
        <v>29.123999999999999</v>
      </c>
      <c r="M27" s="395">
        <v>3.3159999999999998</v>
      </c>
      <c r="N27" s="396">
        <v>2.702</v>
      </c>
      <c r="O27" s="395">
        <v>0</v>
      </c>
      <c r="P27" s="396">
        <v>0</v>
      </c>
      <c r="Q27" s="395">
        <v>864.22299999999996</v>
      </c>
      <c r="R27" s="396">
        <v>992.36800000000005</v>
      </c>
      <c r="FT27" s="91"/>
      <c r="FU27" s="91"/>
    </row>
    <row r="28" spans="1:177">
      <c r="A28" s="298"/>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FT28" s="91"/>
      <c r="FU28" s="91"/>
    </row>
    <row r="29" spans="1:177" s="297" customFormat="1">
      <c r="A29" s="282" t="s">
        <v>237</v>
      </c>
      <c r="B29" s="283"/>
      <c r="C29" s="397">
        <v>17427.365000000002</v>
      </c>
      <c r="D29" s="474">
        <v>16871.163</v>
      </c>
      <c r="E29" s="397">
        <v>3635.4839999999999</v>
      </c>
      <c r="F29" s="474">
        <v>3427.1979999999999</v>
      </c>
      <c r="G29" s="397">
        <v>20812.241999999998</v>
      </c>
      <c r="H29" s="474">
        <v>21157.036</v>
      </c>
      <c r="I29" s="397">
        <v>4725.4679999999998</v>
      </c>
      <c r="J29" s="474">
        <v>4910.8710000000001</v>
      </c>
      <c r="K29" s="397">
        <v>3568.1979999999999</v>
      </c>
      <c r="L29" s="474">
        <v>3220.89</v>
      </c>
      <c r="M29" s="397">
        <v>1708.2729999999999</v>
      </c>
      <c r="N29" s="474">
        <v>1697.0239999999999</v>
      </c>
      <c r="O29" s="397">
        <v>-17103.383000000002</v>
      </c>
      <c r="P29" s="474">
        <v>-16325.244000000001</v>
      </c>
      <c r="Q29" s="397">
        <v>34773.646999999997</v>
      </c>
      <c r="R29" s="474">
        <v>34958.938000000002</v>
      </c>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row>
    <row r="30" spans="1:177">
      <c r="A30" s="298"/>
      <c r="B30" s="298"/>
      <c r="C30" s="298"/>
      <c r="D30" s="298"/>
      <c r="E30" s="298"/>
      <c r="F30" s="298"/>
      <c r="G30" s="298"/>
      <c r="H30" s="298"/>
      <c r="I30" s="298"/>
      <c r="J30" s="298"/>
      <c r="K30" s="298"/>
      <c r="L30" s="298"/>
      <c r="M30" s="298"/>
      <c r="N30" s="298"/>
      <c r="O30" s="298"/>
      <c r="P30" s="298"/>
      <c r="Q30" s="298"/>
      <c r="R30" s="298"/>
      <c r="FT30" s="91"/>
      <c r="FU30" s="91"/>
    </row>
    <row r="31" spans="1:177">
      <c r="A31" s="298"/>
      <c r="B31" s="298"/>
      <c r="C31" s="298"/>
      <c r="D31" s="299"/>
      <c r="E31" s="298"/>
      <c r="F31" s="298"/>
      <c r="G31" s="298"/>
      <c r="H31" s="298"/>
      <c r="I31" s="298"/>
      <c r="J31" s="298"/>
      <c r="K31" s="298"/>
      <c r="L31" s="298"/>
      <c r="M31" s="298"/>
      <c r="N31" s="298"/>
      <c r="O31" s="298"/>
      <c r="P31" s="298"/>
      <c r="Q31" s="298"/>
      <c r="R31" s="298"/>
      <c r="FT31" s="91"/>
      <c r="FU31" s="91"/>
    </row>
    <row r="32" spans="1:177">
      <c r="A32" s="298"/>
      <c r="B32" s="298"/>
      <c r="C32" s="298"/>
      <c r="D32" s="299"/>
      <c r="E32" s="298"/>
      <c r="F32" s="298"/>
      <c r="G32" s="298"/>
      <c r="H32" s="298"/>
      <c r="I32" s="298"/>
      <c r="J32" s="298"/>
      <c r="K32" s="298"/>
      <c r="L32" s="298"/>
      <c r="M32" s="298"/>
      <c r="N32" s="298"/>
      <c r="O32" s="298"/>
      <c r="P32" s="298"/>
      <c r="Q32" s="298"/>
      <c r="R32" s="298"/>
      <c r="FT32" s="91"/>
      <c r="FU32" s="91"/>
    </row>
    <row r="33" spans="1:177">
      <c r="A33" s="298"/>
      <c r="B33" s="298"/>
      <c r="C33" s="298"/>
      <c r="D33" s="299"/>
      <c r="E33" s="298"/>
      <c r="F33" s="298"/>
      <c r="G33" s="298"/>
      <c r="H33" s="298"/>
      <c r="I33" s="298"/>
      <c r="J33" s="298"/>
      <c r="K33" s="298"/>
      <c r="L33" s="298"/>
      <c r="M33" s="298"/>
      <c r="N33" s="298"/>
      <c r="O33" s="298"/>
      <c r="P33" s="298"/>
      <c r="Q33" s="298"/>
      <c r="R33" s="298"/>
      <c r="FT33" s="91"/>
      <c r="FU33" s="91"/>
    </row>
    <row r="34" spans="1:177">
      <c r="A34" s="761" t="s">
        <v>71</v>
      </c>
      <c r="B34" s="762"/>
      <c r="C34" s="747" t="s">
        <v>258</v>
      </c>
      <c r="D34" s="749"/>
      <c r="E34" s="747" t="s">
        <v>10</v>
      </c>
      <c r="F34" s="749"/>
      <c r="G34" s="747" t="s">
        <v>46</v>
      </c>
      <c r="H34" s="749"/>
      <c r="I34" s="747" t="s">
        <v>14</v>
      </c>
      <c r="J34" s="749"/>
      <c r="K34" s="747" t="s">
        <v>47</v>
      </c>
      <c r="L34" s="749"/>
      <c r="M34" s="747" t="s">
        <v>344</v>
      </c>
      <c r="N34" s="749"/>
      <c r="O34" s="747" t="s">
        <v>259</v>
      </c>
      <c r="P34" s="749"/>
      <c r="Q34" s="747" t="s">
        <v>17</v>
      </c>
      <c r="R34" s="749"/>
      <c r="FT34" s="91"/>
      <c r="FU34" s="91"/>
    </row>
    <row r="35" spans="1:177">
      <c r="A35" s="752" t="s">
        <v>238</v>
      </c>
      <c r="B35" s="756"/>
      <c r="C35" s="295" t="s">
        <v>489</v>
      </c>
      <c r="D35" s="296" t="s">
        <v>394</v>
      </c>
      <c r="E35" s="295" t="s">
        <v>489</v>
      </c>
      <c r="F35" s="296" t="s">
        <v>394</v>
      </c>
      <c r="G35" s="295" t="s">
        <v>489</v>
      </c>
      <c r="H35" s="296" t="s">
        <v>394</v>
      </c>
      <c r="I35" s="295" t="s">
        <v>489</v>
      </c>
      <c r="J35" s="296" t="s">
        <v>394</v>
      </c>
      <c r="K35" s="295" t="s">
        <v>489</v>
      </c>
      <c r="L35" s="296" t="s">
        <v>394</v>
      </c>
      <c r="M35" s="295" t="s">
        <v>489</v>
      </c>
      <c r="N35" s="296" t="s">
        <v>394</v>
      </c>
      <c r="O35" s="295" t="s">
        <v>489</v>
      </c>
      <c r="P35" s="296" t="s">
        <v>394</v>
      </c>
      <c r="Q35" s="295" t="s">
        <v>489</v>
      </c>
      <c r="R35" s="296" t="s">
        <v>394</v>
      </c>
      <c r="FT35" s="91"/>
      <c r="FU35" s="91"/>
    </row>
    <row r="36" spans="1:177">
      <c r="A36" s="759"/>
      <c r="B36" s="760"/>
      <c r="C36" s="280" t="s">
        <v>332</v>
      </c>
      <c r="D36" s="281" t="s">
        <v>332</v>
      </c>
      <c r="E36" s="280" t="s">
        <v>332</v>
      </c>
      <c r="F36" s="281" t="s">
        <v>332</v>
      </c>
      <c r="G36" s="280" t="s">
        <v>332</v>
      </c>
      <c r="H36" s="281" t="s">
        <v>332</v>
      </c>
      <c r="I36" s="280" t="s">
        <v>332</v>
      </c>
      <c r="J36" s="281" t="s">
        <v>332</v>
      </c>
      <c r="K36" s="280" t="s">
        <v>332</v>
      </c>
      <c r="L36" s="281" t="s">
        <v>332</v>
      </c>
      <c r="M36" s="280" t="s">
        <v>332</v>
      </c>
      <c r="N36" s="281" t="s">
        <v>332</v>
      </c>
      <c r="O36" s="280" t="s">
        <v>332</v>
      </c>
      <c r="P36" s="281" t="s">
        <v>332</v>
      </c>
      <c r="Q36" s="280" t="s">
        <v>332</v>
      </c>
      <c r="R36" s="281" t="s">
        <v>332</v>
      </c>
      <c r="FT36" s="91"/>
      <c r="FU36" s="91"/>
    </row>
    <row r="37" spans="1:177" s="297" customFormat="1">
      <c r="A37" s="282" t="s">
        <v>239</v>
      </c>
      <c r="B37" s="283"/>
      <c r="C37" s="397">
        <v>35.953000000000003</v>
      </c>
      <c r="D37" s="474">
        <v>130.64699999999999</v>
      </c>
      <c r="E37" s="397">
        <v>1124.105</v>
      </c>
      <c r="F37" s="474">
        <v>1010.729</v>
      </c>
      <c r="G37" s="397">
        <v>4961.0959999999995</v>
      </c>
      <c r="H37" s="474">
        <v>4979.1379999999999</v>
      </c>
      <c r="I37" s="397">
        <v>1032.0170000000001</v>
      </c>
      <c r="J37" s="474">
        <v>1026.528</v>
      </c>
      <c r="K37" s="397">
        <v>891.06700000000001</v>
      </c>
      <c r="L37" s="474">
        <v>749.91</v>
      </c>
      <c r="M37" s="397">
        <v>80.585999999999999</v>
      </c>
      <c r="N37" s="474">
        <v>72.238</v>
      </c>
      <c r="O37" s="397">
        <v>-197.852</v>
      </c>
      <c r="P37" s="474">
        <v>-173.65600000000001</v>
      </c>
      <c r="Q37" s="397">
        <v>7926.9719999999998</v>
      </c>
      <c r="R37" s="474">
        <v>7795.5339999999997</v>
      </c>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row>
    <row r="38" spans="1:177">
      <c r="A38" s="285"/>
      <c r="B38" s="286" t="s">
        <v>370</v>
      </c>
      <c r="C38" s="395">
        <v>4.4420000000000002</v>
      </c>
      <c r="D38" s="396">
        <v>9.9139999999999997</v>
      </c>
      <c r="E38" s="395">
        <v>0</v>
      </c>
      <c r="F38" s="396">
        <v>5.7560000000000002</v>
      </c>
      <c r="G38" s="395">
        <v>647.447</v>
      </c>
      <c r="H38" s="396">
        <v>552.17700000000002</v>
      </c>
      <c r="I38" s="395">
        <v>309.52600000000001</v>
      </c>
      <c r="J38" s="396">
        <v>372.30799999999999</v>
      </c>
      <c r="K38" s="395">
        <v>352.464</v>
      </c>
      <c r="L38" s="396">
        <v>292.67899999999997</v>
      </c>
      <c r="M38" s="395">
        <v>0</v>
      </c>
      <c r="N38" s="396">
        <v>0</v>
      </c>
      <c r="O38" s="395">
        <v>0</v>
      </c>
      <c r="P38" s="396">
        <v>0</v>
      </c>
      <c r="Q38" s="395">
        <v>1313.8789999999999</v>
      </c>
      <c r="R38" s="396">
        <v>1232.8340000000001</v>
      </c>
      <c r="FT38" s="91"/>
      <c r="FU38" s="91"/>
    </row>
    <row r="39" spans="1:177">
      <c r="A39" s="285"/>
      <c r="B39" s="286" t="s">
        <v>371</v>
      </c>
      <c r="C39" s="395">
        <v>0</v>
      </c>
      <c r="D39" s="396">
        <v>0</v>
      </c>
      <c r="E39" s="395">
        <v>1.4E-2</v>
      </c>
      <c r="F39" s="396">
        <v>1.4E-2</v>
      </c>
      <c r="G39" s="395">
        <v>20.887</v>
      </c>
      <c r="H39" s="396">
        <v>23.393000000000001</v>
      </c>
      <c r="I39" s="395">
        <v>5.7469999999999999</v>
      </c>
      <c r="J39" s="396">
        <v>9.2460000000000004</v>
      </c>
      <c r="K39" s="395">
        <v>7.1829999999999998</v>
      </c>
      <c r="L39" s="396">
        <v>27.366</v>
      </c>
      <c r="M39" s="395">
        <v>1.0740000000000001</v>
      </c>
      <c r="N39" s="396">
        <v>0.66800000000000004</v>
      </c>
      <c r="O39" s="395">
        <v>0</v>
      </c>
      <c r="P39" s="396">
        <v>0</v>
      </c>
      <c r="Q39" s="395">
        <v>34.905000000000001</v>
      </c>
      <c r="R39" s="396">
        <v>60.686999999999998</v>
      </c>
      <c r="FT39" s="91"/>
      <c r="FU39" s="91"/>
    </row>
    <row r="40" spans="1:177">
      <c r="A40" s="285"/>
      <c r="B40" s="286" t="s">
        <v>401</v>
      </c>
      <c r="C40" s="395">
        <v>10.569000000000001</v>
      </c>
      <c r="D40" s="396">
        <v>25.629000000000001</v>
      </c>
      <c r="E40" s="395">
        <v>843.19200000000001</v>
      </c>
      <c r="F40" s="396">
        <v>866.55799999999999</v>
      </c>
      <c r="G40" s="395">
        <v>2621.924</v>
      </c>
      <c r="H40" s="396">
        <v>3230.087</v>
      </c>
      <c r="I40" s="395">
        <v>422.49799999999999</v>
      </c>
      <c r="J40" s="396">
        <v>467.33499999999998</v>
      </c>
      <c r="K40" s="395">
        <v>366.23200000000003</v>
      </c>
      <c r="L40" s="396">
        <v>276.18700000000001</v>
      </c>
      <c r="M40" s="395">
        <v>41.264000000000003</v>
      </c>
      <c r="N40" s="396">
        <v>22.600999999999999</v>
      </c>
      <c r="O40" s="395">
        <v>0</v>
      </c>
      <c r="P40" s="396">
        <v>23.733000000000001</v>
      </c>
      <c r="Q40" s="395">
        <v>4305.6790000000001</v>
      </c>
      <c r="R40" s="396">
        <v>4912.13</v>
      </c>
      <c r="FT40" s="91"/>
      <c r="FU40" s="91"/>
    </row>
    <row r="41" spans="1:177">
      <c r="A41" s="285"/>
      <c r="B41" s="286" t="s">
        <v>399</v>
      </c>
      <c r="C41" s="395">
        <v>17.27</v>
      </c>
      <c r="D41" s="396">
        <v>94.134</v>
      </c>
      <c r="E41" s="395">
        <v>21.673999999999999</v>
      </c>
      <c r="F41" s="396">
        <v>38.322000000000003</v>
      </c>
      <c r="G41" s="395">
        <v>1350.8579999999999</v>
      </c>
      <c r="H41" s="396">
        <v>897.61699999999996</v>
      </c>
      <c r="I41" s="395">
        <v>45.487000000000002</v>
      </c>
      <c r="J41" s="396">
        <v>27.518000000000001</v>
      </c>
      <c r="K41" s="395">
        <v>80.816000000000003</v>
      </c>
      <c r="L41" s="396">
        <v>62.475000000000001</v>
      </c>
      <c r="M41" s="395">
        <v>32.478999999999999</v>
      </c>
      <c r="N41" s="396">
        <v>33.03</v>
      </c>
      <c r="O41" s="395">
        <v>-196.709</v>
      </c>
      <c r="P41" s="396">
        <v>-197.38900000000001</v>
      </c>
      <c r="Q41" s="395">
        <v>1351.875</v>
      </c>
      <c r="R41" s="396">
        <v>955.70699999999999</v>
      </c>
      <c r="FT41" s="91"/>
      <c r="FU41" s="91"/>
    </row>
    <row r="42" spans="1:177">
      <c r="A42" s="285"/>
      <c r="B42" s="286" t="s">
        <v>372</v>
      </c>
      <c r="C42" s="395">
        <v>1.6E-2</v>
      </c>
      <c r="D42" s="396">
        <v>5.3999999999999999E-2</v>
      </c>
      <c r="E42" s="395">
        <v>39.503</v>
      </c>
      <c r="F42" s="396">
        <v>49.9</v>
      </c>
      <c r="G42" s="395">
        <v>81.001000000000005</v>
      </c>
      <c r="H42" s="396">
        <v>76.248000000000005</v>
      </c>
      <c r="I42" s="395">
        <v>49.588999999999999</v>
      </c>
      <c r="J42" s="396">
        <v>30.974</v>
      </c>
      <c r="K42" s="395">
        <v>10.301</v>
      </c>
      <c r="L42" s="396">
        <v>7.6680000000000001</v>
      </c>
      <c r="M42" s="395">
        <v>0</v>
      </c>
      <c r="N42" s="396">
        <v>0</v>
      </c>
      <c r="O42" s="395">
        <v>0</v>
      </c>
      <c r="P42" s="396">
        <v>0</v>
      </c>
      <c r="Q42" s="395">
        <v>180.41</v>
      </c>
      <c r="R42" s="396">
        <v>164.84399999999999</v>
      </c>
      <c r="FT42" s="91"/>
      <c r="FU42" s="91"/>
    </row>
    <row r="43" spans="1:177" ht="14.25" customHeight="1">
      <c r="A43" s="285"/>
      <c r="B43" s="286" t="s">
        <v>202</v>
      </c>
      <c r="C43" s="395">
        <v>0</v>
      </c>
      <c r="D43" s="396">
        <v>0</v>
      </c>
      <c r="E43" s="395">
        <v>34.667000000000002</v>
      </c>
      <c r="F43" s="396">
        <v>13.882</v>
      </c>
      <c r="G43" s="395">
        <v>71.084000000000003</v>
      </c>
      <c r="H43" s="396">
        <v>13.702999999999999</v>
      </c>
      <c r="I43" s="395">
        <v>153.447</v>
      </c>
      <c r="J43" s="396">
        <v>87.272999999999996</v>
      </c>
      <c r="K43" s="395">
        <v>31.398</v>
      </c>
      <c r="L43" s="396">
        <v>53.643000000000001</v>
      </c>
      <c r="M43" s="395">
        <v>4.4669999999999996</v>
      </c>
      <c r="N43" s="396">
        <v>14.558999999999999</v>
      </c>
      <c r="O43" s="395">
        <v>0</v>
      </c>
      <c r="P43" s="396">
        <v>0</v>
      </c>
      <c r="Q43" s="395">
        <v>295.06299999999999</v>
      </c>
      <c r="R43" s="396">
        <v>183.06</v>
      </c>
      <c r="FT43" s="91"/>
      <c r="FU43" s="91"/>
    </row>
    <row r="44" spans="1:177">
      <c r="A44" s="285"/>
      <c r="B44" s="286" t="s">
        <v>203</v>
      </c>
      <c r="C44" s="395">
        <v>0</v>
      </c>
      <c r="D44" s="396">
        <v>0</v>
      </c>
      <c r="E44" s="395">
        <v>0</v>
      </c>
      <c r="F44" s="396">
        <v>0</v>
      </c>
      <c r="G44" s="395">
        <v>0</v>
      </c>
      <c r="H44" s="396">
        <v>0</v>
      </c>
      <c r="I44" s="395">
        <v>0</v>
      </c>
      <c r="J44" s="396">
        <v>0</v>
      </c>
      <c r="K44" s="395">
        <v>0</v>
      </c>
      <c r="L44" s="396">
        <v>0</v>
      </c>
      <c r="M44" s="395">
        <v>0</v>
      </c>
      <c r="N44" s="396">
        <v>0</v>
      </c>
      <c r="O44" s="395">
        <v>0</v>
      </c>
      <c r="P44" s="396">
        <v>0</v>
      </c>
      <c r="Q44" s="395">
        <v>0</v>
      </c>
      <c r="R44" s="396">
        <v>0</v>
      </c>
      <c r="FT44" s="91"/>
      <c r="FU44" s="91"/>
    </row>
    <row r="45" spans="1:177">
      <c r="A45" s="285"/>
      <c r="B45" s="286" t="s">
        <v>408</v>
      </c>
      <c r="C45" s="395">
        <v>3.6560000000000001</v>
      </c>
      <c r="D45" s="396">
        <v>0.91600000000000004</v>
      </c>
      <c r="E45" s="395">
        <v>25.728000000000002</v>
      </c>
      <c r="F45" s="396">
        <v>36.296999999999997</v>
      </c>
      <c r="G45" s="395">
        <v>167.89500000000001</v>
      </c>
      <c r="H45" s="396">
        <v>185.91300000000001</v>
      </c>
      <c r="I45" s="395">
        <v>23.152000000000001</v>
      </c>
      <c r="J45" s="396">
        <v>31.873999999999999</v>
      </c>
      <c r="K45" s="395">
        <v>42.673000000000002</v>
      </c>
      <c r="L45" s="396">
        <v>29.891999999999999</v>
      </c>
      <c r="M45" s="395">
        <v>1.302</v>
      </c>
      <c r="N45" s="396">
        <v>1.38</v>
      </c>
      <c r="O45" s="395">
        <v>0</v>
      </c>
      <c r="P45" s="396">
        <v>0</v>
      </c>
      <c r="Q45" s="395">
        <v>264.40600000000001</v>
      </c>
      <c r="R45" s="396">
        <v>286.27199999999999</v>
      </c>
      <c r="FT45" s="91"/>
      <c r="FU45" s="91"/>
    </row>
    <row r="46" spans="1:177">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FT46" s="91"/>
      <c r="FU46" s="91"/>
    </row>
    <row r="47" spans="1:177">
      <c r="A47" s="285"/>
      <c r="B47" s="292" t="s">
        <v>395</v>
      </c>
      <c r="C47" s="395">
        <v>0</v>
      </c>
      <c r="D47" s="396">
        <v>0</v>
      </c>
      <c r="E47" s="395">
        <v>159.327</v>
      </c>
      <c r="F47" s="396">
        <v>0</v>
      </c>
      <c r="G47" s="395">
        <v>0</v>
      </c>
      <c r="H47" s="396">
        <v>0</v>
      </c>
      <c r="I47" s="395">
        <v>22.571000000000002</v>
      </c>
      <c r="J47" s="396">
        <v>0</v>
      </c>
      <c r="K47" s="395">
        <v>0</v>
      </c>
      <c r="L47" s="396">
        <v>0</v>
      </c>
      <c r="M47" s="395">
        <v>0</v>
      </c>
      <c r="N47" s="396">
        <v>0</v>
      </c>
      <c r="O47" s="395">
        <v>-1.143</v>
      </c>
      <c r="P47" s="396">
        <v>0</v>
      </c>
      <c r="Q47" s="395">
        <v>180.755</v>
      </c>
      <c r="R47" s="396">
        <v>0</v>
      </c>
      <c r="FT47" s="91"/>
      <c r="FU47" s="91"/>
    </row>
    <row r="48" spans="1:177">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FT48" s="91"/>
      <c r="FU48" s="91"/>
    </row>
    <row r="49" spans="1:177" s="297" customFormat="1">
      <c r="A49" s="282" t="s">
        <v>240</v>
      </c>
      <c r="B49" s="283"/>
      <c r="C49" s="397">
        <v>828.94500000000005</v>
      </c>
      <c r="D49" s="474">
        <v>594.55999999999995</v>
      </c>
      <c r="E49" s="397">
        <v>664.61400000000003</v>
      </c>
      <c r="F49" s="474">
        <v>651.83100000000002</v>
      </c>
      <c r="G49" s="397">
        <v>7409.4369999999999</v>
      </c>
      <c r="H49" s="474">
        <v>8551.7170000000006</v>
      </c>
      <c r="I49" s="397">
        <v>1416.5519999999999</v>
      </c>
      <c r="J49" s="474">
        <v>1513.85</v>
      </c>
      <c r="K49" s="397">
        <v>966.73199999999997</v>
      </c>
      <c r="L49" s="474">
        <v>909.57</v>
      </c>
      <c r="M49" s="397">
        <v>202.94</v>
      </c>
      <c r="N49" s="474">
        <v>157.22399999999999</v>
      </c>
      <c r="O49" s="397">
        <v>-89.662999999999997</v>
      </c>
      <c r="P49" s="474">
        <v>-245.441</v>
      </c>
      <c r="Q49" s="397">
        <v>11399.557000000001</v>
      </c>
      <c r="R49" s="474">
        <v>12133.311</v>
      </c>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row>
    <row r="50" spans="1:177">
      <c r="A50" s="285"/>
      <c r="B50" s="286" t="s">
        <v>373</v>
      </c>
      <c r="C50" s="395">
        <v>697.13499999999999</v>
      </c>
      <c r="D50" s="396">
        <v>590.08100000000002</v>
      </c>
      <c r="E50" s="395">
        <v>0</v>
      </c>
      <c r="F50" s="396">
        <v>36.21</v>
      </c>
      <c r="G50" s="395">
        <v>2794.3049999999998</v>
      </c>
      <c r="H50" s="396">
        <v>2525.8359999999998</v>
      </c>
      <c r="I50" s="395">
        <v>1169.125</v>
      </c>
      <c r="J50" s="396">
        <v>1213.912</v>
      </c>
      <c r="K50" s="395">
        <v>610.55999999999995</v>
      </c>
      <c r="L50" s="396">
        <v>551.54399999999998</v>
      </c>
      <c r="M50" s="395">
        <v>0</v>
      </c>
      <c r="N50" s="396">
        <v>0</v>
      </c>
      <c r="O50" s="395">
        <v>0</v>
      </c>
      <c r="P50" s="396">
        <v>0</v>
      </c>
      <c r="Q50" s="395">
        <v>5271.125</v>
      </c>
      <c r="R50" s="396">
        <v>4917.5829999999996</v>
      </c>
      <c r="FT50" s="91"/>
      <c r="FU50" s="91"/>
    </row>
    <row r="51" spans="1:177">
      <c r="A51" s="285"/>
      <c r="B51" s="286" t="s">
        <v>374</v>
      </c>
      <c r="C51" s="395">
        <v>0</v>
      </c>
      <c r="D51" s="396">
        <v>0</v>
      </c>
      <c r="E51" s="395">
        <v>4.0000000000000001E-3</v>
      </c>
      <c r="F51" s="396">
        <v>2.4E-2</v>
      </c>
      <c r="G51" s="395">
        <v>102.342</v>
      </c>
      <c r="H51" s="396">
        <v>99.942999999999998</v>
      </c>
      <c r="I51" s="395">
        <v>41.158999999999999</v>
      </c>
      <c r="J51" s="396">
        <v>53.588000000000001</v>
      </c>
      <c r="K51" s="395">
        <v>20.277999999999999</v>
      </c>
      <c r="L51" s="396">
        <v>23.212</v>
      </c>
      <c r="M51" s="395">
        <v>12.903</v>
      </c>
      <c r="N51" s="396">
        <v>11.124000000000001</v>
      </c>
      <c r="O51" s="395">
        <v>0</v>
      </c>
      <c r="P51" s="396">
        <v>0</v>
      </c>
      <c r="Q51" s="395">
        <v>176.68600000000001</v>
      </c>
      <c r="R51" s="396">
        <v>187.89099999999999</v>
      </c>
      <c r="FT51" s="91"/>
      <c r="FU51" s="91"/>
    </row>
    <row r="52" spans="1:177">
      <c r="A52" s="285"/>
      <c r="B52" s="286" t="s">
        <v>375</v>
      </c>
      <c r="C52" s="395">
        <v>0</v>
      </c>
      <c r="D52" s="396">
        <v>0</v>
      </c>
      <c r="E52" s="395">
        <v>11.250999999999999</v>
      </c>
      <c r="F52" s="396">
        <v>53.914000000000001</v>
      </c>
      <c r="G52" s="395">
        <v>1883.2249999999999</v>
      </c>
      <c r="H52" s="396">
        <v>2633.6880000000001</v>
      </c>
      <c r="I52" s="395">
        <v>5.3490000000000002</v>
      </c>
      <c r="J52" s="396">
        <v>0.874</v>
      </c>
      <c r="K52" s="395">
        <v>1.0469999999999999</v>
      </c>
      <c r="L52" s="396">
        <v>0.59099999999999997</v>
      </c>
      <c r="M52" s="395">
        <v>63.777999999999999</v>
      </c>
      <c r="N52" s="396">
        <v>0</v>
      </c>
      <c r="O52" s="395">
        <v>0</v>
      </c>
      <c r="P52" s="396">
        <v>0</v>
      </c>
      <c r="Q52" s="395">
        <v>1964.65</v>
      </c>
      <c r="R52" s="396">
        <v>2689.067</v>
      </c>
      <c r="FT52" s="91"/>
      <c r="FU52" s="91"/>
    </row>
    <row r="53" spans="1:177">
      <c r="A53" s="285"/>
      <c r="B53" s="286" t="s">
        <v>204</v>
      </c>
      <c r="C53" s="395">
        <v>130</v>
      </c>
      <c r="D53" s="396">
        <v>0</v>
      </c>
      <c r="E53" s="395">
        <v>0</v>
      </c>
      <c r="F53" s="396">
        <v>0</v>
      </c>
      <c r="G53" s="395">
        <v>742.86</v>
      </c>
      <c r="H53" s="396">
        <v>1203.492</v>
      </c>
      <c r="I53" s="395">
        <v>0</v>
      </c>
      <c r="J53" s="396">
        <v>0</v>
      </c>
      <c r="K53" s="395">
        <v>0</v>
      </c>
      <c r="L53" s="396">
        <v>7.8040000000000003</v>
      </c>
      <c r="M53" s="395">
        <v>77.453999999999994</v>
      </c>
      <c r="N53" s="396">
        <v>96.643000000000001</v>
      </c>
      <c r="O53" s="395">
        <v>-89.662999999999997</v>
      </c>
      <c r="P53" s="396">
        <v>-245.441</v>
      </c>
      <c r="Q53" s="395">
        <v>860.65099999999995</v>
      </c>
      <c r="R53" s="396">
        <v>1062.498</v>
      </c>
      <c r="FT53" s="91"/>
      <c r="FU53" s="91"/>
    </row>
    <row r="54" spans="1:177">
      <c r="A54" s="285"/>
      <c r="B54" s="286" t="s">
        <v>376</v>
      </c>
      <c r="C54" s="395">
        <v>0</v>
      </c>
      <c r="D54" s="396">
        <v>0</v>
      </c>
      <c r="E54" s="395">
        <v>10.92</v>
      </c>
      <c r="F54" s="396">
        <v>19.116</v>
      </c>
      <c r="G54" s="395">
        <v>529.47900000000004</v>
      </c>
      <c r="H54" s="396">
        <v>685.66899999999998</v>
      </c>
      <c r="I54" s="395">
        <v>61.078000000000003</v>
      </c>
      <c r="J54" s="396">
        <v>74.772999999999996</v>
      </c>
      <c r="K54" s="395">
        <v>31.446000000000002</v>
      </c>
      <c r="L54" s="396">
        <v>51.819000000000003</v>
      </c>
      <c r="M54" s="395">
        <v>6.61</v>
      </c>
      <c r="N54" s="396">
        <v>7.4420000000000002</v>
      </c>
      <c r="O54" s="395">
        <v>0</v>
      </c>
      <c r="P54" s="396">
        <v>0</v>
      </c>
      <c r="Q54" s="395">
        <v>639.53300000000002</v>
      </c>
      <c r="R54" s="396">
        <v>838.81899999999996</v>
      </c>
      <c r="FT54" s="91"/>
      <c r="FU54" s="91"/>
    </row>
    <row r="55" spans="1:177">
      <c r="A55" s="285"/>
      <c r="B55" s="286" t="s">
        <v>205</v>
      </c>
      <c r="C55" s="395">
        <v>0</v>
      </c>
      <c r="D55" s="396">
        <v>2.0569999999999999</v>
      </c>
      <c r="E55" s="395">
        <v>587.94299999999998</v>
      </c>
      <c r="F55" s="396">
        <v>459.88299999999998</v>
      </c>
      <c r="G55" s="395">
        <v>62.286999999999999</v>
      </c>
      <c r="H55" s="396">
        <v>41.194000000000003</v>
      </c>
      <c r="I55" s="395">
        <v>57.811</v>
      </c>
      <c r="J55" s="396">
        <v>83.284000000000006</v>
      </c>
      <c r="K55" s="395">
        <v>280.19400000000002</v>
      </c>
      <c r="L55" s="396">
        <v>251.28700000000001</v>
      </c>
      <c r="M55" s="395">
        <v>41.817</v>
      </c>
      <c r="N55" s="396">
        <v>41.695</v>
      </c>
      <c r="O55" s="395">
        <v>0</v>
      </c>
      <c r="P55" s="396">
        <v>0</v>
      </c>
      <c r="Q55" s="395">
        <v>1030.0519999999999</v>
      </c>
      <c r="R55" s="396">
        <v>879.4</v>
      </c>
      <c r="FT55" s="91"/>
      <c r="FU55" s="91"/>
    </row>
    <row r="56" spans="1:177">
      <c r="A56" s="285"/>
      <c r="B56" s="286" t="s">
        <v>206</v>
      </c>
      <c r="C56" s="395">
        <v>1.81</v>
      </c>
      <c r="D56" s="396">
        <v>2.4220000000000002</v>
      </c>
      <c r="E56" s="395">
        <v>16.571999999999999</v>
      </c>
      <c r="F56" s="396">
        <v>17.231000000000002</v>
      </c>
      <c r="G56" s="395">
        <v>1283.325</v>
      </c>
      <c r="H56" s="396">
        <v>1311.654</v>
      </c>
      <c r="I56" s="395">
        <v>82.03</v>
      </c>
      <c r="J56" s="396">
        <v>87.418999999999997</v>
      </c>
      <c r="K56" s="395">
        <v>4.306</v>
      </c>
      <c r="L56" s="396">
        <v>4.4349999999999996</v>
      </c>
      <c r="M56" s="395">
        <v>0.378</v>
      </c>
      <c r="N56" s="396">
        <v>0.32</v>
      </c>
      <c r="O56" s="395">
        <v>0</v>
      </c>
      <c r="P56" s="396">
        <v>0</v>
      </c>
      <c r="Q56" s="395">
        <v>1388.421</v>
      </c>
      <c r="R56" s="396">
        <v>1423.481</v>
      </c>
      <c r="FT56" s="91"/>
      <c r="FU56" s="91"/>
    </row>
    <row r="57" spans="1:177">
      <c r="A57" s="285"/>
      <c r="B57" s="286" t="s">
        <v>377</v>
      </c>
      <c r="C57" s="395">
        <v>0</v>
      </c>
      <c r="D57" s="396">
        <v>0</v>
      </c>
      <c r="E57" s="395">
        <v>37.923999999999999</v>
      </c>
      <c r="F57" s="396">
        <v>65.453000000000003</v>
      </c>
      <c r="G57" s="395">
        <v>11.614000000000001</v>
      </c>
      <c r="H57" s="396">
        <v>50.241</v>
      </c>
      <c r="I57" s="395">
        <v>0</v>
      </c>
      <c r="J57" s="396">
        <v>0</v>
      </c>
      <c r="K57" s="395">
        <v>18.901</v>
      </c>
      <c r="L57" s="396">
        <v>18.878</v>
      </c>
      <c r="M57" s="395">
        <v>0</v>
      </c>
      <c r="N57" s="396">
        <v>0</v>
      </c>
      <c r="O57" s="395">
        <v>0</v>
      </c>
      <c r="P57" s="396">
        <v>0</v>
      </c>
      <c r="Q57" s="395">
        <v>68.438999999999993</v>
      </c>
      <c r="R57" s="396">
        <v>134.572</v>
      </c>
      <c r="FT57" s="91"/>
      <c r="FU57" s="91"/>
    </row>
    <row r="58" spans="1:177">
      <c r="A58" s="298"/>
      <c r="B58" s="298"/>
      <c r="C58" s="298"/>
      <c r="D58" s="298"/>
      <c r="E58" s="298"/>
      <c r="F58" s="298"/>
      <c r="G58" s="298"/>
      <c r="H58" s="298"/>
      <c r="I58" s="298"/>
      <c r="J58" s="298"/>
      <c r="K58" s="298"/>
      <c r="L58" s="298"/>
      <c r="M58" s="298"/>
      <c r="N58" s="298"/>
      <c r="O58" s="298"/>
      <c r="P58" s="298"/>
      <c r="Q58" s="298"/>
      <c r="R58" s="298"/>
      <c r="S58" s="298"/>
      <c r="T58" s="298"/>
      <c r="U58" s="298"/>
      <c r="V58" s="298"/>
      <c r="FT58" s="91"/>
      <c r="FU58" s="91"/>
    </row>
    <row r="59" spans="1:177" s="297" customFormat="1">
      <c r="A59" s="282" t="s">
        <v>241</v>
      </c>
      <c r="B59" s="283"/>
      <c r="C59" s="397">
        <v>16562.467000000001</v>
      </c>
      <c r="D59" s="474">
        <v>16145.956</v>
      </c>
      <c r="E59" s="397">
        <v>1846.7650000000001</v>
      </c>
      <c r="F59" s="474">
        <v>1764.6379999999999</v>
      </c>
      <c r="G59" s="397">
        <v>8441.7090000000007</v>
      </c>
      <c r="H59" s="474">
        <v>7626.1809999999996</v>
      </c>
      <c r="I59" s="397">
        <v>2276.8989999999999</v>
      </c>
      <c r="J59" s="474">
        <v>2370.4929999999999</v>
      </c>
      <c r="K59" s="397">
        <v>1710.3989999999999</v>
      </c>
      <c r="L59" s="474">
        <v>1561.41</v>
      </c>
      <c r="M59" s="397">
        <v>1424.7470000000001</v>
      </c>
      <c r="N59" s="474">
        <v>1467.5619999999999</v>
      </c>
      <c r="O59" s="397">
        <v>-16815.867999999999</v>
      </c>
      <c r="P59" s="474">
        <v>-15906.147000000001</v>
      </c>
      <c r="Q59" s="397">
        <v>15447.118</v>
      </c>
      <c r="R59" s="474">
        <v>15030.093000000001</v>
      </c>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row>
    <row r="60" spans="1:177" s="297" customFormat="1">
      <c r="A60" s="282" t="s">
        <v>396</v>
      </c>
      <c r="B60" s="283"/>
      <c r="C60" s="397">
        <v>16562.467000000001</v>
      </c>
      <c r="D60" s="474">
        <v>16145.956</v>
      </c>
      <c r="E60" s="397">
        <v>1846.7650000000001</v>
      </c>
      <c r="F60" s="474">
        <v>1764.6379999999999</v>
      </c>
      <c r="G60" s="397">
        <v>8441.7090000000007</v>
      </c>
      <c r="H60" s="474">
        <v>7626.1809999999996</v>
      </c>
      <c r="I60" s="397">
        <v>2276.8989999999999</v>
      </c>
      <c r="J60" s="474">
        <v>2370.4929999999999</v>
      </c>
      <c r="K60" s="397">
        <v>1710.3989999999999</v>
      </c>
      <c r="L60" s="474">
        <v>1561.41</v>
      </c>
      <c r="M60" s="397">
        <v>1424.7470000000001</v>
      </c>
      <c r="N60" s="474">
        <v>1467.5619999999999</v>
      </c>
      <c r="O60" s="397">
        <v>-16815.867999999999</v>
      </c>
      <c r="P60" s="474">
        <v>-15906.147000000001</v>
      </c>
      <c r="Q60" s="397">
        <v>12957.15</v>
      </c>
      <c r="R60" s="474">
        <v>12832.656999999999</v>
      </c>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row>
    <row r="61" spans="1:177">
      <c r="A61" s="285"/>
      <c r="B61" s="286" t="s">
        <v>207</v>
      </c>
      <c r="C61" s="395">
        <v>15811.619000000001</v>
      </c>
      <c r="D61" s="396">
        <v>16512.785</v>
      </c>
      <c r="E61" s="395">
        <v>1922.9090000000001</v>
      </c>
      <c r="F61" s="396">
        <v>1733.076</v>
      </c>
      <c r="G61" s="395">
        <v>7219.5550000000003</v>
      </c>
      <c r="H61" s="396">
        <v>5830.9870000000001</v>
      </c>
      <c r="I61" s="395">
        <v>135.12899999999999</v>
      </c>
      <c r="J61" s="396">
        <v>167.71199999999999</v>
      </c>
      <c r="K61" s="395">
        <v>1776.327</v>
      </c>
      <c r="L61" s="396">
        <v>1632.4259999999999</v>
      </c>
      <c r="M61" s="395">
        <v>1000.3390000000001</v>
      </c>
      <c r="N61" s="396">
        <v>997.09500000000003</v>
      </c>
      <c r="O61" s="395">
        <v>-12066.379000000001</v>
      </c>
      <c r="P61" s="396">
        <v>-11074.582</v>
      </c>
      <c r="Q61" s="395">
        <v>15799.499</v>
      </c>
      <c r="R61" s="396">
        <v>15799.499</v>
      </c>
      <c r="FT61" s="91"/>
      <c r="FU61" s="91"/>
    </row>
    <row r="62" spans="1:177">
      <c r="A62" s="285"/>
      <c r="B62" s="286" t="s">
        <v>208</v>
      </c>
      <c r="C62" s="395">
        <v>4408.0429999999997</v>
      </c>
      <c r="D62" s="396">
        <v>3290.1419999999998</v>
      </c>
      <c r="E62" s="395">
        <v>-1187.0640000000001</v>
      </c>
      <c r="F62" s="396">
        <v>-1075.8810000000001</v>
      </c>
      <c r="G62" s="395">
        <v>-180.072</v>
      </c>
      <c r="H62" s="396">
        <v>726.44</v>
      </c>
      <c r="I62" s="395">
        <v>462.29899999999998</v>
      </c>
      <c r="J62" s="396">
        <v>843.64800000000002</v>
      </c>
      <c r="K62" s="395">
        <v>127.678</v>
      </c>
      <c r="L62" s="396">
        <v>116.498</v>
      </c>
      <c r="M62" s="395">
        <v>359.93</v>
      </c>
      <c r="N62" s="396">
        <v>407.82</v>
      </c>
      <c r="O62" s="395">
        <v>1724.5029999999999</v>
      </c>
      <c r="P62" s="396">
        <v>1460.0239999999999</v>
      </c>
      <c r="Q62" s="395">
        <v>5715.317</v>
      </c>
      <c r="R62" s="396">
        <v>5768.6909999999998</v>
      </c>
      <c r="FT62" s="91"/>
      <c r="FU62" s="91"/>
    </row>
    <row r="63" spans="1:177">
      <c r="A63" s="285"/>
      <c r="B63" s="286" t="s">
        <v>404</v>
      </c>
      <c r="C63" s="395">
        <v>0</v>
      </c>
      <c r="D63" s="396">
        <v>0</v>
      </c>
      <c r="E63" s="395">
        <v>0</v>
      </c>
      <c r="F63" s="396">
        <v>0</v>
      </c>
      <c r="G63" s="395">
        <v>566.00800000000004</v>
      </c>
      <c r="H63" s="396">
        <v>536.51400000000001</v>
      </c>
      <c r="I63" s="395">
        <v>23.356999999999999</v>
      </c>
      <c r="J63" s="396">
        <v>380.24200000000002</v>
      </c>
      <c r="K63" s="395">
        <v>1.5529999999999999</v>
      </c>
      <c r="L63" s="396">
        <v>1.4830000000000001</v>
      </c>
      <c r="M63" s="395">
        <v>0</v>
      </c>
      <c r="N63" s="396">
        <v>0</v>
      </c>
      <c r="O63" s="395">
        <v>-590.91800000000001</v>
      </c>
      <c r="P63" s="396">
        <v>-918.23900000000003</v>
      </c>
      <c r="Q63" s="395">
        <v>0</v>
      </c>
      <c r="R63" s="396">
        <v>0</v>
      </c>
      <c r="FT63" s="91"/>
      <c r="FU63" s="91"/>
    </row>
    <row r="64" spans="1:177">
      <c r="A64" s="285"/>
      <c r="B64" s="286" t="s">
        <v>398</v>
      </c>
      <c r="C64" s="395">
        <v>-0.27200000000000002</v>
      </c>
      <c r="D64" s="396">
        <v>-0.27200000000000002</v>
      </c>
      <c r="E64" s="395">
        <v>0</v>
      </c>
      <c r="F64" s="396">
        <v>0</v>
      </c>
      <c r="G64" s="395">
        <v>-21.029</v>
      </c>
      <c r="H64" s="396">
        <v>-19.933</v>
      </c>
      <c r="I64" s="395">
        <v>0</v>
      </c>
      <c r="J64" s="396">
        <v>0</v>
      </c>
      <c r="K64" s="395">
        <v>0</v>
      </c>
      <c r="L64" s="396">
        <v>0</v>
      </c>
      <c r="M64" s="395">
        <v>0</v>
      </c>
      <c r="N64" s="396">
        <v>0</v>
      </c>
      <c r="O64" s="395">
        <v>21.029</v>
      </c>
      <c r="P64" s="396">
        <v>19.933</v>
      </c>
      <c r="Q64" s="395">
        <v>-0.27200000000000002</v>
      </c>
      <c r="R64" s="396">
        <v>-0.27200000000000002</v>
      </c>
      <c r="FT64" s="91"/>
      <c r="FU64" s="91"/>
    </row>
    <row r="65" spans="1:191">
      <c r="A65" s="285"/>
      <c r="B65" s="286" t="s">
        <v>378</v>
      </c>
      <c r="C65" s="395">
        <v>0</v>
      </c>
      <c r="D65" s="396">
        <v>0</v>
      </c>
      <c r="E65" s="395">
        <v>0</v>
      </c>
      <c r="F65" s="396">
        <v>0</v>
      </c>
      <c r="G65" s="395">
        <v>0</v>
      </c>
      <c r="H65" s="396">
        <v>0</v>
      </c>
      <c r="I65" s="395">
        <v>0</v>
      </c>
      <c r="J65" s="396">
        <v>0</v>
      </c>
      <c r="K65" s="395">
        <v>0</v>
      </c>
      <c r="L65" s="396">
        <v>0</v>
      </c>
      <c r="M65" s="395">
        <v>0</v>
      </c>
      <c r="N65" s="396">
        <v>0</v>
      </c>
      <c r="O65" s="395">
        <v>0</v>
      </c>
      <c r="P65" s="396">
        <v>0</v>
      </c>
      <c r="Q65" s="395">
        <v>0</v>
      </c>
      <c r="R65" s="396">
        <v>0</v>
      </c>
      <c r="FT65" s="91"/>
      <c r="FU65" s="91"/>
    </row>
    <row r="66" spans="1:191">
      <c r="A66" s="285"/>
      <c r="B66" s="286" t="s">
        <v>379</v>
      </c>
      <c r="C66" s="395">
        <v>-3656.9229999999998</v>
      </c>
      <c r="D66" s="396">
        <v>-3656.6990000000001</v>
      </c>
      <c r="E66" s="395">
        <v>1110.92</v>
      </c>
      <c r="F66" s="396">
        <v>1107.443</v>
      </c>
      <c r="G66" s="395">
        <v>857.24699999999996</v>
      </c>
      <c r="H66" s="396">
        <v>552.173</v>
      </c>
      <c r="I66" s="395">
        <v>1656.114</v>
      </c>
      <c r="J66" s="396">
        <v>978.89099999999996</v>
      </c>
      <c r="K66" s="395">
        <v>-195.15899999999999</v>
      </c>
      <c r="L66" s="396">
        <v>-188.99700000000001</v>
      </c>
      <c r="M66" s="395">
        <v>64.477999999999994</v>
      </c>
      <c r="N66" s="396">
        <v>62.646999999999998</v>
      </c>
      <c r="O66" s="395">
        <v>-5904.1030000000001</v>
      </c>
      <c r="P66" s="396">
        <v>-5393.2830000000004</v>
      </c>
      <c r="Q66" s="395">
        <v>-8557.3940000000002</v>
      </c>
      <c r="R66" s="396">
        <v>-8735.2610000000004</v>
      </c>
      <c r="FT66" s="91"/>
      <c r="FU66" s="91"/>
    </row>
    <row r="67" spans="1:19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FT67" s="91"/>
      <c r="FU67" s="91"/>
    </row>
    <row r="68" spans="1:191" s="297" customFormat="1">
      <c r="A68" s="282" t="s">
        <v>242</v>
      </c>
      <c r="B68" s="283"/>
      <c r="C68" s="397">
        <v>0</v>
      </c>
      <c r="D68" s="474">
        <v>0</v>
      </c>
      <c r="E68" s="397">
        <v>0</v>
      </c>
      <c r="F68" s="474">
        <v>0</v>
      </c>
      <c r="G68" s="397">
        <v>0</v>
      </c>
      <c r="H68" s="474">
        <v>0</v>
      </c>
      <c r="I68" s="397">
        <v>0</v>
      </c>
      <c r="J68" s="474">
        <v>0</v>
      </c>
      <c r="K68" s="397">
        <v>0</v>
      </c>
      <c r="L68" s="474">
        <v>0</v>
      </c>
      <c r="M68" s="397">
        <v>0</v>
      </c>
      <c r="N68" s="474">
        <v>0</v>
      </c>
      <c r="O68" s="397">
        <v>0</v>
      </c>
      <c r="P68" s="474">
        <v>0</v>
      </c>
      <c r="Q68" s="397">
        <v>2489.9679999999998</v>
      </c>
      <c r="R68" s="474">
        <v>2197.4360000000001</v>
      </c>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c r="FO68" s="207"/>
      <c r="FP68" s="207"/>
      <c r="FQ68" s="207"/>
      <c r="FR68" s="207"/>
      <c r="FS68" s="207"/>
      <c r="FT68" s="207"/>
      <c r="FU68" s="207"/>
    </row>
    <row r="69" spans="1:191">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FT69" s="91"/>
      <c r="FU69" s="91"/>
    </row>
    <row r="70" spans="1:191" s="297" customFormat="1">
      <c r="A70" s="282" t="s">
        <v>243</v>
      </c>
      <c r="B70" s="283"/>
      <c r="C70" s="397">
        <v>17427.365000000002</v>
      </c>
      <c r="D70" s="474">
        <v>16871.163</v>
      </c>
      <c r="E70" s="397">
        <v>3635.4839999999999</v>
      </c>
      <c r="F70" s="474">
        <v>3427.1979999999999</v>
      </c>
      <c r="G70" s="397">
        <v>20812.241999999998</v>
      </c>
      <c r="H70" s="474">
        <v>21157.036</v>
      </c>
      <c r="I70" s="397">
        <v>4725.4679999999998</v>
      </c>
      <c r="J70" s="474">
        <v>4910.8710000000001</v>
      </c>
      <c r="K70" s="397">
        <v>3568.1979999999999</v>
      </c>
      <c r="L70" s="474">
        <v>3220.89</v>
      </c>
      <c r="M70" s="397">
        <v>1708.2729999999999</v>
      </c>
      <c r="N70" s="474">
        <v>1697.0239999999999</v>
      </c>
      <c r="O70" s="397">
        <v>-17103.383000000002</v>
      </c>
      <c r="P70" s="474">
        <v>-16325.244000000001</v>
      </c>
      <c r="Q70" s="397">
        <v>34773.646999999997</v>
      </c>
      <c r="R70" s="474">
        <v>34958.938000000002</v>
      </c>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row>
    <row r="71" spans="1:191">
      <c r="A71" s="298"/>
      <c r="B71" s="298"/>
      <c r="C71" s="274"/>
      <c r="D71" s="299"/>
      <c r="E71" s="299"/>
      <c r="F71" s="299"/>
      <c r="G71" s="299"/>
      <c r="H71" s="274"/>
      <c r="I71" s="274"/>
      <c r="J71" s="274"/>
      <c r="K71" s="274"/>
      <c r="L71" s="274"/>
      <c r="M71" s="274"/>
      <c r="N71" s="274"/>
      <c r="O71" s="274"/>
      <c r="P71" s="274"/>
    </row>
    <row r="72" spans="1:191" s="91" customFormat="1">
      <c r="B72" s="298"/>
      <c r="D72" s="514"/>
      <c r="E72" s="514"/>
      <c r="F72" s="514"/>
    </row>
    <row r="73" spans="1:191" ht="12.75" customHeight="1">
      <c r="A73" s="761" t="s">
        <v>71</v>
      </c>
      <c r="B73" s="762"/>
      <c r="C73" s="747" t="s">
        <v>258</v>
      </c>
      <c r="D73" s="748"/>
      <c r="E73" s="748"/>
      <c r="F73" s="749"/>
      <c r="G73" s="747" t="s">
        <v>10</v>
      </c>
      <c r="H73" s="748"/>
      <c r="I73" s="748"/>
      <c r="J73" s="749"/>
      <c r="K73" s="747" t="s">
        <v>46</v>
      </c>
      <c r="L73" s="748"/>
      <c r="M73" s="748"/>
      <c r="N73" s="749"/>
      <c r="O73" s="747" t="s">
        <v>14</v>
      </c>
      <c r="P73" s="748"/>
      <c r="Q73" s="748"/>
      <c r="R73" s="749"/>
      <c r="S73" s="747" t="s">
        <v>47</v>
      </c>
      <c r="T73" s="748"/>
      <c r="U73" s="748"/>
      <c r="V73" s="749"/>
      <c r="W73" s="747" t="s">
        <v>344</v>
      </c>
      <c r="X73" s="748"/>
      <c r="Y73" s="748"/>
      <c r="Z73" s="749"/>
      <c r="AA73" s="747" t="s">
        <v>259</v>
      </c>
      <c r="AB73" s="748"/>
      <c r="AC73" s="748"/>
      <c r="AD73" s="749"/>
      <c r="AE73" s="747" t="s">
        <v>17</v>
      </c>
      <c r="AF73" s="748"/>
      <c r="AG73" s="748"/>
      <c r="AH73" s="749"/>
      <c r="FT73" s="91"/>
      <c r="FU73" s="91"/>
      <c r="FV73" s="91"/>
      <c r="FW73" s="91"/>
      <c r="FX73" s="91"/>
      <c r="FY73" s="91"/>
      <c r="FZ73" s="91"/>
      <c r="GA73" s="91"/>
      <c r="GB73" s="91"/>
      <c r="GC73" s="91"/>
      <c r="GD73" s="91"/>
      <c r="GE73" s="91"/>
      <c r="GF73" s="91"/>
      <c r="GG73" s="91"/>
      <c r="GH73" s="91"/>
      <c r="GI73" s="91"/>
    </row>
    <row r="74" spans="1:191">
      <c r="A74" s="752" t="s">
        <v>244</v>
      </c>
      <c r="B74" s="756"/>
      <c r="C74" s="750" t="s">
        <v>274</v>
      </c>
      <c r="D74" s="751"/>
      <c r="E74" s="745" t="s">
        <v>275</v>
      </c>
      <c r="F74" s="746"/>
      <c r="G74" s="750" t="s">
        <v>274</v>
      </c>
      <c r="H74" s="751"/>
      <c r="I74" s="745" t="s">
        <v>275</v>
      </c>
      <c r="J74" s="746"/>
      <c r="K74" s="750" t="s">
        <v>274</v>
      </c>
      <c r="L74" s="751"/>
      <c r="M74" s="745" t="s">
        <v>275</v>
      </c>
      <c r="N74" s="746"/>
      <c r="O74" s="750" t="s">
        <v>274</v>
      </c>
      <c r="P74" s="751"/>
      <c r="Q74" s="745" t="s">
        <v>275</v>
      </c>
      <c r="R74" s="746"/>
      <c r="S74" s="750" t="s">
        <v>274</v>
      </c>
      <c r="T74" s="751"/>
      <c r="U74" s="745" t="s">
        <v>275</v>
      </c>
      <c r="V74" s="746"/>
      <c r="W74" s="750" t="s">
        <v>274</v>
      </c>
      <c r="X74" s="751"/>
      <c r="Y74" s="745" t="s">
        <v>275</v>
      </c>
      <c r="Z74" s="746"/>
      <c r="AA74" s="750" t="s">
        <v>274</v>
      </c>
      <c r="AB74" s="751"/>
      <c r="AC74" s="745" t="s">
        <v>275</v>
      </c>
      <c r="AD74" s="746"/>
      <c r="AE74" s="750" t="s">
        <v>274</v>
      </c>
      <c r="AF74" s="751"/>
      <c r="AG74" s="745" t="s">
        <v>275</v>
      </c>
      <c r="AH74" s="746"/>
      <c r="FT74" s="91"/>
      <c r="FU74" s="91"/>
      <c r="FV74" s="91"/>
      <c r="FW74" s="91"/>
      <c r="FX74" s="91"/>
      <c r="FY74" s="91"/>
      <c r="FZ74" s="91"/>
      <c r="GA74" s="91"/>
      <c r="GB74" s="91"/>
      <c r="GC74" s="91"/>
      <c r="GD74" s="91"/>
      <c r="GE74" s="91"/>
      <c r="GF74" s="91"/>
      <c r="GG74" s="91"/>
      <c r="GH74" s="91"/>
      <c r="GI74" s="91"/>
    </row>
    <row r="75" spans="1:191">
      <c r="A75" s="757"/>
      <c r="B75" s="758"/>
      <c r="C75" s="278" t="s">
        <v>490</v>
      </c>
      <c r="D75" s="278" t="s">
        <v>491</v>
      </c>
      <c r="E75" s="279" t="s">
        <v>478</v>
      </c>
      <c r="F75" s="279" t="s">
        <v>479</v>
      </c>
      <c r="G75" s="278" t="s">
        <v>490</v>
      </c>
      <c r="H75" s="278" t="s">
        <v>491</v>
      </c>
      <c r="I75" s="279" t="s">
        <v>478</v>
      </c>
      <c r="J75" s="279" t="s">
        <v>479</v>
      </c>
      <c r="K75" s="278" t="s">
        <v>490</v>
      </c>
      <c r="L75" s="278" t="s">
        <v>491</v>
      </c>
      <c r="M75" s="279" t="s">
        <v>478</v>
      </c>
      <c r="N75" s="279" t="s">
        <v>479</v>
      </c>
      <c r="O75" s="278" t="s">
        <v>490</v>
      </c>
      <c r="P75" s="278" t="s">
        <v>491</v>
      </c>
      <c r="Q75" s="279" t="s">
        <v>478</v>
      </c>
      <c r="R75" s="279" t="s">
        <v>479</v>
      </c>
      <c r="S75" s="278" t="s">
        <v>490</v>
      </c>
      <c r="T75" s="278" t="s">
        <v>491</v>
      </c>
      <c r="U75" s="279" t="s">
        <v>478</v>
      </c>
      <c r="V75" s="279" t="s">
        <v>479</v>
      </c>
      <c r="W75" s="278" t="s">
        <v>490</v>
      </c>
      <c r="X75" s="278" t="s">
        <v>491</v>
      </c>
      <c r="Y75" s="279" t="s">
        <v>478</v>
      </c>
      <c r="Z75" s="279" t="s">
        <v>479</v>
      </c>
      <c r="AA75" s="278" t="s">
        <v>490</v>
      </c>
      <c r="AB75" s="278" t="s">
        <v>491</v>
      </c>
      <c r="AC75" s="279" t="s">
        <v>478</v>
      </c>
      <c r="AD75" s="279" t="s">
        <v>479</v>
      </c>
      <c r="AE75" s="278" t="s">
        <v>490</v>
      </c>
      <c r="AF75" s="278" t="s">
        <v>491</v>
      </c>
      <c r="AG75" s="279" t="s">
        <v>478</v>
      </c>
      <c r="AH75" s="279" t="s">
        <v>479</v>
      </c>
      <c r="FT75" s="91"/>
      <c r="FU75" s="91"/>
      <c r="FV75" s="91"/>
      <c r="FW75" s="91"/>
      <c r="FX75" s="91"/>
      <c r="FY75" s="91"/>
      <c r="FZ75" s="91"/>
      <c r="GA75" s="91"/>
      <c r="GB75" s="91"/>
      <c r="GC75" s="91"/>
      <c r="GD75" s="91"/>
      <c r="GE75" s="91"/>
      <c r="GF75" s="91"/>
      <c r="GG75" s="91"/>
      <c r="GH75" s="91"/>
      <c r="GI75" s="91"/>
    </row>
    <row r="76" spans="1:191">
      <c r="A76" s="759"/>
      <c r="B76" s="760"/>
      <c r="C76" s="280" t="s">
        <v>332</v>
      </c>
      <c r="D76" s="280" t="s">
        <v>332</v>
      </c>
      <c r="E76" s="281" t="s">
        <v>332</v>
      </c>
      <c r="F76" s="281" t="s">
        <v>332</v>
      </c>
      <c r="G76" s="280" t="s">
        <v>332</v>
      </c>
      <c r="H76" s="280" t="s">
        <v>332</v>
      </c>
      <c r="I76" s="281" t="s">
        <v>332</v>
      </c>
      <c r="J76" s="281" t="s">
        <v>332</v>
      </c>
      <c r="K76" s="280" t="s">
        <v>332</v>
      </c>
      <c r="L76" s="280" t="s">
        <v>332</v>
      </c>
      <c r="M76" s="281" t="s">
        <v>332</v>
      </c>
      <c r="N76" s="281" t="s">
        <v>332</v>
      </c>
      <c r="O76" s="280" t="s">
        <v>332</v>
      </c>
      <c r="P76" s="280" t="s">
        <v>332</v>
      </c>
      <c r="Q76" s="281" t="s">
        <v>332</v>
      </c>
      <c r="R76" s="281" t="s">
        <v>332</v>
      </c>
      <c r="S76" s="280" t="s">
        <v>332</v>
      </c>
      <c r="T76" s="280" t="s">
        <v>332</v>
      </c>
      <c r="U76" s="281" t="s">
        <v>332</v>
      </c>
      <c r="V76" s="281" t="s">
        <v>332</v>
      </c>
      <c r="W76" s="280" t="s">
        <v>332</v>
      </c>
      <c r="X76" s="280" t="s">
        <v>332</v>
      </c>
      <c r="Y76" s="281" t="s">
        <v>332</v>
      </c>
      <c r="Z76" s="281" t="s">
        <v>332</v>
      </c>
      <c r="AA76" s="280" t="s">
        <v>332</v>
      </c>
      <c r="AB76" s="280" t="s">
        <v>332</v>
      </c>
      <c r="AC76" s="281" t="s">
        <v>332</v>
      </c>
      <c r="AD76" s="281" t="s">
        <v>332</v>
      </c>
      <c r="AE76" s="280" t="s">
        <v>332</v>
      </c>
      <c r="AF76" s="280" t="s">
        <v>332</v>
      </c>
      <c r="AG76" s="281" t="s">
        <v>332</v>
      </c>
      <c r="AH76" s="281" t="s">
        <v>332</v>
      </c>
      <c r="FT76" s="91"/>
      <c r="FU76" s="91"/>
      <c r="FV76" s="91"/>
      <c r="FW76" s="91"/>
      <c r="FX76" s="91"/>
      <c r="FY76" s="91"/>
      <c r="FZ76" s="91"/>
      <c r="GA76" s="91"/>
      <c r="GB76" s="91"/>
      <c r="GC76" s="91"/>
      <c r="GD76" s="91"/>
      <c r="GE76" s="91"/>
      <c r="GF76" s="91"/>
      <c r="GG76" s="91"/>
      <c r="GH76" s="91"/>
      <c r="GI76" s="91"/>
    </row>
    <row r="77" spans="1:191" s="297" customFormat="1">
      <c r="A77" s="282" t="s">
        <v>245</v>
      </c>
      <c r="B77" s="283"/>
      <c r="C77" s="268">
        <v>1.28</v>
      </c>
      <c r="D77" s="275">
        <v>0.45900000000000002</v>
      </c>
      <c r="E77" s="275">
        <v>8.6999999999999994E-2</v>
      </c>
      <c r="F77" s="275">
        <v>0.14499999999999999</v>
      </c>
      <c r="G77" s="268">
        <v>1269.5060000000001</v>
      </c>
      <c r="H77" s="275">
        <v>1020.808</v>
      </c>
      <c r="I77" s="275">
        <v>441.27100000000002</v>
      </c>
      <c r="J77" s="275">
        <v>284.82400000000001</v>
      </c>
      <c r="K77" s="268">
        <v>9716.2150000000001</v>
      </c>
      <c r="L77" s="275">
        <v>11010.682000000001</v>
      </c>
      <c r="M77" s="275">
        <v>2535.136</v>
      </c>
      <c r="N77" s="275">
        <v>3077.19</v>
      </c>
      <c r="O77" s="268">
        <v>2893.8820000000001</v>
      </c>
      <c r="P77" s="275">
        <v>2611.4050000000002</v>
      </c>
      <c r="Q77" s="275">
        <v>629.43600000000004</v>
      </c>
      <c r="R77" s="275">
        <v>723.94100000000003</v>
      </c>
      <c r="S77" s="268">
        <v>1541.96</v>
      </c>
      <c r="T77" s="275">
        <v>1316.723</v>
      </c>
      <c r="U77" s="275">
        <v>411.88799999999998</v>
      </c>
      <c r="V77" s="275">
        <v>338.67700000000002</v>
      </c>
      <c r="W77" s="268">
        <v>306.34699999999998</v>
      </c>
      <c r="X77" s="275">
        <v>232.548</v>
      </c>
      <c r="Y77" s="275">
        <v>92.397000000000006</v>
      </c>
      <c r="Z77" s="275">
        <v>87.512</v>
      </c>
      <c r="AA77" s="268">
        <v>-2E-3</v>
      </c>
      <c r="AB77" s="275">
        <v>-0.28899999999999998</v>
      </c>
      <c r="AC77" s="275">
        <v>0.13800000000000001</v>
      </c>
      <c r="AD77" s="275">
        <v>-5.0000000000000001E-3</v>
      </c>
      <c r="AE77" s="268">
        <v>15729.188</v>
      </c>
      <c r="AF77" s="275">
        <v>16192.335999999999</v>
      </c>
      <c r="AG77" s="275">
        <v>4110.3530000000001</v>
      </c>
      <c r="AH77" s="275">
        <v>4512.2839999999997</v>
      </c>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c r="FG77" s="207"/>
      <c r="FH77" s="207"/>
      <c r="FI77" s="207"/>
      <c r="FJ77" s="207"/>
      <c r="FK77" s="207"/>
      <c r="FL77" s="207"/>
      <c r="FM77" s="207"/>
      <c r="FN77" s="207"/>
      <c r="FO77" s="207"/>
      <c r="FP77" s="207"/>
      <c r="FQ77" s="207"/>
      <c r="FR77" s="207"/>
      <c r="FS77" s="207"/>
      <c r="FT77" s="207"/>
      <c r="FU77" s="207"/>
      <c r="FV77" s="207"/>
      <c r="FW77" s="207"/>
      <c r="FX77" s="207"/>
      <c r="FY77" s="207"/>
      <c r="FZ77" s="207"/>
      <c r="GA77" s="207"/>
      <c r="GB77" s="207"/>
      <c r="GC77" s="207"/>
      <c r="GD77" s="207"/>
      <c r="GE77" s="207"/>
      <c r="GF77" s="207"/>
      <c r="GG77" s="207"/>
      <c r="GH77" s="207"/>
      <c r="GI77" s="207"/>
    </row>
    <row r="78" spans="1:191">
      <c r="A78" s="291"/>
      <c r="B78" s="292" t="s">
        <v>90</v>
      </c>
      <c r="C78" s="268">
        <v>0.96899999999999997</v>
      </c>
      <c r="D78" s="275">
        <v>0.14699999999999999</v>
      </c>
      <c r="E78" s="275">
        <v>-3.1E-2</v>
      </c>
      <c r="F78" s="275">
        <v>0.14699999999999999</v>
      </c>
      <c r="G78" s="268">
        <v>1029.4680000000001</v>
      </c>
      <c r="H78" s="275">
        <v>1002.52</v>
      </c>
      <c r="I78" s="275">
        <v>220.358</v>
      </c>
      <c r="J78" s="275">
        <v>275.13799999999998</v>
      </c>
      <c r="K78" s="268">
        <v>7946.893</v>
      </c>
      <c r="L78" s="275">
        <v>9485.9349999999995</v>
      </c>
      <c r="M78" s="275">
        <v>2058.0410000000002</v>
      </c>
      <c r="N78" s="275">
        <v>2579.8620000000001</v>
      </c>
      <c r="O78" s="268">
        <v>2770.6979999999999</v>
      </c>
      <c r="P78" s="275">
        <v>2525.0430000000001</v>
      </c>
      <c r="Q78" s="275">
        <v>623.22900000000004</v>
      </c>
      <c r="R78" s="275">
        <v>667.50400000000002</v>
      </c>
      <c r="S78" s="268">
        <v>1526.539</v>
      </c>
      <c r="T78" s="275">
        <v>1304.7439999999999</v>
      </c>
      <c r="U78" s="275">
        <v>409.69900000000001</v>
      </c>
      <c r="V78" s="275">
        <v>337.06099999999998</v>
      </c>
      <c r="W78" s="268">
        <v>292.11099999999999</v>
      </c>
      <c r="X78" s="275">
        <v>216.619</v>
      </c>
      <c r="Y78" s="275">
        <v>79.222999999999999</v>
      </c>
      <c r="Z78" s="275">
        <v>79.307000000000002</v>
      </c>
      <c r="AA78" s="268">
        <v>0</v>
      </c>
      <c r="AB78" s="275">
        <v>1.6E-2</v>
      </c>
      <c r="AC78" s="275">
        <v>0</v>
      </c>
      <c r="AD78" s="275">
        <v>1.6E-2</v>
      </c>
      <c r="AE78" s="268">
        <v>13566.678</v>
      </c>
      <c r="AF78" s="275">
        <v>14535.023999999999</v>
      </c>
      <c r="AG78" s="275">
        <v>3390.5189999999998</v>
      </c>
      <c r="AH78" s="275">
        <v>3939.0349999999999</v>
      </c>
      <c r="FT78" s="91"/>
      <c r="FU78" s="91"/>
      <c r="FV78" s="91"/>
      <c r="FW78" s="91"/>
      <c r="FX78" s="91"/>
      <c r="FY78" s="91"/>
      <c r="FZ78" s="91"/>
      <c r="GA78" s="91"/>
      <c r="GB78" s="91"/>
      <c r="GC78" s="91"/>
      <c r="GD78" s="91"/>
      <c r="GE78" s="91"/>
      <c r="GF78" s="91"/>
      <c r="GG78" s="91"/>
      <c r="GH78" s="91"/>
      <c r="GI78" s="91"/>
    </row>
    <row r="79" spans="1:191">
      <c r="A79" s="285"/>
      <c r="B79" s="286" t="s">
        <v>49</v>
      </c>
      <c r="C79" s="273">
        <v>0</v>
      </c>
      <c r="D79" s="276">
        <v>0</v>
      </c>
      <c r="E79" s="276">
        <v>0</v>
      </c>
      <c r="F79" s="276">
        <v>0</v>
      </c>
      <c r="G79" s="273">
        <v>981.66</v>
      </c>
      <c r="H79" s="276">
        <v>959.34299999999996</v>
      </c>
      <c r="I79" s="276">
        <v>208.72499999999999</v>
      </c>
      <c r="J79" s="276">
        <v>259.18700000000001</v>
      </c>
      <c r="K79" s="273">
        <v>6899.4620000000004</v>
      </c>
      <c r="L79" s="276">
        <v>8660.4050000000007</v>
      </c>
      <c r="M79" s="276">
        <v>1801.7850000000001</v>
      </c>
      <c r="N79" s="276">
        <v>2357.616</v>
      </c>
      <c r="O79" s="273">
        <v>1902.182</v>
      </c>
      <c r="P79" s="276">
        <v>1732.425</v>
      </c>
      <c r="Q79" s="276">
        <v>421.71899999999999</v>
      </c>
      <c r="R79" s="276">
        <v>459.15100000000001</v>
      </c>
      <c r="S79" s="273">
        <v>1453.46</v>
      </c>
      <c r="T79" s="276">
        <v>1241.473</v>
      </c>
      <c r="U79" s="276">
        <v>389.34</v>
      </c>
      <c r="V79" s="276">
        <v>320.34100000000001</v>
      </c>
      <c r="W79" s="273">
        <v>288.22399999999999</v>
      </c>
      <c r="X79" s="276">
        <v>214.05600000000001</v>
      </c>
      <c r="Y79" s="276">
        <v>78.241</v>
      </c>
      <c r="Z79" s="276">
        <v>78.393000000000001</v>
      </c>
      <c r="AA79" s="273">
        <v>0</v>
      </c>
      <c r="AB79" s="276">
        <v>0</v>
      </c>
      <c r="AC79" s="276">
        <v>0</v>
      </c>
      <c r="AD79" s="276">
        <v>0</v>
      </c>
      <c r="AE79" s="273">
        <v>11524.987999999999</v>
      </c>
      <c r="AF79" s="276">
        <v>12807.701999999999</v>
      </c>
      <c r="AG79" s="276">
        <v>2899.81</v>
      </c>
      <c r="AH79" s="276">
        <v>3474.6880000000001</v>
      </c>
      <c r="FT79" s="91"/>
      <c r="FU79" s="91"/>
      <c r="FV79" s="91"/>
      <c r="FW79" s="91"/>
      <c r="FX79" s="91"/>
      <c r="FY79" s="91"/>
      <c r="FZ79" s="91"/>
      <c r="GA79" s="91"/>
      <c r="GB79" s="91"/>
      <c r="GC79" s="91"/>
      <c r="GD79" s="91"/>
      <c r="GE79" s="91"/>
      <c r="GF79" s="91"/>
      <c r="GG79" s="91"/>
      <c r="GH79" s="91"/>
      <c r="GI79" s="91"/>
    </row>
    <row r="80" spans="1:191">
      <c r="A80" s="285"/>
      <c r="B80" s="286" t="s">
        <v>209</v>
      </c>
      <c r="C80" s="273">
        <v>0</v>
      </c>
      <c r="D80" s="276">
        <v>0</v>
      </c>
      <c r="E80" s="276">
        <v>0</v>
      </c>
      <c r="F80" s="276">
        <v>0</v>
      </c>
      <c r="G80" s="273">
        <v>6.2839999999999998</v>
      </c>
      <c r="H80" s="276">
        <v>3.0070000000000001</v>
      </c>
      <c r="I80" s="276">
        <v>1.4510000000000001</v>
      </c>
      <c r="J80" s="276">
        <v>0.84599999999999997</v>
      </c>
      <c r="K80" s="273">
        <v>0.20799999999999999</v>
      </c>
      <c r="L80" s="276">
        <v>0.152</v>
      </c>
      <c r="M80" s="276">
        <v>4.2000000000000003E-2</v>
      </c>
      <c r="N80" s="276">
        <v>8.8999999999999996E-2</v>
      </c>
      <c r="O80" s="273">
        <v>31.004000000000001</v>
      </c>
      <c r="P80" s="276">
        <v>30.158999999999999</v>
      </c>
      <c r="Q80" s="276">
        <v>4.8150000000000004</v>
      </c>
      <c r="R80" s="276">
        <v>10.164999999999999</v>
      </c>
      <c r="S80" s="273">
        <v>13.484999999999999</v>
      </c>
      <c r="T80" s="276">
        <v>15.273</v>
      </c>
      <c r="U80" s="276">
        <v>3.0579999999999998</v>
      </c>
      <c r="V80" s="276">
        <v>3.3660000000000001</v>
      </c>
      <c r="W80" s="273">
        <v>1.4E-2</v>
      </c>
      <c r="X80" s="276">
        <v>0</v>
      </c>
      <c r="Y80" s="276">
        <v>1.2999999999999999E-2</v>
      </c>
      <c r="Z80" s="276">
        <v>0</v>
      </c>
      <c r="AA80" s="273">
        <v>0</v>
      </c>
      <c r="AB80" s="276">
        <v>-2E-3</v>
      </c>
      <c r="AC80" s="276">
        <v>0</v>
      </c>
      <c r="AD80" s="276">
        <v>-2E-3</v>
      </c>
      <c r="AE80" s="273">
        <v>50.994999999999997</v>
      </c>
      <c r="AF80" s="276">
        <v>48.588999999999999</v>
      </c>
      <c r="AG80" s="276">
        <v>9.3789999999999996</v>
      </c>
      <c r="AH80" s="276">
        <v>14.464</v>
      </c>
      <c r="FT80" s="91"/>
      <c r="FU80" s="91"/>
      <c r="FV80" s="91"/>
      <c r="FW80" s="91"/>
      <c r="FX80" s="91"/>
      <c r="FY80" s="91"/>
      <c r="FZ80" s="91"/>
      <c r="GA80" s="91"/>
      <c r="GB80" s="91"/>
      <c r="GC80" s="91"/>
      <c r="GD80" s="91"/>
      <c r="GE80" s="91"/>
      <c r="GF80" s="91"/>
      <c r="GG80" s="91"/>
      <c r="GH80" s="91"/>
      <c r="GI80" s="91"/>
    </row>
    <row r="81" spans="1:191">
      <c r="A81" s="285"/>
      <c r="B81" s="286" t="s">
        <v>210</v>
      </c>
      <c r="C81" s="273">
        <v>0.96899999999999997</v>
      </c>
      <c r="D81" s="276">
        <v>0.14699999999999999</v>
      </c>
      <c r="E81" s="276">
        <v>-3.1E-2</v>
      </c>
      <c r="F81" s="276">
        <v>0.14699999999999999</v>
      </c>
      <c r="G81" s="273">
        <v>41.524000000000001</v>
      </c>
      <c r="H81" s="276">
        <v>40.17</v>
      </c>
      <c r="I81" s="276">
        <v>10.182</v>
      </c>
      <c r="J81" s="276">
        <v>15.105</v>
      </c>
      <c r="K81" s="273">
        <v>1047.223</v>
      </c>
      <c r="L81" s="276">
        <v>825.37800000000004</v>
      </c>
      <c r="M81" s="276">
        <v>256.214</v>
      </c>
      <c r="N81" s="276">
        <v>222.15700000000001</v>
      </c>
      <c r="O81" s="273">
        <v>837.51199999999994</v>
      </c>
      <c r="P81" s="276">
        <v>762.45899999999995</v>
      </c>
      <c r="Q81" s="276">
        <v>196.69499999999999</v>
      </c>
      <c r="R81" s="276">
        <v>198.18799999999999</v>
      </c>
      <c r="S81" s="273">
        <v>59.594000000000001</v>
      </c>
      <c r="T81" s="276">
        <v>47.997999999999998</v>
      </c>
      <c r="U81" s="276">
        <v>17.300999999999998</v>
      </c>
      <c r="V81" s="276">
        <v>13.353999999999999</v>
      </c>
      <c r="W81" s="273">
        <v>3.8730000000000002</v>
      </c>
      <c r="X81" s="276">
        <v>2.5630000000000002</v>
      </c>
      <c r="Y81" s="276">
        <v>0.96899999999999997</v>
      </c>
      <c r="Z81" s="276">
        <v>0.91400000000000003</v>
      </c>
      <c r="AA81" s="273">
        <v>0</v>
      </c>
      <c r="AB81" s="276">
        <v>1.7999999999999999E-2</v>
      </c>
      <c r="AC81" s="276">
        <v>0</v>
      </c>
      <c r="AD81" s="276">
        <v>1.7999999999999999E-2</v>
      </c>
      <c r="AE81" s="273">
        <v>1990.6949999999999</v>
      </c>
      <c r="AF81" s="276">
        <v>1678.7329999999999</v>
      </c>
      <c r="AG81" s="276">
        <v>481.33</v>
      </c>
      <c r="AH81" s="276">
        <v>449.88299999999998</v>
      </c>
      <c r="FT81" s="91"/>
      <c r="FU81" s="91"/>
      <c r="FV81" s="91"/>
      <c r="FW81" s="91"/>
      <c r="FX81" s="91"/>
      <c r="FY81" s="91"/>
      <c r="FZ81" s="91"/>
      <c r="GA81" s="91"/>
      <c r="GB81" s="91"/>
      <c r="GC81" s="91"/>
      <c r="GD81" s="91"/>
      <c r="GE81" s="91"/>
      <c r="GF81" s="91"/>
      <c r="GG81" s="91"/>
      <c r="GH81" s="91"/>
      <c r="GI81" s="91"/>
    </row>
    <row r="82" spans="1:191">
      <c r="A82" s="285"/>
      <c r="B82" s="286" t="s">
        <v>91</v>
      </c>
      <c r="C82" s="273">
        <v>0.311</v>
      </c>
      <c r="D82" s="276">
        <v>0.312</v>
      </c>
      <c r="E82" s="276">
        <v>0.11799999999999999</v>
      </c>
      <c r="F82" s="276">
        <v>-2E-3</v>
      </c>
      <c r="G82" s="273">
        <v>240.03800000000001</v>
      </c>
      <c r="H82" s="276">
        <v>18.288</v>
      </c>
      <c r="I82" s="276">
        <v>220.91300000000001</v>
      </c>
      <c r="J82" s="276">
        <v>9.6859999999999999</v>
      </c>
      <c r="K82" s="273">
        <v>1769.3219999999999</v>
      </c>
      <c r="L82" s="276">
        <v>1524.7470000000001</v>
      </c>
      <c r="M82" s="276">
        <v>477.09500000000003</v>
      </c>
      <c r="N82" s="276">
        <v>497.32799999999997</v>
      </c>
      <c r="O82" s="273">
        <v>123.184</v>
      </c>
      <c r="P82" s="276">
        <v>86.361999999999995</v>
      </c>
      <c r="Q82" s="276">
        <v>6.2069999999999999</v>
      </c>
      <c r="R82" s="276">
        <v>56.436999999999998</v>
      </c>
      <c r="S82" s="273">
        <v>15.420999999999999</v>
      </c>
      <c r="T82" s="276">
        <v>11.978999999999999</v>
      </c>
      <c r="U82" s="276">
        <v>2.1890000000000001</v>
      </c>
      <c r="V82" s="276">
        <v>1.6160000000000001</v>
      </c>
      <c r="W82" s="273">
        <v>14.236000000000001</v>
      </c>
      <c r="X82" s="276">
        <v>15.929</v>
      </c>
      <c r="Y82" s="276">
        <v>13.173999999999999</v>
      </c>
      <c r="Z82" s="276">
        <v>8.2050000000000001</v>
      </c>
      <c r="AA82" s="273">
        <v>-2E-3</v>
      </c>
      <c r="AB82" s="276">
        <v>-0.30499999999999999</v>
      </c>
      <c r="AC82" s="276">
        <v>0.13800000000000001</v>
      </c>
      <c r="AD82" s="276">
        <v>-2.1000000000000001E-2</v>
      </c>
      <c r="AE82" s="273">
        <v>2162.5100000000002</v>
      </c>
      <c r="AF82" s="276">
        <v>1657.3119999999999</v>
      </c>
      <c r="AG82" s="276">
        <v>719.83399999999995</v>
      </c>
      <c r="AH82" s="276">
        <v>573.24900000000002</v>
      </c>
      <c r="FT82" s="91"/>
      <c r="FU82" s="91"/>
      <c r="FV82" s="91"/>
      <c r="FW82" s="91"/>
      <c r="FX82" s="91"/>
      <c r="FY82" s="91"/>
      <c r="FZ82" s="91"/>
      <c r="GA82" s="91"/>
      <c r="GB82" s="91"/>
      <c r="GC82" s="91"/>
      <c r="GD82" s="91"/>
      <c r="GE82" s="91"/>
      <c r="GF82" s="91"/>
      <c r="GG82" s="91"/>
      <c r="GH82" s="91"/>
      <c r="GI82" s="91"/>
    </row>
    <row r="83" spans="1:191">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c r="AU83" s="298"/>
      <c r="FT83" s="91"/>
      <c r="FU83" s="91"/>
      <c r="FV83" s="91"/>
      <c r="FW83" s="91"/>
      <c r="FX83" s="91"/>
      <c r="FY83" s="91"/>
      <c r="FZ83" s="91"/>
      <c r="GA83" s="91"/>
      <c r="GB83" s="91"/>
      <c r="GC83" s="91"/>
      <c r="GD83" s="91"/>
      <c r="GE83" s="91"/>
      <c r="GF83" s="91"/>
      <c r="GG83" s="91"/>
      <c r="GH83" s="91"/>
      <c r="GI83" s="91"/>
    </row>
    <row r="84" spans="1:191" s="297" customFormat="1">
      <c r="A84" s="282" t="s">
        <v>246</v>
      </c>
      <c r="B84" s="283"/>
      <c r="C84" s="268">
        <v>-9.2999999999999999E-2</v>
      </c>
      <c r="D84" s="275">
        <v>-4.3999999999999997E-2</v>
      </c>
      <c r="E84" s="275">
        <v>-1E-3</v>
      </c>
      <c r="F84" s="275">
        <v>-1.7999999999999999E-2</v>
      </c>
      <c r="G84" s="268">
        <v>-674.73500000000001</v>
      </c>
      <c r="H84" s="275">
        <v>-547.87800000000004</v>
      </c>
      <c r="I84" s="275">
        <v>-157.05500000000001</v>
      </c>
      <c r="J84" s="275">
        <v>-146.84</v>
      </c>
      <c r="K84" s="268">
        <v>-6324.8130000000001</v>
      </c>
      <c r="L84" s="275">
        <v>-8160.6580000000004</v>
      </c>
      <c r="M84" s="275">
        <v>-1596.63</v>
      </c>
      <c r="N84" s="275">
        <v>-2282.239</v>
      </c>
      <c r="O84" s="268">
        <v>-1277.5530000000001</v>
      </c>
      <c r="P84" s="275">
        <v>-1047.3520000000001</v>
      </c>
      <c r="Q84" s="275">
        <v>-289.80900000000003</v>
      </c>
      <c r="R84" s="275">
        <v>-315.28399999999999</v>
      </c>
      <c r="S84" s="268">
        <v>-734.01199999999994</v>
      </c>
      <c r="T84" s="275">
        <v>-652.39400000000001</v>
      </c>
      <c r="U84" s="275">
        <v>-208.27500000000001</v>
      </c>
      <c r="V84" s="275">
        <v>-175.78800000000001</v>
      </c>
      <c r="W84" s="268">
        <v>-92.543000000000006</v>
      </c>
      <c r="X84" s="275">
        <v>-43.057000000000002</v>
      </c>
      <c r="Y84" s="275">
        <v>-16.806999999999999</v>
      </c>
      <c r="Z84" s="275">
        <v>-20.321999999999999</v>
      </c>
      <c r="AA84" s="268">
        <v>0</v>
      </c>
      <c r="AB84" s="275">
        <v>0</v>
      </c>
      <c r="AC84" s="275">
        <v>0</v>
      </c>
      <c r="AD84" s="275">
        <v>0</v>
      </c>
      <c r="AE84" s="268">
        <v>-9103.7489999999998</v>
      </c>
      <c r="AF84" s="275">
        <v>-10451.383</v>
      </c>
      <c r="AG84" s="275">
        <v>-2268.5770000000002</v>
      </c>
      <c r="AH84" s="275">
        <v>-2940.491</v>
      </c>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c r="FG84" s="207"/>
      <c r="FH84" s="207"/>
      <c r="FI84" s="207"/>
      <c r="FJ84" s="207"/>
      <c r="FK84" s="207"/>
      <c r="FL84" s="207"/>
      <c r="FM84" s="207"/>
      <c r="FN84" s="207"/>
      <c r="FO84" s="207"/>
      <c r="FP84" s="207"/>
      <c r="FQ84" s="207"/>
      <c r="FR84" s="207"/>
      <c r="FS84" s="207"/>
      <c r="FT84" s="207"/>
      <c r="FU84" s="207"/>
      <c r="FV84" s="207"/>
      <c r="FW84" s="207"/>
      <c r="FX84" s="207"/>
      <c r="FY84" s="207"/>
      <c r="FZ84" s="207"/>
      <c r="GA84" s="207"/>
      <c r="GB84" s="207"/>
      <c r="GC84" s="207"/>
      <c r="GD84" s="207"/>
      <c r="GE84" s="207"/>
      <c r="GF84" s="207"/>
      <c r="GG84" s="207"/>
      <c r="GH84" s="207"/>
      <c r="GI84" s="207"/>
    </row>
    <row r="85" spans="1:191">
      <c r="A85" s="291"/>
      <c r="B85" s="292" t="s">
        <v>211</v>
      </c>
      <c r="C85" s="273">
        <v>0</v>
      </c>
      <c r="D85" s="276">
        <v>0</v>
      </c>
      <c r="E85" s="276">
        <v>0</v>
      </c>
      <c r="F85" s="276">
        <v>0</v>
      </c>
      <c r="G85" s="273">
        <v>-609.98099999999999</v>
      </c>
      <c r="H85" s="276">
        <v>-492.22500000000002</v>
      </c>
      <c r="I85" s="276">
        <v>-138.33600000000001</v>
      </c>
      <c r="J85" s="276">
        <v>-132.94800000000001</v>
      </c>
      <c r="K85" s="273">
        <v>-3867.5149999999999</v>
      </c>
      <c r="L85" s="276">
        <v>-6206.07</v>
      </c>
      <c r="M85" s="276">
        <v>-947.93499999999995</v>
      </c>
      <c r="N85" s="276">
        <v>-1760.194</v>
      </c>
      <c r="O85" s="273">
        <v>-718.14</v>
      </c>
      <c r="P85" s="276">
        <v>-537.25800000000004</v>
      </c>
      <c r="Q85" s="276">
        <v>-181.733</v>
      </c>
      <c r="R85" s="276">
        <v>-154.232</v>
      </c>
      <c r="S85" s="273">
        <v>-497.06599999999997</v>
      </c>
      <c r="T85" s="276">
        <v>-453.791</v>
      </c>
      <c r="U85" s="276">
        <v>-133.52199999999999</v>
      </c>
      <c r="V85" s="276">
        <v>-121.76</v>
      </c>
      <c r="W85" s="273">
        <v>-72.581000000000003</v>
      </c>
      <c r="X85" s="276">
        <v>-21.986000000000001</v>
      </c>
      <c r="Y85" s="276">
        <v>-10.662000000000001</v>
      </c>
      <c r="Z85" s="276">
        <v>-13.446</v>
      </c>
      <c r="AA85" s="273">
        <v>0</v>
      </c>
      <c r="AB85" s="276">
        <v>0</v>
      </c>
      <c r="AC85" s="276">
        <v>0</v>
      </c>
      <c r="AD85" s="276">
        <v>0</v>
      </c>
      <c r="AE85" s="273">
        <v>-5765.2830000000004</v>
      </c>
      <c r="AF85" s="276">
        <v>-7711.33</v>
      </c>
      <c r="AG85" s="276">
        <v>-1412.1880000000001</v>
      </c>
      <c r="AH85" s="276">
        <v>-2182.58</v>
      </c>
      <c r="FT85" s="91"/>
      <c r="FU85" s="91"/>
      <c r="FV85" s="91"/>
      <c r="FW85" s="91"/>
      <c r="FX85" s="91"/>
      <c r="FY85" s="91"/>
      <c r="FZ85" s="91"/>
      <c r="GA85" s="91"/>
      <c r="GB85" s="91"/>
      <c r="GC85" s="91"/>
      <c r="GD85" s="91"/>
      <c r="GE85" s="91"/>
      <c r="GF85" s="91"/>
      <c r="GG85" s="91"/>
      <c r="GH85" s="91"/>
      <c r="GI85" s="91"/>
    </row>
    <row r="86" spans="1:191">
      <c r="A86" s="285"/>
      <c r="B86" s="286" t="s">
        <v>212</v>
      </c>
      <c r="C86" s="273">
        <v>0</v>
      </c>
      <c r="D86" s="276">
        <v>0</v>
      </c>
      <c r="E86" s="276">
        <v>0</v>
      </c>
      <c r="F86" s="276">
        <v>0</v>
      </c>
      <c r="G86" s="273">
        <v>-0.44400000000000001</v>
      </c>
      <c r="H86" s="276">
        <v>-1.17</v>
      </c>
      <c r="I86" s="276">
        <v>-4.7E-2</v>
      </c>
      <c r="J86" s="276">
        <v>-0.20200000000000001</v>
      </c>
      <c r="K86" s="273">
        <v>-37.582000000000001</v>
      </c>
      <c r="L86" s="276">
        <v>-32.314</v>
      </c>
      <c r="M86" s="276">
        <v>0.214</v>
      </c>
      <c r="N86" s="276">
        <v>-4.9850000000000003</v>
      </c>
      <c r="O86" s="273">
        <v>-32.433</v>
      </c>
      <c r="P86" s="276">
        <v>-20.599</v>
      </c>
      <c r="Q86" s="276">
        <v>-6.2130000000000001</v>
      </c>
      <c r="R86" s="276">
        <v>-7.7939999999999996</v>
      </c>
      <c r="S86" s="273">
        <v>-80.808000000000007</v>
      </c>
      <c r="T86" s="276">
        <v>-62.582999999999998</v>
      </c>
      <c r="U86" s="276">
        <v>-26.369</v>
      </c>
      <c r="V86" s="276">
        <v>-15.022</v>
      </c>
      <c r="W86" s="273">
        <v>0</v>
      </c>
      <c r="X86" s="276">
        <v>0</v>
      </c>
      <c r="Y86" s="276">
        <v>0</v>
      </c>
      <c r="Z86" s="276">
        <v>0</v>
      </c>
      <c r="AA86" s="273">
        <v>0</v>
      </c>
      <c r="AB86" s="276">
        <v>0</v>
      </c>
      <c r="AC86" s="276">
        <v>0</v>
      </c>
      <c r="AD86" s="276">
        <v>0</v>
      </c>
      <c r="AE86" s="273">
        <v>-151.267</v>
      </c>
      <c r="AF86" s="276">
        <v>-116.666</v>
      </c>
      <c r="AG86" s="276">
        <v>-32.414999999999999</v>
      </c>
      <c r="AH86" s="276">
        <v>-28.003</v>
      </c>
      <c r="FT86" s="91"/>
      <c r="FU86" s="91"/>
      <c r="FV86" s="91"/>
      <c r="FW86" s="91"/>
      <c r="FX86" s="91"/>
      <c r="FY86" s="91"/>
      <c r="FZ86" s="91"/>
      <c r="GA86" s="91"/>
      <c r="GB86" s="91"/>
      <c r="GC86" s="91"/>
      <c r="GD86" s="91"/>
      <c r="GE86" s="91"/>
      <c r="GF86" s="91"/>
      <c r="GG86" s="91"/>
      <c r="GH86" s="91"/>
      <c r="GI86" s="91"/>
    </row>
    <row r="87" spans="1:191">
      <c r="A87" s="285"/>
      <c r="B87" s="286" t="s">
        <v>95</v>
      </c>
      <c r="C87" s="273">
        <v>0</v>
      </c>
      <c r="D87" s="276">
        <v>0</v>
      </c>
      <c r="E87" s="276">
        <v>0</v>
      </c>
      <c r="F87" s="276">
        <v>0</v>
      </c>
      <c r="G87" s="273">
        <v>-11.897</v>
      </c>
      <c r="H87" s="276">
        <v>-18.015999999999998</v>
      </c>
      <c r="I87" s="276">
        <v>-1.93</v>
      </c>
      <c r="J87" s="276">
        <v>-3.931</v>
      </c>
      <c r="K87" s="273">
        <v>-795.02099999999996</v>
      </c>
      <c r="L87" s="276">
        <v>-639.36400000000003</v>
      </c>
      <c r="M87" s="276">
        <v>-219.71100000000001</v>
      </c>
      <c r="N87" s="276">
        <v>-122.56399999999999</v>
      </c>
      <c r="O87" s="273">
        <v>-308.012</v>
      </c>
      <c r="P87" s="276">
        <v>-273.63400000000001</v>
      </c>
      <c r="Q87" s="276">
        <v>-70.034999999999997</v>
      </c>
      <c r="R87" s="276">
        <v>-69.495000000000005</v>
      </c>
      <c r="S87" s="273">
        <v>-90.504000000000005</v>
      </c>
      <c r="T87" s="276">
        <v>-77.001999999999995</v>
      </c>
      <c r="U87" s="276">
        <v>-26.195</v>
      </c>
      <c r="V87" s="276">
        <v>-20.885000000000002</v>
      </c>
      <c r="W87" s="273">
        <v>-16.346</v>
      </c>
      <c r="X87" s="276">
        <v>-12.176</v>
      </c>
      <c r="Y87" s="276">
        <v>-4.9569999999999999</v>
      </c>
      <c r="Z87" s="276">
        <v>-4.4509999999999996</v>
      </c>
      <c r="AA87" s="273">
        <v>0</v>
      </c>
      <c r="AB87" s="276">
        <v>0</v>
      </c>
      <c r="AC87" s="276">
        <v>0</v>
      </c>
      <c r="AD87" s="276">
        <v>0</v>
      </c>
      <c r="AE87" s="273">
        <v>-1221.78</v>
      </c>
      <c r="AF87" s="276">
        <v>-1020.192</v>
      </c>
      <c r="AG87" s="276">
        <v>-322.82799999999997</v>
      </c>
      <c r="AH87" s="276">
        <v>-221.32599999999999</v>
      </c>
      <c r="FT87" s="91"/>
      <c r="FU87" s="91"/>
      <c r="FV87" s="91"/>
      <c r="FW87" s="91"/>
      <c r="FX87" s="91"/>
      <c r="FY87" s="91"/>
      <c r="FZ87" s="91"/>
      <c r="GA87" s="91"/>
      <c r="GB87" s="91"/>
      <c r="GC87" s="91"/>
      <c r="GD87" s="91"/>
      <c r="GE87" s="91"/>
      <c r="GF87" s="91"/>
      <c r="GG87" s="91"/>
      <c r="GH87" s="91"/>
      <c r="GI87" s="91"/>
    </row>
    <row r="88" spans="1:191">
      <c r="A88" s="285"/>
      <c r="B88" s="286" t="s">
        <v>213</v>
      </c>
      <c r="C88" s="273">
        <v>-9.2999999999999999E-2</v>
      </c>
      <c r="D88" s="276">
        <v>-4.3999999999999997E-2</v>
      </c>
      <c r="E88" s="276">
        <v>-1E-3</v>
      </c>
      <c r="F88" s="276">
        <v>-1.7999999999999999E-2</v>
      </c>
      <c r="G88" s="273">
        <v>-52.412999999999997</v>
      </c>
      <c r="H88" s="276">
        <v>-36.466999999999999</v>
      </c>
      <c r="I88" s="276">
        <v>-16.742000000000001</v>
      </c>
      <c r="J88" s="276">
        <v>-9.7590000000000003</v>
      </c>
      <c r="K88" s="273">
        <v>-1624.6949999999999</v>
      </c>
      <c r="L88" s="276">
        <v>-1282.9100000000001</v>
      </c>
      <c r="M88" s="276">
        <v>-429.19799999999998</v>
      </c>
      <c r="N88" s="276">
        <v>-394.49599999999998</v>
      </c>
      <c r="O88" s="273">
        <v>-218.96799999999999</v>
      </c>
      <c r="P88" s="276">
        <v>-215.86099999999999</v>
      </c>
      <c r="Q88" s="276">
        <v>-31.827999999999999</v>
      </c>
      <c r="R88" s="276">
        <v>-83.763000000000005</v>
      </c>
      <c r="S88" s="273">
        <v>-65.634</v>
      </c>
      <c r="T88" s="276">
        <v>-59.018000000000001</v>
      </c>
      <c r="U88" s="276">
        <v>-22.189</v>
      </c>
      <c r="V88" s="276">
        <v>-18.120999999999999</v>
      </c>
      <c r="W88" s="273">
        <v>-3.6160000000000001</v>
      </c>
      <c r="X88" s="276">
        <v>-8.8949999999999996</v>
      </c>
      <c r="Y88" s="276">
        <v>-1.1879999999999999</v>
      </c>
      <c r="Z88" s="276">
        <v>-2.4249999999999998</v>
      </c>
      <c r="AA88" s="273">
        <v>0</v>
      </c>
      <c r="AB88" s="276">
        <v>0</v>
      </c>
      <c r="AC88" s="276">
        <v>0</v>
      </c>
      <c r="AD88" s="276">
        <v>0</v>
      </c>
      <c r="AE88" s="273">
        <v>-1965.4190000000001</v>
      </c>
      <c r="AF88" s="276">
        <v>-1603.1949999999999</v>
      </c>
      <c r="AG88" s="276">
        <v>-501.14600000000002</v>
      </c>
      <c r="AH88" s="276">
        <v>-508.58199999999999</v>
      </c>
      <c r="FT88" s="91"/>
      <c r="FU88" s="91"/>
      <c r="FV88" s="91"/>
      <c r="FW88" s="91"/>
      <c r="FX88" s="91"/>
      <c r="FY88" s="91"/>
      <c r="FZ88" s="91"/>
      <c r="GA88" s="91"/>
      <c r="GB88" s="91"/>
      <c r="GC88" s="91"/>
      <c r="GD88" s="91"/>
      <c r="GE88" s="91"/>
      <c r="GF88" s="91"/>
      <c r="GG88" s="91"/>
      <c r="GH88" s="91"/>
      <c r="GI88" s="91"/>
    </row>
    <row r="89" spans="1:191">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FT89" s="91"/>
      <c r="FU89" s="91"/>
      <c r="FV89" s="91"/>
      <c r="FW89" s="91"/>
      <c r="FX89" s="91"/>
      <c r="FY89" s="91"/>
      <c r="FZ89" s="91"/>
      <c r="GA89" s="91"/>
      <c r="GB89" s="91"/>
      <c r="GC89" s="91"/>
      <c r="GD89" s="91"/>
      <c r="GE89" s="91"/>
      <c r="GF89" s="91"/>
      <c r="GG89" s="91"/>
      <c r="GH89" s="91"/>
      <c r="GI89" s="91"/>
    </row>
    <row r="90" spans="1:191" s="297" customFormat="1">
      <c r="A90" s="282" t="s">
        <v>247</v>
      </c>
      <c r="B90" s="283"/>
      <c r="C90" s="268">
        <v>1.1870000000000001</v>
      </c>
      <c r="D90" s="275">
        <v>0.41499999999999998</v>
      </c>
      <c r="E90" s="275">
        <v>8.5999999999999993E-2</v>
      </c>
      <c r="F90" s="275">
        <v>0.127</v>
      </c>
      <c r="G90" s="268">
        <v>594.77099999999996</v>
      </c>
      <c r="H90" s="275">
        <v>472.93</v>
      </c>
      <c r="I90" s="275">
        <v>284.21600000000001</v>
      </c>
      <c r="J90" s="275">
        <v>137.98400000000001</v>
      </c>
      <c r="K90" s="268">
        <v>3391.402</v>
      </c>
      <c r="L90" s="275">
        <v>2850.0239999999999</v>
      </c>
      <c r="M90" s="275">
        <v>938.50599999999997</v>
      </c>
      <c r="N90" s="275">
        <v>794.95100000000002</v>
      </c>
      <c r="O90" s="268">
        <v>1616.329</v>
      </c>
      <c r="P90" s="275">
        <v>1564.0530000000001</v>
      </c>
      <c r="Q90" s="275">
        <v>339.62700000000001</v>
      </c>
      <c r="R90" s="275">
        <v>408.65699999999998</v>
      </c>
      <c r="S90" s="268">
        <v>807.94799999999998</v>
      </c>
      <c r="T90" s="275">
        <v>664.32899999999995</v>
      </c>
      <c r="U90" s="275">
        <v>203.613</v>
      </c>
      <c r="V90" s="275">
        <v>162.88900000000001</v>
      </c>
      <c r="W90" s="268">
        <v>213.804</v>
      </c>
      <c r="X90" s="275">
        <v>189.49100000000001</v>
      </c>
      <c r="Y90" s="275">
        <v>75.59</v>
      </c>
      <c r="Z90" s="275">
        <v>67.19</v>
      </c>
      <c r="AA90" s="268">
        <v>-2E-3</v>
      </c>
      <c r="AB90" s="275">
        <v>-0.28899999999999998</v>
      </c>
      <c r="AC90" s="275">
        <v>0.13800000000000001</v>
      </c>
      <c r="AD90" s="275">
        <v>-5.0000000000000001E-3</v>
      </c>
      <c r="AE90" s="268">
        <v>6625.4390000000003</v>
      </c>
      <c r="AF90" s="275">
        <v>5740.9530000000004</v>
      </c>
      <c r="AG90" s="275">
        <v>1841.7760000000001</v>
      </c>
      <c r="AH90" s="275">
        <v>1571.7929999999999</v>
      </c>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c r="FG90" s="207"/>
      <c r="FH90" s="207"/>
      <c r="FI90" s="207"/>
      <c r="FJ90" s="207"/>
      <c r="FK90" s="207"/>
      <c r="FL90" s="207"/>
      <c r="FM90" s="207"/>
      <c r="FN90" s="207"/>
      <c r="FO90" s="207"/>
      <c r="FP90" s="207"/>
      <c r="FQ90" s="207"/>
      <c r="FR90" s="207"/>
      <c r="FS90" s="207"/>
      <c r="FT90" s="207"/>
      <c r="FU90" s="207"/>
      <c r="FV90" s="207"/>
      <c r="FW90" s="207"/>
      <c r="FX90" s="207"/>
      <c r="FY90" s="207"/>
      <c r="FZ90" s="207"/>
      <c r="GA90" s="207"/>
      <c r="GB90" s="207"/>
      <c r="GC90" s="207"/>
      <c r="GD90" s="207"/>
      <c r="GE90" s="207"/>
      <c r="GF90" s="207"/>
      <c r="GG90" s="207"/>
      <c r="GH90" s="207"/>
      <c r="GI90" s="207"/>
    </row>
    <row r="91" spans="1:191">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FT91" s="91"/>
      <c r="FU91" s="91"/>
      <c r="FV91" s="91"/>
      <c r="FW91" s="91"/>
      <c r="FX91" s="91"/>
      <c r="FY91" s="91"/>
      <c r="FZ91" s="91"/>
      <c r="GA91" s="91"/>
      <c r="GB91" s="91"/>
      <c r="GC91" s="91"/>
      <c r="GD91" s="91"/>
      <c r="GE91" s="91"/>
      <c r="GF91" s="91"/>
      <c r="GG91" s="91"/>
      <c r="GH91" s="91"/>
      <c r="GI91" s="91"/>
    </row>
    <row r="92" spans="1:191">
      <c r="A92" s="291"/>
      <c r="B92" s="292" t="s">
        <v>214</v>
      </c>
      <c r="C92" s="273">
        <v>0</v>
      </c>
      <c r="D92" s="276">
        <v>0</v>
      </c>
      <c r="E92" s="276">
        <v>0</v>
      </c>
      <c r="F92" s="276">
        <v>0</v>
      </c>
      <c r="G92" s="273">
        <v>58.262</v>
      </c>
      <c r="H92" s="276">
        <v>50.036000000000001</v>
      </c>
      <c r="I92" s="276">
        <v>14.42</v>
      </c>
      <c r="J92" s="276">
        <v>19.308</v>
      </c>
      <c r="K92" s="273">
        <v>132.059</v>
      </c>
      <c r="L92" s="276">
        <v>114.18899999999999</v>
      </c>
      <c r="M92" s="276">
        <v>37.094999999999999</v>
      </c>
      <c r="N92" s="276">
        <v>35.426000000000002</v>
      </c>
      <c r="O92" s="273">
        <v>32.088000000000001</v>
      </c>
      <c r="P92" s="276">
        <v>31.984000000000002</v>
      </c>
      <c r="Q92" s="276">
        <v>7.0419999999999998</v>
      </c>
      <c r="R92" s="276">
        <v>8.1229999999999993</v>
      </c>
      <c r="S92" s="273">
        <v>18.861999999999998</v>
      </c>
      <c r="T92" s="276">
        <v>14.343</v>
      </c>
      <c r="U92" s="276">
        <v>5.2270000000000003</v>
      </c>
      <c r="V92" s="276">
        <v>4.9630000000000001</v>
      </c>
      <c r="W92" s="273">
        <v>0.43</v>
      </c>
      <c r="X92" s="276">
        <v>0</v>
      </c>
      <c r="Y92" s="276">
        <v>0.43</v>
      </c>
      <c r="Z92" s="276">
        <v>0</v>
      </c>
      <c r="AA92" s="273">
        <v>0</v>
      </c>
      <c r="AB92" s="276">
        <v>0</v>
      </c>
      <c r="AC92" s="276">
        <v>0</v>
      </c>
      <c r="AD92" s="276">
        <v>0</v>
      </c>
      <c r="AE92" s="273">
        <v>241.70099999999999</v>
      </c>
      <c r="AF92" s="276">
        <v>210.55199999999999</v>
      </c>
      <c r="AG92" s="276">
        <v>64.213999999999999</v>
      </c>
      <c r="AH92" s="276">
        <v>67.819999999999993</v>
      </c>
      <c r="FT92" s="91"/>
      <c r="FU92" s="91"/>
      <c r="FV92" s="91"/>
      <c r="FW92" s="91"/>
      <c r="FX92" s="91"/>
      <c r="FY92" s="91"/>
      <c r="FZ92" s="91"/>
      <c r="GA92" s="91"/>
      <c r="GB92" s="91"/>
      <c r="GC92" s="91"/>
      <c r="GD92" s="91"/>
      <c r="GE92" s="91"/>
      <c r="GF92" s="91"/>
      <c r="GG92" s="91"/>
      <c r="GH92" s="91"/>
      <c r="GI92" s="91"/>
    </row>
    <row r="93" spans="1:191">
      <c r="A93" s="285"/>
      <c r="B93" s="286" t="s">
        <v>215</v>
      </c>
      <c r="C93" s="273">
        <v>-6.8330000000000002</v>
      </c>
      <c r="D93" s="276">
        <v>-7.532</v>
      </c>
      <c r="E93" s="276">
        <v>-1.7549999999999999</v>
      </c>
      <c r="F93" s="276">
        <v>-1.3540000000000001</v>
      </c>
      <c r="G93" s="273">
        <v>-227.87100000000001</v>
      </c>
      <c r="H93" s="276">
        <v>-194.07499999999999</v>
      </c>
      <c r="I93" s="276">
        <v>-58.863999999999997</v>
      </c>
      <c r="J93" s="276">
        <v>-62.494</v>
      </c>
      <c r="K93" s="273">
        <v>-376.66</v>
      </c>
      <c r="L93" s="276">
        <v>-353.81599999999997</v>
      </c>
      <c r="M93" s="276">
        <v>-96.39</v>
      </c>
      <c r="N93" s="276">
        <v>-81.406999999999996</v>
      </c>
      <c r="O93" s="273">
        <v>-102.851</v>
      </c>
      <c r="P93" s="276">
        <v>-98.364000000000004</v>
      </c>
      <c r="Q93" s="276">
        <v>-27.045999999999999</v>
      </c>
      <c r="R93" s="276">
        <v>-24.571999999999999</v>
      </c>
      <c r="S93" s="273">
        <v>-70.522000000000006</v>
      </c>
      <c r="T93" s="276">
        <v>-63.957000000000001</v>
      </c>
      <c r="U93" s="276">
        <v>-18.045000000000002</v>
      </c>
      <c r="V93" s="276">
        <v>-14.571999999999999</v>
      </c>
      <c r="W93" s="273">
        <v>-13.583</v>
      </c>
      <c r="X93" s="276">
        <v>-12.157999999999999</v>
      </c>
      <c r="Y93" s="276">
        <v>-3.5179999999999998</v>
      </c>
      <c r="Z93" s="276">
        <v>-4.7030000000000003</v>
      </c>
      <c r="AA93" s="273">
        <v>0</v>
      </c>
      <c r="AB93" s="276">
        <v>0</v>
      </c>
      <c r="AC93" s="276">
        <v>0</v>
      </c>
      <c r="AD93" s="276">
        <v>0</v>
      </c>
      <c r="AE93" s="273">
        <v>-798.32</v>
      </c>
      <c r="AF93" s="276">
        <v>-729.90200000000004</v>
      </c>
      <c r="AG93" s="276">
        <v>-205.61799999999999</v>
      </c>
      <c r="AH93" s="276">
        <v>-189.102</v>
      </c>
      <c r="FT93" s="91"/>
      <c r="FU93" s="91"/>
      <c r="FV93" s="91"/>
      <c r="FW93" s="91"/>
      <c r="FX93" s="91"/>
      <c r="FY93" s="91"/>
      <c r="FZ93" s="91"/>
      <c r="GA93" s="91"/>
      <c r="GB93" s="91"/>
      <c r="GC93" s="91"/>
      <c r="GD93" s="91"/>
      <c r="GE93" s="91"/>
      <c r="GF93" s="91"/>
      <c r="GG93" s="91"/>
      <c r="GH93" s="91"/>
      <c r="GI93" s="91"/>
    </row>
    <row r="94" spans="1:191">
      <c r="A94" s="285"/>
      <c r="B94" s="286" t="s">
        <v>216</v>
      </c>
      <c r="C94" s="273">
        <v>-28.779</v>
      </c>
      <c r="D94" s="276">
        <v>-24.059000000000001</v>
      </c>
      <c r="E94" s="276">
        <v>-11.291</v>
      </c>
      <c r="F94" s="276">
        <v>-4.9390000000000001</v>
      </c>
      <c r="G94" s="273">
        <v>-194.12</v>
      </c>
      <c r="H94" s="276">
        <v>-175.61799999999999</v>
      </c>
      <c r="I94" s="276">
        <v>-44.511000000000003</v>
      </c>
      <c r="J94" s="276">
        <v>-55.152999999999999</v>
      </c>
      <c r="K94" s="273">
        <v>-753.58600000000001</v>
      </c>
      <c r="L94" s="276">
        <v>-662.05899999999997</v>
      </c>
      <c r="M94" s="276">
        <v>-163.578</v>
      </c>
      <c r="N94" s="276">
        <v>-143.50299999999999</v>
      </c>
      <c r="O94" s="273">
        <v>-141.69399999999999</v>
      </c>
      <c r="P94" s="276">
        <v>-145.50700000000001</v>
      </c>
      <c r="Q94" s="276">
        <v>-41.713999999999999</v>
      </c>
      <c r="R94" s="276">
        <v>-40.093000000000004</v>
      </c>
      <c r="S94" s="273">
        <v>-100.63</v>
      </c>
      <c r="T94" s="276">
        <v>-93.137</v>
      </c>
      <c r="U94" s="276">
        <v>-29.611000000000001</v>
      </c>
      <c r="V94" s="276">
        <v>-21.934999999999999</v>
      </c>
      <c r="W94" s="273">
        <v>-25.077000000000002</v>
      </c>
      <c r="X94" s="276">
        <v>-19.155999999999999</v>
      </c>
      <c r="Y94" s="276">
        <v>-9.2249999999999996</v>
      </c>
      <c r="Z94" s="276">
        <v>-8.2219999999999995</v>
      </c>
      <c r="AA94" s="273">
        <v>2E-3</v>
      </c>
      <c r="AB94" s="276">
        <v>0.30399999999999999</v>
      </c>
      <c r="AC94" s="276">
        <v>-0.128</v>
      </c>
      <c r="AD94" s="276">
        <v>2.1000000000000001E-2</v>
      </c>
      <c r="AE94" s="273">
        <v>-1243.884</v>
      </c>
      <c r="AF94" s="276">
        <v>-1119.232</v>
      </c>
      <c r="AG94" s="276">
        <v>-300.05799999999999</v>
      </c>
      <c r="AH94" s="276">
        <v>-273.82400000000001</v>
      </c>
      <c r="FT94" s="91"/>
      <c r="FU94" s="91"/>
      <c r="FV94" s="91"/>
      <c r="FW94" s="91"/>
      <c r="FX94" s="91"/>
      <c r="FY94" s="91"/>
      <c r="FZ94" s="91"/>
      <c r="GA94" s="91"/>
      <c r="GB94" s="91"/>
      <c r="GC94" s="91"/>
      <c r="GD94" s="91"/>
      <c r="GE94" s="91"/>
      <c r="GF94" s="91"/>
      <c r="GG94" s="91"/>
      <c r="GH94" s="91"/>
      <c r="GI94" s="91"/>
    </row>
    <row r="95" spans="1:191">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FT95" s="91"/>
      <c r="FU95" s="91"/>
      <c r="FV95" s="91"/>
      <c r="FW95" s="91"/>
      <c r="FX95" s="91"/>
      <c r="FY95" s="91"/>
      <c r="FZ95" s="91"/>
      <c r="GA95" s="91"/>
      <c r="GB95" s="91"/>
      <c r="GC95" s="91"/>
      <c r="GD95" s="91"/>
      <c r="GE95" s="91"/>
      <c r="GF95" s="91"/>
      <c r="GG95" s="91"/>
      <c r="GH95" s="91"/>
      <c r="GI95" s="91"/>
    </row>
    <row r="96" spans="1:191" s="297" customFormat="1">
      <c r="A96" s="282" t="s">
        <v>248</v>
      </c>
      <c r="B96" s="283"/>
      <c r="C96" s="268">
        <v>-34.424999999999997</v>
      </c>
      <c r="D96" s="275">
        <v>-31.175999999999998</v>
      </c>
      <c r="E96" s="275">
        <v>-12.96</v>
      </c>
      <c r="F96" s="275">
        <v>-6.1660000000000004</v>
      </c>
      <c r="G96" s="268">
        <v>231.042</v>
      </c>
      <c r="H96" s="275">
        <v>153.273</v>
      </c>
      <c r="I96" s="275">
        <v>195.261</v>
      </c>
      <c r="J96" s="275">
        <v>39.645000000000003</v>
      </c>
      <c r="K96" s="268">
        <v>2393.2150000000001</v>
      </c>
      <c r="L96" s="275">
        <v>1948.338</v>
      </c>
      <c r="M96" s="275">
        <v>715.63300000000004</v>
      </c>
      <c r="N96" s="275">
        <v>605.46699999999998</v>
      </c>
      <c r="O96" s="268">
        <v>1403.8720000000001</v>
      </c>
      <c r="P96" s="275">
        <v>1352.1659999999999</v>
      </c>
      <c r="Q96" s="275">
        <v>277.90899999999999</v>
      </c>
      <c r="R96" s="275">
        <v>352.11500000000001</v>
      </c>
      <c r="S96" s="268">
        <v>655.65800000000002</v>
      </c>
      <c r="T96" s="275">
        <v>521.57799999999997</v>
      </c>
      <c r="U96" s="275">
        <v>161.184</v>
      </c>
      <c r="V96" s="275">
        <v>131.345</v>
      </c>
      <c r="W96" s="268">
        <v>175.57400000000001</v>
      </c>
      <c r="X96" s="275">
        <v>158.17699999999999</v>
      </c>
      <c r="Y96" s="275">
        <v>63.277000000000001</v>
      </c>
      <c r="Z96" s="275">
        <v>54.265000000000001</v>
      </c>
      <c r="AA96" s="268">
        <v>0</v>
      </c>
      <c r="AB96" s="275">
        <v>1.4999999999999999E-2</v>
      </c>
      <c r="AC96" s="275">
        <v>0.01</v>
      </c>
      <c r="AD96" s="275">
        <v>1.6E-2</v>
      </c>
      <c r="AE96" s="268">
        <v>4824.9359999999997</v>
      </c>
      <c r="AF96" s="275">
        <v>4102.3710000000001</v>
      </c>
      <c r="AG96" s="275">
        <v>1400.3140000000001</v>
      </c>
      <c r="AH96" s="275">
        <v>1176.6869999999999</v>
      </c>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c r="FG96" s="207"/>
      <c r="FH96" s="207"/>
      <c r="FI96" s="207"/>
      <c r="FJ96" s="207"/>
      <c r="FK96" s="207"/>
      <c r="FL96" s="207"/>
      <c r="FM96" s="207"/>
      <c r="FN96" s="207"/>
      <c r="FO96" s="207"/>
      <c r="FP96" s="207"/>
      <c r="FQ96" s="207"/>
      <c r="FR96" s="207"/>
      <c r="FS96" s="207"/>
      <c r="FT96" s="207"/>
      <c r="FU96" s="207"/>
      <c r="FV96" s="207"/>
      <c r="FW96" s="207"/>
      <c r="FX96" s="207"/>
      <c r="FY96" s="207"/>
      <c r="FZ96" s="207"/>
      <c r="GA96" s="207"/>
      <c r="GB96" s="207"/>
      <c r="GC96" s="207"/>
      <c r="GD96" s="207"/>
      <c r="GE96" s="207"/>
      <c r="GF96" s="207"/>
      <c r="GG96" s="207"/>
      <c r="GH96" s="207"/>
      <c r="GI96" s="207"/>
    </row>
    <row r="97" spans="1:191">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FT97" s="91"/>
      <c r="FU97" s="91"/>
      <c r="FV97" s="91"/>
      <c r="FW97" s="91"/>
      <c r="FX97" s="91"/>
      <c r="FY97" s="91"/>
      <c r="FZ97" s="91"/>
      <c r="GA97" s="91"/>
      <c r="GB97" s="91"/>
      <c r="GC97" s="91"/>
      <c r="GD97" s="91"/>
      <c r="GE97" s="91"/>
      <c r="GF97" s="91"/>
      <c r="GG97" s="91"/>
      <c r="GH97" s="91"/>
      <c r="GI97" s="91"/>
    </row>
    <row r="98" spans="1:191">
      <c r="A98" s="291"/>
      <c r="B98" s="292" t="s">
        <v>217</v>
      </c>
      <c r="C98" s="273">
        <v>0</v>
      </c>
      <c r="D98" s="276">
        <v>0</v>
      </c>
      <c r="E98" s="276">
        <v>0</v>
      </c>
      <c r="F98" s="276">
        <v>0</v>
      </c>
      <c r="G98" s="273">
        <v>-180.51</v>
      </c>
      <c r="H98" s="276">
        <v>-191.59</v>
      </c>
      <c r="I98" s="276">
        <v>-42.98</v>
      </c>
      <c r="J98" s="276">
        <v>-65.608999999999995</v>
      </c>
      <c r="K98" s="273">
        <v>-573.61199999999997</v>
      </c>
      <c r="L98" s="276">
        <v>-462.94499999999999</v>
      </c>
      <c r="M98" s="276">
        <v>-149.03800000000001</v>
      </c>
      <c r="N98" s="276">
        <v>-124.839</v>
      </c>
      <c r="O98" s="273">
        <v>-188.22900000000001</v>
      </c>
      <c r="P98" s="276">
        <v>-192.774</v>
      </c>
      <c r="Q98" s="276">
        <v>-44.472999999999999</v>
      </c>
      <c r="R98" s="276">
        <v>-49.680999999999997</v>
      </c>
      <c r="S98" s="273">
        <v>-126.024</v>
      </c>
      <c r="T98" s="276">
        <v>-118.166</v>
      </c>
      <c r="U98" s="276">
        <v>-32.94</v>
      </c>
      <c r="V98" s="276">
        <v>-30.558</v>
      </c>
      <c r="W98" s="273">
        <v>-40.381999999999998</v>
      </c>
      <c r="X98" s="276">
        <v>-27.620999999999999</v>
      </c>
      <c r="Y98" s="276">
        <v>-11.696999999999999</v>
      </c>
      <c r="Z98" s="276">
        <v>-9.6679999999999993</v>
      </c>
      <c r="AA98" s="273">
        <v>0</v>
      </c>
      <c r="AB98" s="276">
        <v>0</v>
      </c>
      <c r="AC98" s="276">
        <v>0</v>
      </c>
      <c r="AD98" s="276">
        <v>0</v>
      </c>
      <c r="AE98" s="273">
        <v>-1108.7570000000001</v>
      </c>
      <c r="AF98" s="276">
        <v>-993.096</v>
      </c>
      <c r="AG98" s="276">
        <v>-281.12799999999999</v>
      </c>
      <c r="AH98" s="276">
        <v>-280.35500000000002</v>
      </c>
      <c r="FT98" s="91"/>
      <c r="FU98" s="91"/>
      <c r="FV98" s="91"/>
      <c r="FW98" s="91"/>
      <c r="FX98" s="91"/>
      <c r="FY98" s="91"/>
      <c r="FZ98" s="91"/>
      <c r="GA98" s="91"/>
      <c r="GB98" s="91"/>
      <c r="GC98" s="91"/>
      <c r="GD98" s="91"/>
      <c r="GE98" s="91"/>
      <c r="GF98" s="91"/>
      <c r="GG98" s="91"/>
      <c r="GH98" s="91"/>
      <c r="GI98" s="91"/>
    </row>
    <row r="99" spans="1:191">
      <c r="A99" s="291"/>
      <c r="B99" s="292" t="s">
        <v>218</v>
      </c>
      <c r="C99" s="273">
        <v>0</v>
      </c>
      <c r="D99" s="276">
        <v>0</v>
      </c>
      <c r="E99" s="276">
        <v>0</v>
      </c>
      <c r="F99" s="276">
        <v>0</v>
      </c>
      <c r="G99" s="273">
        <v>-315.18900000000002</v>
      </c>
      <c r="H99" s="276">
        <v>-87.492000000000004</v>
      </c>
      <c r="I99" s="276">
        <v>-315.18900000000002</v>
      </c>
      <c r="J99" s="276">
        <v>-87.492000000000004</v>
      </c>
      <c r="K99" s="273">
        <v>-858.36699999999996</v>
      </c>
      <c r="L99" s="276">
        <v>0</v>
      </c>
      <c r="M99" s="276">
        <v>4.9400000000000004</v>
      </c>
      <c r="N99" s="276">
        <v>0</v>
      </c>
      <c r="O99" s="273">
        <v>-68.058000000000007</v>
      </c>
      <c r="P99" s="276">
        <v>0</v>
      </c>
      <c r="Q99" s="276">
        <v>-68.058000000000007</v>
      </c>
      <c r="R99" s="276">
        <v>0</v>
      </c>
      <c r="S99" s="273">
        <v>-6.3019999999999996</v>
      </c>
      <c r="T99" s="276">
        <v>-8.1929999999999996</v>
      </c>
      <c r="U99" s="276">
        <v>-4.2450000000000001</v>
      </c>
      <c r="V99" s="276">
        <v>-8.1300000000000008</v>
      </c>
      <c r="W99" s="273">
        <v>0</v>
      </c>
      <c r="X99" s="276">
        <v>0</v>
      </c>
      <c r="Y99" s="276">
        <v>0</v>
      </c>
      <c r="Z99" s="276">
        <v>0</v>
      </c>
      <c r="AA99" s="273">
        <v>-17.802</v>
      </c>
      <c r="AB99" s="276">
        <v>-4.3719999999999999</v>
      </c>
      <c r="AC99" s="276">
        <v>0</v>
      </c>
      <c r="AD99" s="276">
        <v>-4.3719999999999999</v>
      </c>
      <c r="AE99" s="273">
        <v>-1265.7180000000001</v>
      </c>
      <c r="AF99" s="276">
        <v>-100.057</v>
      </c>
      <c r="AG99" s="276">
        <v>-382.55200000000002</v>
      </c>
      <c r="AH99" s="276">
        <v>-99.994</v>
      </c>
      <c r="FT99" s="91"/>
      <c r="FU99" s="91"/>
      <c r="FV99" s="91"/>
      <c r="FW99" s="91"/>
      <c r="FX99" s="91"/>
      <c r="FY99" s="91"/>
      <c r="FZ99" s="91"/>
      <c r="GA99" s="91"/>
      <c r="GB99" s="91"/>
      <c r="GC99" s="91"/>
      <c r="GD99" s="91"/>
      <c r="GE99" s="91"/>
      <c r="GF99" s="91"/>
      <c r="GG99" s="91"/>
      <c r="GH99" s="91"/>
      <c r="GI99" s="91"/>
    </row>
    <row r="100" spans="1:191" ht="26.4">
      <c r="A100" s="291"/>
      <c r="B100" s="292" t="s">
        <v>268</v>
      </c>
      <c r="C100" s="273">
        <v>0</v>
      </c>
      <c r="D100" s="276">
        <v>-0.11</v>
      </c>
      <c r="E100" s="276">
        <v>0</v>
      </c>
      <c r="F100" s="276">
        <v>0</v>
      </c>
      <c r="G100" s="273">
        <v>-18.052</v>
      </c>
      <c r="H100" s="276">
        <v>-8.9570000000000007</v>
      </c>
      <c r="I100" s="276">
        <v>-3</v>
      </c>
      <c r="J100" s="276">
        <v>-6.2050000000000001</v>
      </c>
      <c r="K100" s="273">
        <v>-240.8</v>
      </c>
      <c r="L100" s="276">
        <v>-314.15499999999997</v>
      </c>
      <c r="M100" s="276">
        <v>-34.564</v>
      </c>
      <c r="N100" s="276">
        <v>-83.491</v>
      </c>
      <c r="O100" s="273">
        <v>-26.454000000000001</v>
      </c>
      <c r="P100" s="276">
        <v>-14.353999999999999</v>
      </c>
      <c r="Q100" s="276">
        <v>-2.0179999999999998</v>
      </c>
      <c r="R100" s="276">
        <v>-5.6479999999999997</v>
      </c>
      <c r="S100" s="273">
        <v>-3.26</v>
      </c>
      <c r="T100" s="276">
        <v>-7.6529999999999996</v>
      </c>
      <c r="U100" s="276">
        <v>4.2169999999999996</v>
      </c>
      <c r="V100" s="276">
        <v>-3.109</v>
      </c>
      <c r="W100" s="273">
        <v>-0.94899999999999995</v>
      </c>
      <c r="X100" s="276">
        <v>5.7000000000000002E-2</v>
      </c>
      <c r="Y100" s="276">
        <v>1.7450000000000001</v>
      </c>
      <c r="Z100" s="276">
        <v>0.81799999999999995</v>
      </c>
      <c r="AA100" s="273">
        <v>0</v>
      </c>
      <c r="AB100" s="276">
        <v>0</v>
      </c>
      <c r="AC100" s="276">
        <v>0</v>
      </c>
      <c r="AD100" s="276">
        <v>0</v>
      </c>
      <c r="AE100" s="273">
        <v>-289.51499999999999</v>
      </c>
      <c r="AF100" s="276">
        <v>-345.17200000000003</v>
      </c>
      <c r="AG100" s="276">
        <v>-33.619999999999997</v>
      </c>
      <c r="AH100" s="276">
        <v>-97.635000000000005</v>
      </c>
      <c r="FT100" s="91"/>
      <c r="FU100" s="91"/>
      <c r="FV100" s="91"/>
      <c r="FW100" s="91"/>
      <c r="FX100" s="91"/>
      <c r="FY100" s="91"/>
      <c r="FZ100" s="91"/>
      <c r="GA100" s="91"/>
      <c r="GB100" s="91"/>
      <c r="GC100" s="91"/>
      <c r="GD100" s="91"/>
      <c r="GE100" s="91"/>
      <c r="GF100" s="91"/>
      <c r="GG100" s="91"/>
      <c r="GH100" s="91"/>
      <c r="GI100" s="91"/>
    </row>
    <row r="101" spans="1:191">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FT101" s="91"/>
      <c r="FU101" s="91"/>
      <c r="FV101" s="91"/>
      <c r="FW101" s="91"/>
      <c r="FX101" s="91"/>
      <c r="FY101" s="91"/>
      <c r="FZ101" s="91"/>
      <c r="GA101" s="91"/>
      <c r="GB101" s="91"/>
      <c r="GC101" s="91"/>
      <c r="GD101" s="91"/>
      <c r="GE101" s="91"/>
      <c r="GF101" s="91"/>
      <c r="GG101" s="91"/>
      <c r="GH101" s="91"/>
      <c r="GI101" s="91"/>
    </row>
    <row r="102" spans="1:191" s="297" customFormat="1">
      <c r="A102" s="282" t="s">
        <v>249</v>
      </c>
      <c r="B102" s="283"/>
      <c r="C102" s="268">
        <v>-34.424999999999997</v>
      </c>
      <c r="D102" s="275">
        <v>-31.286000000000001</v>
      </c>
      <c r="E102" s="275">
        <v>-12.96</v>
      </c>
      <c r="F102" s="275">
        <v>-6.1660000000000004</v>
      </c>
      <c r="G102" s="268">
        <v>-282.709</v>
      </c>
      <c r="H102" s="275">
        <v>-134.76599999999999</v>
      </c>
      <c r="I102" s="275">
        <v>-165.90799999999999</v>
      </c>
      <c r="J102" s="275">
        <v>-119.661</v>
      </c>
      <c r="K102" s="268">
        <v>720.43600000000004</v>
      </c>
      <c r="L102" s="275">
        <v>1171.2380000000001</v>
      </c>
      <c r="M102" s="275">
        <v>536.971</v>
      </c>
      <c r="N102" s="275">
        <v>397.137</v>
      </c>
      <c r="O102" s="268">
        <v>1121.1310000000001</v>
      </c>
      <c r="P102" s="275">
        <v>1145.038</v>
      </c>
      <c r="Q102" s="275">
        <v>163.36000000000001</v>
      </c>
      <c r="R102" s="275">
        <v>296.786</v>
      </c>
      <c r="S102" s="268">
        <v>520.072</v>
      </c>
      <c r="T102" s="275">
        <v>387.56599999999997</v>
      </c>
      <c r="U102" s="275">
        <v>128.21600000000001</v>
      </c>
      <c r="V102" s="275">
        <v>89.548000000000002</v>
      </c>
      <c r="W102" s="268">
        <v>134.24299999999999</v>
      </c>
      <c r="X102" s="275">
        <v>130.613</v>
      </c>
      <c r="Y102" s="275">
        <v>53.325000000000003</v>
      </c>
      <c r="Z102" s="275">
        <v>45.414999999999999</v>
      </c>
      <c r="AA102" s="268">
        <v>-17.802</v>
      </c>
      <c r="AB102" s="275">
        <v>-4.3570000000000002</v>
      </c>
      <c r="AC102" s="275">
        <v>0.01</v>
      </c>
      <c r="AD102" s="275">
        <v>-4.3559999999999999</v>
      </c>
      <c r="AE102" s="268">
        <v>2160.9459999999999</v>
      </c>
      <c r="AF102" s="275">
        <v>2664.0459999999998</v>
      </c>
      <c r="AG102" s="275">
        <v>703.01400000000001</v>
      </c>
      <c r="AH102" s="275">
        <v>698.70299999999997</v>
      </c>
      <c r="AI102" s="298"/>
      <c r="AJ102" s="298"/>
      <c r="AK102" s="298"/>
      <c r="AL102" s="298"/>
      <c r="AM102" s="298"/>
      <c r="AN102" s="298"/>
      <c r="AO102" s="298"/>
      <c r="AP102" s="298"/>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c r="FG102" s="207"/>
      <c r="FH102" s="207"/>
      <c r="FI102" s="207"/>
      <c r="FJ102" s="207"/>
      <c r="FK102" s="207"/>
      <c r="FL102" s="207"/>
      <c r="FM102" s="207"/>
      <c r="FN102" s="207"/>
      <c r="FO102" s="207"/>
      <c r="FP102" s="207"/>
      <c r="FQ102" s="207"/>
      <c r="FR102" s="207"/>
      <c r="FS102" s="207"/>
      <c r="FT102" s="207"/>
      <c r="FU102" s="207"/>
      <c r="FV102" s="207"/>
      <c r="FW102" s="207"/>
      <c r="FX102" s="207"/>
      <c r="FY102" s="207"/>
      <c r="FZ102" s="207"/>
      <c r="GA102" s="207"/>
      <c r="GB102" s="207"/>
      <c r="GC102" s="207"/>
      <c r="GD102" s="207"/>
      <c r="GE102" s="207"/>
      <c r="GF102" s="207"/>
      <c r="GG102" s="207"/>
      <c r="GH102" s="207"/>
      <c r="GI102" s="207"/>
    </row>
    <row r="103" spans="1:191">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FT103" s="91"/>
      <c r="FU103" s="91"/>
      <c r="FV103" s="91"/>
      <c r="FW103" s="91"/>
      <c r="FX103" s="91"/>
      <c r="FY103" s="91"/>
      <c r="FZ103" s="91"/>
      <c r="GA103" s="91"/>
      <c r="GB103" s="91"/>
      <c r="GC103" s="91"/>
      <c r="GD103" s="91"/>
      <c r="GE103" s="91"/>
      <c r="GF103" s="91"/>
      <c r="GG103" s="91"/>
      <c r="GH103" s="91"/>
      <c r="GI103" s="91"/>
    </row>
    <row r="104" spans="1:191" s="297" customFormat="1">
      <c r="A104" s="282" t="s">
        <v>250</v>
      </c>
      <c r="B104" s="283"/>
      <c r="C104" s="268">
        <v>-140.565</v>
      </c>
      <c r="D104" s="275">
        <v>-118.04900000000001</v>
      </c>
      <c r="E104" s="275">
        <v>-44.478999999999999</v>
      </c>
      <c r="F104" s="275">
        <v>-93.616</v>
      </c>
      <c r="G104" s="268">
        <v>259.78699999999998</v>
      </c>
      <c r="H104" s="275">
        <v>-33.872</v>
      </c>
      <c r="I104" s="275">
        <v>129.78299999999999</v>
      </c>
      <c r="J104" s="275">
        <v>-32.758000000000003</v>
      </c>
      <c r="K104" s="268">
        <v>-614.07100000000003</v>
      </c>
      <c r="L104" s="275">
        <v>-478.21499999999997</v>
      </c>
      <c r="M104" s="275">
        <v>-221.69499999999999</v>
      </c>
      <c r="N104" s="275">
        <v>-190.27500000000001</v>
      </c>
      <c r="O104" s="268">
        <v>-133.01400000000001</v>
      </c>
      <c r="P104" s="275">
        <v>-97.679000000000002</v>
      </c>
      <c r="Q104" s="275">
        <v>-27.681000000000001</v>
      </c>
      <c r="R104" s="275">
        <v>-23.236000000000001</v>
      </c>
      <c r="S104" s="268">
        <v>-32.386000000000003</v>
      </c>
      <c r="T104" s="275">
        <v>-29.963999999999999</v>
      </c>
      <c r="U104" s="275">
        <v>-17.459</v>
      </c>
      <c r="V104" s="275">
        <v>-2.7679999999999998</v>
      </c>
      <c r="W104" s="268">
        <v>-2.3690000000000002</v>
      </c>
      <c r="X104" s="275">
        <v>-3.1110000000000002</v>
      </c>
      <c r="Y104" s="275">
        <v>-2.2799999999999998</v>
      </c>
      <c r="Z104" s="275">
        <v>-0.79500000000000004</v>
      </c>
      <c r="AA104" s="268">
        <v>-18.521999999999998</v>
      </c>
      <c r="AB104" s="275">
        <v>33.247999999999998</v>
      </c>
      <c r="AC104" s="275">
        <v>-5.3550000000000004</v>
      </c>
      <c r="AD104" s="275">
        <v>9.68</v>
      </c>
      <c r="AE104" s="268">
        <v>-681.14</v>
      </c>
      <c r="AF104" s="275">
        <v>-727.64200000000005</v>
      </c>
      <c r="AG104" s="275">
        <v>-189.166</v>
      </c>
      <c r="AH104" s="275">
        <v>-333.76799999999997</v>
      </c>
      <c r="AI104" s="298"/>
      <c r="AJ104" s="298"/>
      <c r="AK104" s="298"/>
      <c r="AL104" s="298"/>
      <c r="AM104" s="298"/>
      <c r="AN104" s="298"/>
      <c r="AO104" s="298"/>
      <c r="AP104" s="298"/>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row>
    <row r="105" spans="1:191" s="297" customFormat="1">
      <c r="A105" s="282"/>
      <c r="B105" s="293" t="s">
        <v>84</v>
      </c>
      <c r="C105" s="268">
        <v>13.89</v>
      </c>
      <c r="D105" s="275">
        <v>21.332999999999998</v>
      </c>
      <c r="E105" s="275">
        <v>2.2970000000000002</v>
      </c>
      <c r="F105" s="275">
        <v>5.2309999999999999</v>
      </c>
      <c r="G105" s="268">
        <v>101.6</v>
      </c>
      <c r="H105" s="275">
        <v>90.274000000000001</v>
      </c>
      <c r="I105" s="275">
        <v>24.099</v>
      </c>
      <c r="J105" s="275">
        <v>27.762</v>
      </c>
      <c r="K105" s="268">
        <v>349.07299999999998</v>
      </c>
      <c r="L105" s="275">
        <v>181.40299999999999</v>
      </c>
      <c r="M105" s="275">
        <v>78.902000000000001</v>
      </c>
      <c r="N105" s="275">
        <v>52.72</v>
      </c>
      <c r="O105" s="268">
        <v>42.194000000000003</v>
      </c>
      <c r="P105" s="275">
        <v>14.675000000000001</v>
      </c>
      <c r="Q105" s="275">
        <v>13.215</v>
      </c>
      <c r="R105" s="275">
        <v>4.3470000000000004</v>
      </c>
      <c r="S105" s="268">
        <v>16.986999999999998</v>
      </c>
      <c r="T105" s="275">
        <v>5.8029999999999999</v>
      </c>
      <c r="U105" s="275">
        <v>4.8099999999999996</v>
      </c>
      <c r="V105" s="275">
        <v>1.867</v>
      </c>
      <c r="W105" s="268">
        <v>4.6040000000000001</v>
      </c>
      <c r="X105" s="275">
        <v>2.7919999999999998</v>
      </c>
      <c r="Y105" s="275">
        <v>1.2390000000000001</v>
      </c>
      <c r="Z105" s="275">
        <v>1.089</v>
      </c>
      <c r="AA105" s="268">
        <v>-12.539</v>
      </c>
      <c r="AB105" s="275">
        <v>-20.838000000000001</v>
      </c>
      <c r="AC105" s="275">
        <v>-2.069</v>
      </c>
      <c r="AD105" s="275">
        <v>-5.1769999999999996</v>
      </c>
      <c r="AE105" s="268">
        <v>515.80899999999997</v>
      </c>
      <c r="AF105" s="275">
        <v>295.44200000000001</v>
      </c>
      <c r="AG105" s="275">
        <v>122.49299999999999</v>
      </c>
      <c r="AH105" s="275">
        <v>87.838999999999999</v>
      </c>
      <c r="AI105" s="298"/>
      <c r="AJ105" s="298"/>
      <c r="AK105" s="298"/>
      <c r="AL105" s="298"/>
      <c r="AM105" s="298"/>
      <c r="AN105" s="298"/>
      <c r="AO105" s="298"/>
      <c r="AP105" s="298"/>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c r="FG105" s="207"/>
      <c r="FH105" s="207"/>
      <c r="FI105" s="207"/>
      <c r="FJ105" s="207"/>
      <c r="FK105" s="207"/>
      <c r="FL105" s="207"/>
      <c r="FM105" s="207"/>
      <c r="FN105" s="207"/>
      <c r="FO105" s="207"/>
      <c r="FP105" s="207"/>
      <c r="FQ105" s="207"/>
      <c r="FR105" s="207"/>
      <c r="FS105" s="207"/>
      <c r="FT105" s="207"/>
      <c r="FU105" s="207"/>
      <c r="FV105" s="207"/>
      <c r="FW105" s="207"/>
      <c r="FX105" s="207"/>
      <c r="FY105" s="207"/>
      <c r="FZ105" s="207"/>
      <c r="GA105" s="207"/>
      <c r="GB105" s="207"/>
      <c r="GC105" s="207"/>
      <c r="GD105" s="207"/>
      <c r="GE105" s="207"/>
      <c r="GF105" s="207"/>
      <c r="GG105" s="207"/>
      <c r="GH105" s="207"/>
      <c r="GI105" s="207"/>
    </row>
    <row r="106" spans="1:191">
      <c r="A106" s="291"/>
      <c r="B106" s="300" t="s">
        <v>192</v>
      </c>
      <c r="C106" s="273">
        <v>1.29</v>
      </c>
      <c r="D106" s="276">
        <v>0.495</v>
      </c>
      <c r="E106" s="276">
        <v>0.222</v>
      </c>
      <c r="F106" s="276">
        <v>5.3999999999999999E-2</v>
      </c>
      <c r="G106" s="273">
        <v>68.150000000000006</v>
      </c>
      <c r="H106" s="276">
        <v>50.182000000000002</v>
      </c>
      <c r="I106" s="276">
        <v>15.515000000000001</v>
      </c>
      <c r="J106" s="276">
        <v>15.157</v>
      </c>
      <c r="K106" s="273">
        <v>60.889000000000003</v>
      </c>
      <c r="L106" s="276">
        <v>9.0739999999999998</v>
      </c>
      <c r="M106" s="276">
        <v>12.493</v>
      </c>
      <c r="N106" s="276">
        <v>-0.441</v>
      </c>
      <c r="O106" s="273">
        <v>18.614999999999998</v>
      </c>
      <c r="P106" s="276">
        <v>4.431</v>
      </c>
      <c r="Q106" s="276">
        <v>6.657</v>
      </c>
      <c r="R106" s="276">
        <v>1.514</v>
      </c>
      <c r="S106" s="273">
        <v>5.33</v>
      </c>
      <c r="T106" s="276">
        <v>0.57199999999999995</v>
      </c>
      <c r="U106" s="276">
        <v>1.99</v>
      </c>
      <c r="V106" s="276">
        <v>0.20599999999999999</v>
      </c>
      <c r="W106" s="273">
        <v>0.19500000000000001</v>
      </c>
      <c r="X106" s="276">
        <v>5.8000000000000003E-2</v>
      </c>
      <c r="Y106" s="276">
        <v>0.114</v>
      </c>
      <c r="Z106" s="276">
        <v>2.3E-2</v>
      </c>
      <c r="AA106" s="273">
        <v>0</v>
      </c>
      <c r="AB106" s="276">
        <v>0</v>
      </c>
      <c r="AC106" s="276">
        <v>0</v>
      </c>
      <c r="AD106" s="276">
        <v>0</v>
      </c>
      <c r="AE106" s="273">
        <v>154.46899999999999</v>
      </c>
      <c r="AF106" s="276">
        <v>64.811999999999998</v>
      </c>
      <c r="AG106" s="276">
        <v>36.991</v>
      </c>
      <c r="AH106" s="276">
        <v>16.513000000000002</v>
      </c>
      <c r="AI106" s="298"/>
      <c r="AJ106" s="298"/>
      <c r="AK106" s="298"/>
      <c r="AL106" s="298"/>
      <c r="AM106" s="298"/>
      <c r="AN106" s="298"/>
      <c r="AO106" s="298"/>
      <c r="AP106" s="298"/>
      <c r="FT106" s="91"/>
      <c r="FU106" s="91"/>
      <c r="FV106" s="91"/>
      <c r="FW106" s="91"/>
      <c r="FX106" s="91"/>
      <c r="FY106" s="91"/>
      <c r="FZ106" s="91"/>
      <c r="GA106" s="91"/>
      <c r="GB106" s="91"/>
      <c r="GC106" s="91"/>
      <c r="GD106" s="91"/>
      <c r="GE106" s="91"/>
      <c r="GF106" s="91"/>
      <c r="GG106" s="91"/>
      <c r="GH106" s="91"/>
      <c r="GI106" s="91"/>
    </row>
    <row r="107" spans="1:191">
      <c r="A107" s="291"/>
      <c r="B107" s="300" t="s">
        <v>219</v>
      </c>
      <c r="C107" s="273">
        <v>12.6</v>
      </c>
      <c r="D107" s="276">
        <v>20.838000000000001</v>
      </c>
      <c r="E107" s="276">
        <v>2.0750000000000002</v>
      </c>
      <c r="F107" s="276">
        <v>5.1769999999999996</v>
      </c>
      <c r="G107" s="273">
        <v>33.450000000000003</v>
      </c>
      <c r="H107" s="276">
        <v>40.091999999999999</v>
      </c>
      <c r="I107" s="276">
        <v>8.5839999999999996</v>
      </c>
      <c r="J107" s="276">
        <v>12.605</v>
      </c>
      <c r="K107" s="273">
        <v>288.18400000000003</v>
      </c>
      <c r="L107" s="276">
        <v>172.32900000000001</v>
      </c>
      <c r="M107" s="276">
        <v>66.409000000000006</v>
      </c>
      <c r="N107" s="276">
        <v>53.161000000000001</v>
      </c>
      <c r="O107" s="273">
        <v>23.579000000000001</v>
      </c>
      <c r="P107" s="276">
        <v>10.244</v>
      </c>
      <c r="Q107" s="276">
        <v>6.5579999999999998</v>
      </c>
      <c r="R107" s="276">
        <v>2.8330000000000002</v>
      </c>
      <c r="S107" s="273">
        <v>11.657</v>
      </c>
      <c r="T107" s="276">
        <v>5.2309999999999999</v>
      </c>
      <c r="U107" s="276">
        <v>2.82</v>
      </c>
      <c r="V107" s="276">
        <v>1.661</v>
      </c>
      <c r="W107" s="273">
        <v>4.4089999999999998</v>
      </c>
      <c r="X107" s="276">
        <v>2.734</v>
      </c>
      <c r="Y107" s="276">
        <v>1.125</v>
      </c>
      <c r="Z107" s="276">
        <v>1.0660000000000001</v>
      </c>
      <c r="AA107" s="273">
        <v>-12.539</v>
      </c>
      <c r="AB107" s="276">
        <v>-20.838000000000001</v>
      </c>
      <c r="AC107" s="276">
        <v>-2.069</v>
      </c>
      <c r="AD107" s="276">
        <v>-5.1769999999999996</v>
      </c>
      <c r="AE107" s="273">
        <v>361.34</v>
      </c>
      <c r="AF107" s="276">
        <v>230.63</v>
      </c>
      <c r="AG107" s="276">
        <v>85.501999999999995</v>
      </c>
      <c r="AH107" s="276">
        <v>71.325999999999993</v>
      </c>
      <c r="AI107" s="298"/>
      <c r="AJ107" s="298"/>
      <c r="AK107" s="298"/>
      <c r="AL107" s="298"/>
      <c r="AM107" s="298"/>
      <c r="AN107" s="298"/>
      <c r="AO107" s="298"/>
      <c r="AP107" s="298"/>
      <c r="FT107" s="91"/>
      <c r="FU107" s="91"/>
      <c r="FV107" s="91"/>
      <c r="FW107" s="91"/>
      <c r="FX107" s="91"/>
      <c r="FY107" s="91"/>
      <c r="FZ107" s="91"/>
      <c r="GA107" s="91"/>
      <c r="GB107" s="91"/>
      <c r="GC107" s="91"/>
      <c r="GD107" s="91"/>
      <c r="GE107" s="91"/>
      <c r="GF107" s="91"/>
      <c r="GG107" s="91"/>
      <c r="GH107" s="91"/>
      <c r="GI107" s="91"/>
    </row>
    <row r="108" spans="1:191" s="297" customFormat="1">
      <c r="A108" s="282"/>
      <c r="B108" s="293" t="s">
        <v>101</v>
      </c>
      <c r="C108" s="268">
        <v>-72.408000000000001</v>
      </c>
      <c r="D108" s="275">
        <v>-64.234999999999999</v>
      </c>
      <c r="E108" s="275">
        <v>-21.681999999999999</v>
      </c>
      <c r="F108" s="275">
        <v>-21.099</v>
      </c>
      <c r="G108" s="268">
        <v>-283.63900000000001</v>
      </c>
      <c r="H108" s="275">
        <v>-247.09800000000001</v>
      </c>
      <c r="I108" s="275">
        <v>-27.771999999999998</v>
      </c>
      <c r="J108" s="275">
        <v>-78.629000000000005</v>
      </c>
      <c r="K108" s="268">
        <v>-1003.534</v>
      </c>
      <c r="L108" s="275">
        <v>-617.33000000000004</v>
      </c>
      <c r="M108" s="275">
        <v>-257.88499999999999</v>
      </c>
      <c r="N108" s="275">
        <v>-207.755</v>
      </c>
      <c r="O108" s="268">
        <v>-149.25299999999999</v>
      </c>
      <c r="P108" s="275">
        <v>-109.145</v>
      </c>
      <c r="Q108" s="275">
        <v>-41.616999999999997</v>
      </c>
      <c r="R108" s="275">
        <v>-28.053999999999998</v>
      </c>
      <c r="S108" s="268">
        <v>-48.594999999999999</v>
      </c>
      <c r="T108" s="275">
        <v>-28.766999999999999</v>
      </c>
      <c r="U108" s="275">
        <v>-15.13</v>
      </c>
      <c r="V108" s="275">
        <v>-5.3659999999999997</v>
      </c>
      <c r="W108" s="268">
        <v>-8.6560000000000006</v>
      </c>
      <c r="X108" s="275">
        <v>-6.3280000000000003</v>
      </c>
      <c r="Y108" s="275">
        <v>-3.2949999999999999</v>
      </c>
      <c r="Z108" s="275">
        <v>-2.3119999999999998</v>
      </c>
      <c r="AA108" s="268">
        <v>12.539</v>
      </c>
      <c r="AB108" s="275">
        <v>20.838000000000001</v>
      </c>
      <c r="AC108" s="275">
        <v>2.0670000000000002</v>
      </c>
      <c r="AD108" s="275">
        <v>5.1769999999999996</v>
      </c>
      <c r="AE108" s="268">
        <v>-1553.546</v>
      </c>
      <c r="AF108" s="275">
        <v>-1052.0650000000001</v>
      </c>
      <c r="AG108" s="275">
        <v>-365.31400000000002</v>
      </c>
      <c r="AH108" s="275">
        <v>-338.03800000000001</v>
      </c>
      <c r="AI108" s="298"/>
      <c r="AJ108" s="298"/>
      <c r="AK108" s="298"/>
      <c r="AL108" s="298"/>
      <c r="AM108" s="298"/>
      <c r="AN108" s="298"/>
      <c r="AO108" s="298"/>
      <c r="AP108" s="298"/>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c r="FG108" s="207"/>
      <c r="FH108" s="207"/>
      <c r="FI108" s="207"/>
      <c r="FJ108" s="207"/>
      <c r="FK108" s="207"/>
      <c r="FL108" s="207"/>
      <c r="FM108" s="207"/>
      <c r="FN108" s="207"/>
      <c r="FO108" s="207"/>
      <c r="FP108" s="207"/>
      <c r="FQ108" s="207"/>
      <c r="FR108" s="207"/>
      <c r="FS108" s="207"/>
      <c r="FT108" s="207"/>
      <c r="FU108" s="207"/>
      <c r="FV108" s="207"/>
      <c r="FW108" s="207"/>
      <c r="FX108" s="207"/>
      <c r="FY108" s="207"/>
      <c r="FZ108" s="207"/>
      <c r="GA108" s="207"/>
      <c r="GB108" s="207"/>
      <c r="GC108" s="207"/>
      <c r="GD108" s="207"/>
      <c r="GE108" s="207"/>
      <c r="GF108" s="207"/>
      <c r="GG108" s="207"/>
      <c r="GH108" s="207"/>
      <c r="GI108" s="207"/>
    </row>
    <row r="109" spans="1:191">
      <c r="A109" s="291"/>
      <c r="B109" s="300" t="s">
        <v>220</v>
      </c>
      <c r="C109" s="273">
        <v>-7.4980000000000002</v>
      </c>
      <c r="D109" s="276">
        <v>-1.6160000000000001</v>
      </c>
      <c r="E109" s="276">
        <v>-2.8159999999999998</v>
      </c>
      <c r="F109" s="276">
        <v>-5.2999999999999999E-2</v>
      </c>
      <c r="G109" s="273">
        <v>-0.188</v>
      </c>
      <c r="H109" s="276">
        <v>-0.72299999999999998</v>
      </c>
      <c r="I109" s="276">
        <v>0.01</v>
      </c>
      <c r="J109" s="276">
        <v>-9.4E-2</v>
      </c>
      <c r="K109" s="273">
        <v>-79.91</v>
      </c>
      <c r="L109" s="276">
        <v>-104.414</v>
      </c>
      <c r="M109" s="276">
        <v>-18.975999999999999</v>
      </c>
      <c r="N109" s="276">
        <v>-32.932000000000002</v>
      </c>
      <c r="O109" s="273">
        <v>-53.853000000000002</v>
      </c>
      <c r="P109" s="276">
        <v>-12.641</v>
      </c>
      <c r="Q109" s="276">
        <v>-19.119</v>
      </c>
      <c r="R109" s="276">
        <v>-4.3899999999999997</v>
      </c>
      <c r="S109" s="273">
        <v>-19.065000000000001</v>
      </c>
      <c r="T109" s="276">
        <v>-6.9630000000000001</v>
      </c>
      <c r="U109" s="276">
        <v>-8.4390000000000001</v>
      </c>
      <c r="V109" s="276">
        <v>-2.004</v>
      </c>
      <c r="W109" s="273">
        <v>0</v>
      </c>
      <c r="X109" s="276">
        <v>0</v>
      </c>
      <c r="Y109" s="276">
        <v>0</v>
      </c>
      <c r="Z109" s="276">
        <v>0</v>
      </c>
      <c r="AA109" s="273">
        <v>0</v>
      </c>
      <c r="AB109" s="276">
        <v>0</v>
      </c>
      <c r="AC109" s="276">
        <v>0</v>
      </c>
      <c r="AD109" s="276">
        <v>0</v>
      </c>
      <c r="AE109" s="273">
        <v>-160.51400000000001</v>
      </c>
      <c r="AF109" s="276">
        <v>-126.357</v>
      </c>
      <c r="AG109" s="276">
        <v>-49.34</v>
      </c>
      <c r="AH109" s="276">
        <v>-39.472999999999999</v>
      </c>
      <c r="AI109" s="298"/>
      <c r="AJ109" s="298"/>
      <c r="AK109" s="298"/>
      <c r="AL109" s="298"/>
      <c r="AM109" s="298"/>
      <c r="AN109" s="298"/>
      <c r="AO109" s="298"/>
      <c r="AP109" s="298"/>
      <c r="FT109" s="91"/>
      <c r="FU109" s="91"/>
      <c r="FV109" s="91"/>
      <c r="FW109" s="91"/>
      <c r="FX109" s="91"/>
      <c r="FY109" s="91"/>
      <c r="FZ109" s="91"/>
      <c r="GA109" s="91"/>
      <c r="GB109" s="91"/>
      <c r="GC109" s="91"/>
      <c r="GD109" s="91"/>
      <c r="GE109" s="91"/>
      <c r="GF109" s="91"/>
      <c r="GG109" s="91"/>
      <c r="GH109" s="91"/>
      <c r="GI109" s="91"/>
    </row>
    <row r="110" spans="1:191">
      <c r="A110" s="291"/>
      <c r="B110" s="300" t="s">
        <v>221</v>
      </c>
      <c r="C110" s="273">
        <v>-24.146000000000001</v>
      </c>
      <c r="D110" s="276">
        <v>-24.53</v>
      </c>
      <c r="E110" s="276">
        <v>-6.0810000000000004</v>
      </c>
      <c r="F110" s="276">
        <v>-6.165</v>
      </c>
      <c r="G110" s="273">
        <v>0</v>
      </c>
      <c r="H110" s="276">
        <v>0</v>
      </c>
      <c r="I110" s="276">
        <v>0</v>
      </c>
      <c r="J110" s="276">
        <v>0</v>
      </c>
      <c r="K110" s="273">
        <v>-163.01</v>
      </c>
      <c r="L110" s="276">
        <v>-98.599000000000004</v>
      </c>
      <c r="M110" s="276">
        <v>-40.000999999999998</v>
      </c>
      <c r="N110" s="276">
        <v>-33.805999999999997</v>
      </c>
      <c r="O110" s="273">
        <v>-101.116</v>
      </c>
      <c r="P110" s="276">
        <v>-81.573999999999998</v>
      </c>
      <c r="Q110" s="276">
        <v>-23.93</v>
      </c>
      <c r="R110" s="276">
        <v>-21.359000000000002</v>
      </c>
      <c r="S110" s="273">
        <v>-19.157</v>
      </c>
      <c r="T110" s="276">
        <v>-20.03</v>
      </c>
      <c r="U110" s="276">
        <v>-4.5419999999999998</v>
      </c>
      <c r="V110" s="276">
        <v>-4.827</v>
      </c>
      <c r="W110" s="273">
        <v>0</v>
      </c>
      <c r="X110" s="276">
        <v>0</v>
      </c>
      <c r="Y110" s="276">
        <v>0</v>
      </c>
      <c r="Z110" s="276">
        <v>0</v>
      </c>
      <c r="AA110" s="273">
        <v>0</v>
      </c>
      <c r="AB110" s="276">
        <v>0</v>
      </c>
      <c r="AC110" s="276">
        <v>0</v>
      </c>
      <c r="AD110" s="276">
        <v>0</v>
      </c>
      <c r="AE110" s="273">
        <v>-307.42899999999997</v>
      </c>
      <c r="AF110" s="276">
        <v>-224.733</v>
      </c>
      <c r="AG110" s="276">
        <v>-74.554000000000002</v>
      </c>
      <c r="AH110" s="276">
        <v>-66.156999999999996</v>
      </c>
      <c r="AI110" s="298"/>
      <c r="AJ110" s="298"/>
      <c r="AK110" s="298"/>
      <c r="AL110" s="298"/>
      <c r="AM110" s="298"/>
      <c r="AN110" s="298"/>
      <c r="AO110" s="298"/>
      <c r="AP110" s="298"/>
      <c r="FT110" s="91"/>
      <c r="FU110" s="91"/>
      <c r="FV110" s="91"/>
      <c r="FW110" s="91"/>
      <c r="FX110" s="91"/>
      <c r="FY110" s="91"/>
      <c r="FZ110" s="91"/>
      <c r="GA110" s="91"/>
      <c r="GB110" s="91"/>
      <c r="GC110" s="91"/>
      <c r="GD110" s="91"/>
      <c r="GE110" s="91"/>
      <c r="GF110" s="91"/>
      <c r="GG110" s="91"/>
      <c r="GH110" s="91"/>
      <c r="GI110" s="91"/>
    </row>
    <row r="111" spans="1:191">
      <c r="A111" s="291"/>
      <c r="B111" s="300" t="s">
        <v>114</v>
      </c>
      <c r="C111" s="273">
        <v>-40.764000000000003</v>
      </c>
      <c r="D111" s="276">
        <v>-38.088999999999999</v>
      </c>
      <c r="E111" s="276">
        <v>-12.785</v>
      </c>
      <c r="F111" s="276">
        <v>-14.881</v>
      </c>
      <c r="G111" s="273">
        <v>-283.45100000000002</v>
      </c>
      <c r="H111" s="276">
        <v>-246.375</v>
      </c>
      <c r="I111" s="276">
        <v>-27.782</v>
      </c>
      <c r="J111" s="276">
        <v>-78.534999999999997</v>
      </c>
      <c r="K111" s="273">
        <v>-760.61400000000003</v>
      </c>
      <c r="L111" s="276">
        <v>-414.31700000000001</v>
      </c>
      <c r="M111" s="276">
        <v>-198.90799999999999</v>
      </c>
      <c r="N111" s="276">
        <v>-141.017</v>
      </c>
      <c r="O111" s="273">
        <v>5.7160000000000002</v>
      </c>
      <c r="P111" s="276">
        <v>-14.93</v>
      </c>
      <c r="Q111" s="276">
        <v>1.4319999999999999</v>
      </c>
      <c r="R111" s="276">
        <v>-2.3050000000000002</v>
      </c>
      <c r="S111" s="273">
        <v>-10.372999999999999</v>
      </c>
      <c r="T111" s="276">
        <v>-1.774</v>
      </c>
      <c r="U111" s="276">
        <v>-2.149</v>
      </c>
      <c r="V111" s="276">
        <v>1.4650000000000001</v>
      </c>
      <c r="W111" s="273">
        <v>-8.6560000000000006</v>
      </c>
      <c r="X111" s="276">
        <v>-6.3280000000000003</v>
      </c>
      <c r="Y111" s="276">
        <v>-3.2949999999999999</v>
      </c>
      <c r="Z111" s="276">
        <v>-2.3119999999999998</v>
      </c>
      <c r="AA111" s="273">
        <v>12.539</v>
      </c>
      <c r="AB111" s="276">
        <v>20.838000000000001</v>
      </c>
      <c r="AC111" s="276">
        <v>2.0670000000000002</v>
      </c>
      <c r="AD111" s="276">
        <v>5.1769999999999996</v>
      </c>
      <c r="AE111" s="273">
        <v>-1085.6030000000001</v>
      </c>
      <c r="AF111" s="276">
        <v>-700.97500000000002</v>
      </c>
      <c r="AG111" s="276">
        <v>-241.42</v>
      </c>
      <c r="AH111" s="276">
        <v>-232.40799999999999</v>
      </c>
      <c r="AI111" s="298"/>
      <c r="AJ111" s="298"/>
      <c r="AK111" s="298"/>
      <c r="AL111" s="298"/>
      <c r="AM111" s="298"/>
      <c r="AN111" s="298"/>
      <c r="AO111" s="298"/>
      <c r="AP111" s="298"/>
      <c r="FT111" s="91"/>
      <c r="FU111" s="91"/>
      <c r="FV111" s="91"/>
      <c r="FW111" s="91"/>
      <c r="FX111" s="91"/>
      <c r="FY111" s="91"/>
      <c r="FZ111" s="91"/>
      <c r="GA111" s="91"/>
      <c r="GB111" s="91"/>
      <c r="GC111" s="91"/>
      <c r="GD111" s="91"/>
      <c r="GE111" s="91"/>
      <c r="GF111" s="91"/>
      <c r="GG111" s="91"/>
      <c r="GH111" s="91"/>
      <c r="GI111" s="91"/>
    </row>
    <row r="112" spans="1:191">
      <c r="A112" s="291"/>
      <c r="B112" s="300" t="s">
        <v>222</v>
      </c>
      <c r="C112" s="273">
        <v>0</v>
      </c>
      <c r="D112" s="276">
        <v>0</v>
      </c>
      <c r="E112" s="276">
        <v>0</v>
      </c>
      <c r="F112" s="276">
        <v>0</v>
      </c>
      <c r="G112" s="273">
        <v>336.79599999999999</v>
      </c>
      <c r="H112" s="276">
        <v>30.667000000000002</v>
      </c>
      <c r="I112" s="276">
        <v>75.046000000000006</v>
      </c>
      <c r="J112" s="276">
        <v>-64.456000000000003</v>
      </c>
      <c r="K112" s="273">
        <v>0</v>
      </c>
      <c r="L112" s="276">
        <v>0</v>
      </c>
      <c r="M112" s="276">
        <v>0</v>
      </c>
      <c r="N112" s="276">
        <v>0</v>
      </c>
      <c r="O112" s="273">
        <v>0</v>
      </c>
      <c r="P112" s="276">
        <v>0</v>
      </c>
      <c r="Q112" s="276">
        <v>0</v>
      </c>
      <c r="R112" s="276">
        <v>0</v>
      </c>
      <c r="S112" s="273">
        <v>0</v>
      </c>
      <c r="T112" s="276">
        <v>0</v>
      </c>
      <c r="U112" s="276">
        <v>0</v>
      </c>
      <c r="V112" s="276">
        <v>0</v>
      </c>
      <c r="W112" s="273">
        <v>0</v>
      </c>
      <c r="X112" s="276">
        <v>0</v>
      </c>
      <c r="Y112" s="276">
        <v>0</v>
      </c>
      <c r="Z112" s="276">
        <v>0</v>
      </c>
      <c r="AA112" s="273">
        <v>0</v>
      </c>
      <c r="AB112" s="276">
        <v>0</v>
      </c>
      <c r="AC112" s="276">
        <v>0</v>
      </c>
      <c r="AD112" s="276">
        <v>0</v>
      </c>
      <c r="AE112" s="273">
        <v>336.79599999999999</v>
      </c>
      <c r="AF112" s="276">
        <v>30.667000000000002</v>
      </c>
      <c r="AG112" s="276">
        <v>75.046000000000006</v>
      </c>
      <c r="AH112" s="276">
        <v>-64.456000000000003</v>
      </c>
      <c r="AI112" s="298"/>
      <c r="AJ112" s="298"/>
      <c r="AK112" s="298"/>
      <c r="AL112" s="298"/>
      <c r="AM112" s="298"/>
      <c r="AN112" s="298"/>
      <c r="AO112" s="298"/>
      <c r="AP112" s="298"/>
      <c r="FT112" s="91"/>
      <c r="FU112" s="91"/>
      <c r="FV112" s="91"/>
      <c r="FW112" s="91"/>
      <c r="FX112" s="91"/>
      <c r="FY112" s="91"/>
      <c r="FZ112" s="91"/>
      <c r="GA112" s="91"/>
      <c r="GB112" s="91"/>
      <c r="GC112" s="91"/>
      <c r="GD112" s="91"/>
      <c r="GE112" s="91"/>
      <c r="GF112" s="91"/>
      <c r="GG112" s="91"/>
      <c r="GH112" s="91"/>
      <c r="GI112" s="91"/>
    </row>
    <row r="113" spans="1:191" s="297" customFormat="1">
      <c r="A113" s="282"/>
      <c r="B113" s="293" t="s">
        <v>309</v>
      </c>
      <c r="C113" s="268">
        <v>0</v>
      </c>
      <c r="D113" s="275">
        <v>0</v>
      </c>
      <c r="E113" s="275">
        <v>0</v>
      </c>
      <c r="F113" s="275">
        <v>0</v>
      </c>
      <c r="G113" s="268">
        <v>0</v>
      </c>
      <c r="H113" s="275">
        <v>0</v>
      </c>
      <c r="I113" s="275">
        <v>0</v>
      </c>
      <c r="J113" s="275">
        <v>0</v>
      </c>
      <c r="K113" s="268">
        <v>0</v>
      </c>
      <c r="L113" s="275">
        <v>0</v>
      </c>
      <c r="M113" s="275">
        <v>0</v>
      </c>
      <c r="N113" s="275">
        <v>0</v>
      </c>
      <c r="O113" s="268">
        <v>0</v>
      </c>
      <c r="P113" s="275">
        <v>0</v>
      </c>
      <c r="Q113" s="275">
        <v>0</v>
      </c>
      <c r="R113" s="275">
        <v>0</v>
      </c>
      <c r="S113" s="268">
        <v>0</v>
      </c>
      <c r="T113" s="275">
        <v>0</v>
      </c>
      <c r="U113" s="275">
        <v>0</v>
      </c>
      <c r="V113" s="275">
        <v>0</v>
      </c>
      <c r="W113" s="268">
        <v>0</v>
      </c>
      <c r="X113" s="275">
        <v>0</v>
      </c>
      <c r="Y113" s="275">
        <v>0</v>
      </c>
      <c r="Z113" s="275">
        <v>0</v>
      </c>
      <c r="AA113" s="268">
        <v>0</v>
      </c>
      <c r="AB113" s="275">
        <v>0</v>
      </c>
      <c r="AC113" s="275">
        <v>0</v>
      </c>
      <c r="AD113" s="275">
        <v>0</v>
      </c>
      <c r="AE113" s="268">
        <v>0</v>
      </c>
      <c r="AF113" s="275">
        <v>0</v>
      </c>
      <c r="AG113" s="275">
        <v>0</v>
      </c>
      <c r="AH113" s="275">
        <v>0</v>
      </c>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c r="FG113" s="207"/>
      <c r="FH113" s="207"/>
      <c r="FI113" s="207"/>
      <c r="FJ113" s="207"/>
      <c r="FK113" s="207"/>
      <c r="FL113" s="207"/>
      <c r="FM113" s="207"/>
      <c r="FN113" s="207"/>
      <c r="FO113" s="207"/>
      <c r="FP113" s="207"/>
      <c r="FQ113" s="207"/>
      <c r="FR113" s="207"/>
      <c r="FS113" s="207"/>
      <c r="FT113" s="207"/>
      <c r="FU113" s="207"/>
      <c r="FV113" s="207"/>
      <c r="FW113" s="207"/>
      <c r="FX113" s="207"/>
      <c r="FY113" s="207"/>
      <c r="FZ113" s="207"/>
      <c r="GA113" s="207"/>
      <c r="GB113" s="207"/>
      <c r="GC113" s="207"/>
      <c r="GD113" s="207"/>
      <c r="GE113" s="207"/>
      <c r="GF113" s="207"/>
      <c r="GG113" s="207"/>
      <c r="GH113" s="207"/>
      <c r="GI113" s="207"/>
    </row>
    <row r="114" spans="1:191">
      <c r="A114" s="291"/>
      <c r="B114" s="293" t="s">
        <v>223</v>
      </c>
      <c r="C114" s="273">
        <v>-82.046999999999997</v>
      </c>
      <c r="D114" s="276">
        <v>-75.147000000000006</v>
      </c>
      <c r="E114" s="276">
        <v>-25.094000000000001</v>
      </c>
      <c r="F114" s="276">
        <v>-77.748000000000005</v>
      </c>
      <c r="G114" s="273">
        <v>105.03</v>
      </c>
      <c r="H114" s="276">
        <v>92.284999999999997</v>
      </c>
      <c r="I114" s="276">
        <v>58.41</v>
      </c>
      <c r="J114" s="276">
        <v>82.564999999999998</v>
      </c>
      <c r="K114" s="273">
        <v>40.39</v>
      </c>
      <c r="L114" s="276">
        <v>-42.287999999999997</v>
      </c>
      <c r="M114" s="276">
        <v>-42.712000000000003</v>
      </c>
      <c r="N114" s="276">
        <v>-35.24</v>
      </c>
      <c r="O114" s="273">
        <v>-25.954999999999998</v>
      </c>
      <c r="P114" s="276">
        <v>-3.2090000000000001</v>
      </c>
      <c r="Q114" s="276">
        <v>0.72099999999999997</v>
      </c>
      <c r="R114" s="276">
        <v>0.47099999999999997</v>
      </c>
      <c r="S114" s="273">
        <v>-0.77800000000000002</v>
      </c>
      <c r="T114" s="276">
        <v>-7</v>
      </c>
      <c r="U114" s="276">
        <v>-7.1390000000000002</v>
      </c>
      <c r="V114" s="276">
        <v>0.73099999999999998</v>
      </c>
      <c r="W114" s="273">
        <v>1.6830000000000001</v>
      </c>
      <c r="X114" s="276">
        <v>0.42499999999999999</v>
      </c>
      <c r="Y114" s="276">
        <v>-0.224</v>
      </c>
      <c r="Z114" s="276">
        <v>0.42799999999999999</v>
      </c>
      <c r="AA114" s="273">
        <v>-18.521999999999998</v>
      </c>
      <c r="AB114" s="276">
        <v>33.247999999999998</v>
      </c>
      <c r="AC114" s="276">
        <v>-5.3529999999999998</v>
      </c>
      <c r="AD114" s="276">
        <v>9.68</v>
      </c>
      <c r="AE114" s="273">
        <v>19.800999999999998</v>
      </c>
      <c r="AF114" s="276">
        <v>-1.6859999999999999</v>
      </c>
      <c r="AG114" s="276">
        <v>-21.390999999999998</v>
      </c>
      <c r="AH114" s="276">
        <v>-19.113</v>
      </c>
      <c r="FT114" s="91"/>
      <c r="FU114" s="91"/>
      <c r="FV114" s="91"/>
      <c r="FW114" s="91"/>
      <c r="FX114" s="91"/>
      <c r="FY114" s="91"/>
      <c r="FZ114" s="91"/>
      <c r="GA114" s="91"/>
      <c r="GB114" s="91"/>
      <c r="GC114" s="91"/>
      <c r="GD114" s="91"/>
      <c r="GE114" s="91"/>
      <c r="GF114" s="91"/>
      <c r="GG114" s="91"/>
      <c r="GH114" s="91"/>
      <c r="GI114" s="91"/>
    </row>
    <row r="115" spans="1:191">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8"/>
      <c r="AK115" s="298"/>
      <c r="AL115" s="298"/>
      <c r="AM115" s="298"/>
      <c r="AN115" s="298"/>
      <c r="AO115" s="298"/>
      <c r="AP115" s="298"/>
      <c r="AQ115" s="298"/>
      <c r="AR115" s="298"/>
      <c r="AS115" s="298"/>
      <c r="AT115" s="298"/>
      <c r="FT115" s="91"/>
      <c r="FU115" s="91"/>
      <c r="FV115" s="91"/>
      <c r="FW115" s="91"/>
      <c r="FX115" s="91"/>
      <c r="FY115" s="91"/>
      <c r="FZ115" s="91"/>
      <c r="GA115" s="91"/>
      <c r="GB115" s="91"/>
      <c r="GC115" s="91"/>
      <c r="GD115" s="91"/>
      <c r="GE115" s="91"/>
      <c r="GF115" s="91"/>
      <c r="GG115" s="91"/>
      <c r="GH115" s="91"/>
      <c r="GI115" s="91"/>
    </row>
    <row r="116" spans="1:191" ht="26.4">
      <c r="A116" s="285"/>
      <c r="B116" s="292" t="s">
        <v>224</v>
      </c>
      <c r="C116" s="273">
        <v>1.7000000000000001E-2</v>
      </c>
      <c r="D116" s="276">
        <v>0.16800000000000001</v>
      </c>
      <c r="E116" s="276">
        <v>-0.152</v>
      </c>
      <c r="F116" s="276">
        <v>-1E-3</v>
      </c>
      <c r="G116" s="273">
        <v>0.495</v>
      </c>
      <c r="H116" s="276">
        <v>1.0129999999999999</v>
      </c>
      <c r="I116" s="276">
        <v>-0.49299999999999999</v>
      </c>
      <c r="J116" s="276">
        <v>0.33700000000000002</v>
      </c>
      <c r="K116" s="273">
        <v>-0.02</v>
      </c>
      <c r="L116" s="276">
        <v>0</v>
      </c>
      <c r="M116" s="276">
        <v>-0.02</v>
      </c>
      <c r="N116" s="276">
        <v>0</v>
      </c>
      <c r="O116" s="273">
        <v>-0.25700000000000001</v>
      </c>
      <c r="P116" s="276">
        <v>0</v>
      </c>
      <c r="Q116" s="276">
        <v>-0.25700000000000001</v>
      </c>
      <c r="R116" s="276">
        <v>0</v>
      </c>
      <c r="S116" s="273">
        <v>-6.6000000000000003E-2</v>
      </c>
      <c r="T116" s="276">
        <v>0</v>
      </c>
      <c r="U116" s="276">
        <v>-6.6000000000000003E-2</v>
      </c>
      <c r="V116" s="276">
        <v>0</v>
      </c>
      <c r="W116" s="273">
        <v>0</v>
      </c>
      <c r="X116" s="276">
        <v>0</v>
      </c>
      <c r="Y116" s="276">
        <v>0</v>
      </c>
      <c r="Z116" s="276">
        <v>0</v>
      </c>
      <c r="AA116" s="273">
        <v>0</v>
      </c>
      <c r="AB116" s="276">
        <v>0</v>
      </c>
      <c r="AC116" s="276">
        <v>0</v>
      </c>
      <c r="AD116" s="276">
        <v>0</v>
      </c>
      <c r="AE116" s="273">
        <v>0.16900000000000001</v>
      </c>
      <c r="AF116" s="276">
        <v>1.181</v>
      </c>
      <c r="AG116" s="276">
        <v>-0.98799999999999999</v>
      </c>
      <c r="AH116" s="276">
        <v>0.33600000000000002</v>
      </c>
      <c r="FT116" s="91"/>
      <c r="FU116" s="91"/>
      <c r="FV116" s="91"/>
      <c r="FW116" s="91"/>
      <c r="FX116" s="91"/>
      <c r="FY116" s="91"/>
      <c r="FZ116" s="91"/>
      <c r="GA116" s="91"/>
      <c r="GB116" s="91"/>
      <c r="GC116" s="91"/>
      <c r="GD116" s="91"/>
      <c r="GE116" s="91"/>
      <c r="GF116" s="91"/>
      <c r="GG116" s="91"/>
      <c r="GH116" s="91"/>
      <c r="GI116" s="91"/>
    </row>
    <row r="117" spans="1:191">
      <c r="A117" s="291"/>
      <c r="B117" s="300" t="s">
        <v>225</v>
      </c>
      <c r="C117" s="268">
        <v>0</v>
      </c>
      <c r="D117" s="275">
        <v>0</v>
      </c>
      <c r="E117" s="275">
        <v>94.456999999999994</v>
      </c>
      <c r="F117" s="275">
        <v>0.27300000000000002</v>
      </c>
      <c r="G117" s="268">
        <v>0</v>
      </c>
      <c r="H117" s="275">
        <v>1.6020000000000001</v>
      </c>
      <c r="I117" s="275">
        <v>-2.3E-2</v>
      </c>
      <c r="J117" s="275">
        <v>1.5820000000000001</v>
      </c>
      <c r="K117" s="268">
        <v>-342.31299999999999</v>
      </c>
      <c r="L117" s="275">
        <v>0.52300000000000002</v>
      </c>
      <c r="M117" s="275">
        <v>-310.86900000000003</v>
      </c>
      <c r="N117" s="275">
        <v>0.09</v>
      </c>
      <c r="O117" s="268">
        <v>4.8090000000000002</v>
      </c>
      <c r="P117" s="275">
        <v>0.64</v>
      </c>
      <c r="Q117" s="275">
        <v>4.7880000000000003</v>
      </c>
      <c r="R117" s="275">
        <v>0.62</v>
      </c>
      <c r="S117" s="268">
        <v>0.60499999999999998</v>
      </c>
      <c r="T117" s="275">
        <v>2.5999999999999999E-2</v>
      </c>
      <c r="U117" s="275">
        <v>0.59699999999999998</v>
      </c>
      <c r="V117" s="275">
        <v>1E-3</v>
      </c>
      <c r="W117" s="268">
        <v>2.9000000000000001E-2</v>
      </c>
      <c r="X117" s="275">
        <v>0.42699999999999999</v>
      </c>
      <c r="Y117" s="275">
        <v>8.0000000000000002E-3</v>
      </c>
      <c r="Z117" s="275">
        <v>0.42699999999999999</v>
      </c>
      <c r="AA117" s="268">
        <v>0</v>
      </c>
      <c r="AB117" s="275">
        <v>0</v>
      </c>
      <c r="AC117" s="275">
        <v>0</v>
      </c>
      <c r="AD117" s="275">
        <v>0</v>
      </c>
      <c r="AE117" s="268">
        <v>-336.87</v>
      </c>
      <c r="AF117" s="275">
        <v>3.218</v>
      </c>
      <c r="AG117" s="275">
        <v>-211.042</v>
      </c>
      <c r="AH117" s="275">
        <v>2.9929999999999999</v>
      </c>
      <c r="FT117" s="91"/>
      <c r="FU117" s="91"/>
      <c r="FV117" s="91"/>
      <c r="FW117" s="91"/>
      <c r="FX117" s="91"/>
      <c r="FY117" s="91"/>
      <c r="FZ117" s="91"/>
      <c r="GA117" s="91"/>
      <c r="GB117" s="91"/>
      <c r="GC117" s="91"/>
      <c r="GD117" s="91"/>
      <c r="GE117" s="91"/>
      <c r="GF117" s="91"/>
      <c r="GG117" s="91"/>
      <c r="GH117" s="91"/>
      <c r="GI117" s="91"/>
    </row>
    <row r="118" spans="1:191">
      <c r="A118" s="291"/>
      <c r="B118" s="300" t="s">
        <v>226</v>
      </c>
      <c r="C118" s="273">
        <v>0</v>
      </c>
      <c r="D118" s="276">
        <v>0</v>
      </c>
      <c r="E118" s="276">
        <v>94.456999999999994</v>
      </c>
      <c r="F118" s="276">
        <v>0.27300000000000002</v>
      </c>
      <c r="G118" s="273">
        <v>0</v>
      </c>
      <c r="H118" s="276">
        <v>0</v>
      </c>
      <c r="I118" s="276">
        <v>-2.3E-2</v>
      </c>
      <c r="J118" s="276">
        <v>0</v>
      </c>
      <c r="K118" s="273">
        <v>-350.22899999999998</v>
      </c>
      <c r="L118" s="276">
        <v>0.54300000000000004</v>
      </c>
      <c r="M118" s="276">
        <v>-314.33999999999997</v>
      </c>
      <c r="N118" s="276">
        <v>8.5000000000000006E-2</v>
      </c>
      <c r="O118" s="273">
        <v>0</v>
      </c>
      <c r="P118" s="276">
        <v>0</v>
      </c>
      <c r="Q118" s="276">
        <v>0</v>
      </c>
      <c r="R118" s="276">
        <v>0</v>
      </c>
      <c r="S118" s="273">
        <v>0</v>
      </c>
      <c r="T118" s="276">
        <v>0</v>
      </c>
      <c r="U118" s="276">
        <v>0</v>
      </c>
      <c r="V118" s="276">
        <v>0</v>
      </c>
      <c r="W118" s="273">
        <v>0</v>
      </c>
      <c r="X118" s="276">
        <v>0</v>
      </c>
      <c r="Y118" s="276">
        <v>0</v>
      </c>
      <c r="Z118" s="276">
        <v>0</v>
      </c>
      <c r="AA118" s="273">
        <v>0</v>
      </c>
      <c r="AB118" s="276">
        <v>0</v>
      </c>
      <c r="AC118" s="276">
        <v>0</v>
      </c>
      <c r="AD118" s="276">
        <v>0</v>
      </c>
      <c r="AE118" s="273">
        <v>-350.22899999999998</v>
      </c>
      <c r="AF118" s="276">
        <v>0.54300000000000004</v>
      </c>
      <c r="AG118" s="276">
        <v>-219.90600000000001</v>
      </c>
      <c r="AH118" s="276">
        <v>0.35799999999999998</v>
      </c>
      <c r="FT118" s="91"/>
      <c r="FU118" s="91"/>
      <c r="FV118" s="91"/>
      <c r="FW118" s="91"/>
      <c r="FX118" s="91"/>
      <c r="FY118" s="91"/>
      <c r="FZ118" s="91"/>
      <c r="GA118" s="91"/>
      <c r="GB118" s="91"/>
      <c r="GC118" s="91"/>
      <c r="GD118" s="91"/>
      <c r="GE118" s="91"/>
      <c r="GF118" s="91"/>
      <c r="GG118" s="91"/>
      <c r="GH118" s="91"/>
      <c r="GI118" s="91"/>
    </row>
    <row r="119" spans="1:191">
      <c r="A119" s="291"/>
      <c r="B119" s="300" t="s">
        <v>227</v>
      </c>
      <c r="C119" s="273">
        <v>0</v>
      </c>
      <c r="D119" s="276">
        <v>0</v>
      </c>
      <c r="E119" s="276">
        <v>0</v>
      </c>
      <c r="F119" s="276">
        <v>0</v>
      </c>
      <c r="G119" s="273">
        <v>0</v>
      </c>
      <c r="H119" s="276">
        <v>1.6020000000000001</v>
      </c>
      <c r="I119" s="276">
        <v>0</v>
      </c>
      <c r="J119" s="276">
        <v>1.5820000000000001</v>
      </c>
      <c r="K119" s="273">
        <v>7.9160000000000004</v>
      </c>
      <c r="L119" s="276">
        <v>-0.02</v>
      </c>
      <c r="M119" s="276">
        <v>3.4710000000000001</v>
      </c>
      <c r="N119" s="276">
        <v>5.0000000000000001E-3</v>
      </c>
      <c r="O119" s="273">
        <v>4.8090000000000002</v>
      </c>
      <c r="P119" s="276">
        <v>0.64</v>
      </c>
      <c r="Q119" s="276">
        <v>4.7880000000000003</v>
      </c>
      <c r="R119" s="276">
        <v>0.62</v>
      </c>
      <c r="S119" s="273">
        <v>0.60499999999999998</v>
      </c>
      <c r="T119" s="276">
        <v>2.5999999999999999E-2</v>
      </c>
      <c r="U119" s="276">
        <v>0.59699999999999998</v>
      </c>
      <c r="V119" s="276">
        <v>1E-3</v>
      </c>
      <c r="W119" s="273">
        <v>2.9000000000000001E-2</v>
      </c>
      <c r="X119" s="276">
        <v>0.42699999999999999</v>
      </c>
      <c r="Y119" s="276">
        <v>8.0000000000000002E-3</v>
      </c>
      <c r="Z119" s="276">
        <v>0.42699999999999999</v>
      </c>
      <c r="AA119" s="273">
        <v>0</v>
      </c>
      <c r="AB119" s="276">
        <v>0</v>
      </c>
      <c r="AC119" s="276">
        <v>0</v>
      </c>
      <c r="AD119" s="276">
        <v>0</v>
      </c>
      <c r="AE119" s="273">
        <v>13.359</v>
      </c>
      <c r="AF119" s="276">
        <v>2.6749999999999998</v>
      </c>
      <c r="AG119" s="276">
        <v>8.8640000000000008</v>
      </c>
      <c r="AH119" s="276">
        <v>2.6349999999999998</v>
      </c>
      <c r="FT119" s="91"/>
      <c r="FU119" s="91"/>
      <c r="FV119" s="91"/>
      <c r="FW119" s="91"/>
      <c r="FX119" s="91"/>
      <c r="FY119" s="91"/>
      <c r="FZ119" s="91"/>
      <c r="GA119" s="91"/>
      <c r="GB119" s="91"/>
      <c r="GC119" s="91"/>
      <c r="GD119" s="91"/>
      <c r="GE119" s="91"/>
      <c r="GF119" s="91"/>
      <c r="GG119" s="91"/>
      <c r="GH119" s="91"/>
      <c r="GI119" s="91"/>
    </row>
    <row r="120" spans="1:191">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c r="FT120" s="91"/>
      <c r="FU120" s="91"/>
      <c r="FV120" s="91"/>
      <c r="FW120" s="91"/>
      <c r="FX120" s="91"/>
      <c r="FY120" s="91"/>
      <c r="FZ120" s="91"/>
      <c r="GA120" s="91"/>
      <c r="GB120" s="91"/>
      <c r="GC120" s="91"/>
      <c r="GD120" s="91"/>
      <c r="GE120" s="91"/>
      <c r="GF120" s="91"/>
      <c r="GG120" s="91"/>
      <c r="GH120" s="91"/>
      <c r="GI120" s="91"/>
    </row>
    <row r="121" spans="1:191" s="297" customFormat="1">
      <c r="A121" s="282" t="s">
        <v>251</v>
      </c>
      <c r="B121" s="283"/>
      <c r="C121" s="268">
        <v>-174.97300000000001</v>
      </c>
      <c r="D121" s="275">
        <v>-149.167</v>
      </c>
      <c r="E121" s="275">
        <v>36.866</v>
      </c>
      <c r="F121" s="275">
        <v>-99.51</v>
      </c>
      <c r="G121" s="268">
        <v>-22.427</v>
      </c>
      <c r="H121" s="275">
        <v>-166.023</v>
      </c>
      <c r="I121" s="275">
        <v>-36.640999999999998</v>
      </c>
      <c r="J121" s="275">
        <v>-150.5</v>
      </c>
      <c r="K121" s="268">
        <v>-235.96799999999999</v>
      </c>
      <c r="L121" s="275">
        <v>693.54600000000005</v>
      </c>
      <c r="M121" s="275">
        <v>4.3869999999999996</v>
      </c>
      <c r="N121" s="275">
        <v>206.952</v>
      </c>
      <c r="O121" s="268">
        <v>992.66899999999998</v>
      </c>
      <c r="P121" s="275">
        <v>1047.999</v>
      </c>
      <c r="Q121" s="275">
        <v>140.21</v>
      </c>
      <c r="R121" s="275">
        <v>274.17</v>
      </c>
      <c r="S121" s="268">
        <v>488.22500000000002</v>
      </c>
      <c r="T121" s="275">
        <v>357.62799999999999</v>
      </c>
      <c r="U121" s="275">
        <v>111.288</v>
      </c>
      <c r="V121" s="275">
        <v>86.781000000000006</v>
      </c>
      <c r="W121" s="268">
        <v>131.90299999999999</v>
      </c>
      <c r="X121" s="275">
        <v>127.929</v>
      </c>
      <c r="Y121" s="275">
        <v>51.052999999999997</v>
      </c>
      <c r="Z121" s="275">
        <v>45.046999999999997</v>
      </c>
      <c r="AA121" s="268">
        <v>-36.323999999999998</v>
      </c>
      <c r="AB121" s="275">
        <v>28.890999999999998</v>
      </c>
      <c r="AC121" s="275">
        <v>-5.3449999999999998</v>
      </c>
      <c r="AD121" s="275">
        <v>5.3239999999999998</v>
      </c>
      <c r="AE121" s="268">
        <v>1143.105</v>
      </c>
      <c r="AF121" s="275">
        <v>1940.8030000000001</v>
      </c>
      <c r="AG121" s="275">
        <v>301.81799999999998</v>
      </c>
      <c r="AH121" s="275">
        <v>368.26400000000001</v>
      </c>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c r="FG121" s="207"/>
      <c r="FH121" s="207"/>
      <c r="FI121" s="207"/>
      <c r="FJ121" s="207"/>
      <c r="FK121" s="207"/>
      <c r="FL121" s="207"/>
      <c r="FM121" s="207"/>
      <c r="FN121" s="207"/>
      <c r="FO121" s="207"/>
      <c r="FP121" s="207"/>
      <c r="FQ121" s="207"/>
      <c r="FR121" s="207"/>
      <c r="FS121" s="207"/>
      <c r="FT121" s="207"/>
      <c r="FU121" s="207"/>
      <c r="FV121" s="207"/>
      <c r="FW121" s="207"/>
      <c r="FX121" s="207"/>
      <c r="FY121" s="207"/>
      <c r="FZ121" s="207"/>
      <c r="GA121" s="207"/>
      <c r="GB121" s="207"/>
      <c r="GC121" s="207"/>
      <c r="GD121" s="207"/>
      <c r="GE121" s="207"/>
      <c r="GF121" s="207"/>
      <c r="GG121" s="207"/>
      <c r="GH121" s="207"/>
      <c r="GI121" s="207"/>
    </row>
    <row r="122" spans="1:191">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FT122" s="91"/>
      <c r="FU122" s="91"/>
      <c r="FV122" s="91"/>
      <c r="FW122" s="91"/>
      <c r="FX122" s="91"/>
      <c r="FY122" s="91"/>
      <c r="FZ122" s="91"/>
      <c r="GA122" s="91"/>
      <c r="GB122" s="91"/>
      <c r="GC122" s="91"/>
      <c r="GD122" s="91"/>
      <c r="GE122" s="91"/>
      <c r="GF122" s="91"/>
      <c r="GG122" s="91"/>
      <c r="GH122" s="91"/>
      <c r="GI122" s="91"/>
    </row>
    <row r="123" spans="1:191">
      <c r="A123" s="291"/>
      <c r="B123" s="300" t="s">
        <v>228</v>
      </c>
      <c r="C123" s="273">
        <v>24.965</v>
      </c>
      <c r="D123" s="276">
        <v>1.101</v>
      </c>
      <c r="E123" s="276">
        <v>20.507000000000001</v>
      </c>
      <c r="F123" s="276">
        <v>1.609</v>
      </c>
      <c r="G123" s="273">
        <v>-98.872</v>
      </c>
      <c r="H123" s="276">
        <v>-138.29599999999999</v>
      </c>
      <c r="I123" s="276">
        <v>-70.981999999999999</v>
      </c>
      <c r="J123" s="276">
        <v>4.782</v>
      </c>
      <c r="K123" s="273">
        <v>-229.71600000000001</v>
      </c>
      <c r="L123" s="276">
        <v>-183.49799999999999</v>
      </c>
      <c r="M123" s="276">
        <v>-86.965000000000003</v>
      </c>
      <c r="N123" s="276">
        <v>-29.436</v>
      </c>
      <c r="O123" s="273">
        <v>-357.577</v>
      </c>
      <c r="P123" s="276">
        <v>-327.22699999999998</v>
      </c>
      <c r="Q123" s="276">
        <v>-46.302</v>
      </c>
      <c r="R123" s="276">
        <v>-82.391999999999996</v>
      </c>
      <c r="S123" s="273">
        <v>-148.363</v>
      </c>
      <c r="T123" s="276">
        <v>-125.751</v>
      </c>
      <c r="U123" s="276">
        <v>-32.654000000000003</v>
      </c>
      <c r="V123" s="276">
        <v>-30.751999999999999</v>
      </c>
      <c r="W123" s="273">
        <v>-30.443000000000001</v>
      </c>
      <c r="X123" s="276">
        <v>-32.621000000000002</v>
      </c>
      <c r="Y123" s="276">
        <v>-11.94</v>
      </c>
      <c r="Z123" s="276">
        <v>-10.672000000000001</v>
      </c>
      <c r="AA123" s="273">
        <v>0</v>
      </c>
      <c r="AB123" s="276">
        <v>0</v>
      </c>
      <c r="AC123" s="276">
        <v>0</v>
      </c>
      <c r="AD123" s="276">
        <v>0</v>
      </c>
      <c r="AE123" s="273">
        <v>-840.00599999999997</v>
      </c>
      <c r="AF123" s="276">
        <v>-806.29200000000003</v>
      </c>
      <c r="AG123" s="276">
        <v>-228.33600000000001</v>
      </c>
      <c r="AH123" s="276">
        <v>-146.86099999999999</v>
      </c>
      <c r="FT123" s="91"/>
      <c r="FU123" s="91"/>
      <c r="FV123" s="91"/>
      <c r="FW123" s="91"/>
      <c r="FX123" s="91"/>
      <c r="FY123" s="91"/>
      <c r="FZ123" s="91"/>
      <c r="GA123" s="91"/>
      <c r="GB123" s="91"/>
      <c r="GC123" s="91"/>
      <c r="GD123" s="91"/>
      <c r="GE123" s="91"/>
      <c r="GF123" s="91"/>
      <c r="GG123" s="91"/>
      <c r="GH123" s="91"/>
      <c r="GI123" s="91"/>
    </row>
    <row r="124" spans="1:191">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298"/>
      <c r="AJ124" s="298"/>
      <c r="AK124" s="298"/>
      <c r="AL124" s="298"/>
      <c r="AM124" s="298"/>
      <c r="AN124" s="298"/>
      <c r="FT124" s="91"/>
      <c r="FU124" s="91"/>
      <c r="FV124" s="91"/>
      <c r="FW124" s="91"/>
      <c r="FX124" s="91"/>
      <c r="FY124" s="91"/>
      <c r="FZ124" s="91"/>
      <c r="GA124" s="91"/>
      <c r="GB124" s="91"/>
      <c r="GC124" s="91"/>
      <c r="GD124" s="91"/>
      <c r="GE124" s="91"/>
      <c r="GF124" s="91"/>
      <c r="GG124" s="91"/>
      <c r="GH124" s="91"/>
      <c r="GI124" s="91"/>
    </row>
    <row r="125" spans="1:191" s="297" customFormat="1">
      <c r="A125" s="282" t="s">
        <v>252</v>
      </c>
      <c r="B125" s="283"/>
      <c r="C125" s="268">
        <v>-150.00800000000001</v>
      </c>
      <c r="D125" s="269">
        <v>-148.066</v>
      </c>
      <c r="E125" s="269">
        <v>57.372999999999998</v>
      </c>
      <c r="F125" s="269">
        <v>-97.900999999999996</v>
      </c>
      <c r="G125" s="268">
        <v>-121.29900000000001</v>
      </c>
      <c r="H125" s="269">
        <v>-304.31900000000002</v>
      </c>
      <c r="I125" s="269">
        <v>-107.623</v>
      </c>
      <c r="J125" s="269">
        <v>-145.71799999999999</v>
      </c>
      <c r="K125" s="268">
        <v>-465.68400000000003</v>
      </c>
      <c r="L125" s="269">
        <v>510.048</v>
      </c>
      <c r="M125" s="269">
        <v>-82.578000000000003</v>
      </c>
      <c r="N125" s="269">
        <v>177.51599999999999</v>
      </c>
      <c r="O125" s="268">
        <v>635.09199999999998</v>
      </c>
      <c r="P125" s="269">
        <v>720.77200000000005</v>
      </c>
      <c r="Q125" s="269">
        <v>93.908000000000001</v>
      </c>
      <c r="R125" s="269">
        <v>191.77799999999999</v>
      </c>
      <c r="S125" s="268">
        <v>339.86200000000002</v>
      </c>
      <c r="T125" s="269">
        <v>231.87700000000001</v>
      </c>
      <c r="U125" s="269">
        <v>78.634</v>
      </c>
      <c r="V125" s="269">
        <v>56.029000000000003</v>
      </c>
      <c r="W125" s="268">
        <v>101.46</v>
      </c>
      <c r="X125" s="269">
        <v>95.308000000000007</v>
      </c>
      <c r="Y125" s="269">
        <v>39.113</v>
      </c>
      <c r="Z125" s="269">
        <v>34.375</v>
      </c>
      <c r="AA125" s="268">
        <v>-36.323999999999998</v>
      </c>
      <c r="AB125" s="269">
        <v>28.890999999999998</v>
      </c>
      <c r="AC125" s="269">
        <v>-5.3449999999999998</v>
      </c>
      <c r="AD125" s="269">
        <v>5.3239999999999998</v>
      </c>
      <c r="AE125" s="268">
        <v>303.09899999999999</v>
      </c>
      <c r="AF125" s="269">
        <v>1134.511</v>
      </c>
      <c r="AG125" s="269">
        <v>73.481999999999999</v>
      </c>
      <c r="AH125" s="269">
        <v>221.40299999999999</v>
      </c>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row>
    <row r="126" spans="1:191">
      <c r="A126" s="285"/>
      <c r="B126" s="292" t="s">
        <v>229</v>
      </c>
      <c r="C126" s="271">
        <v>0</v>
      </c>
      <c r="D126" s="272">
        <v>0</v>
      </c>
      <c r="E126" s="272">
        <v>0</v>
      </c>
      <c r="F126" s="272">
        <v>0</v>
      </c>
      <c r="G126" s="271">
        <v>0</v>
      </c>
      <c r="H126" s="272">
        <v>0</v>
      </c>
      <c r="I126" s="272">
        <v>0</v>
      </c>
      <c r="J126" s="272">
        <v>0</v>
      </c>
      <c r="K126" s="271">
        <v>0</v>
      </c>
      <c r="L126" s="272">
        <v>0</v>
      </c>
      <c r="M126" s="272">
        <v>0</v>
      </c>
      <c r="N126" s="272">
        <v>0</v>
      </c>
      <c r="O126" s="271">
        <v>0</v>
      </c>
      <c r="P126" s="272">
        <v>0</v>
      </c>
      <c r="Q126" s="272">
        <v>0</v>
      </c>
      <c r="R126" s="272">
        <v>0</v>
      </c>
      <c r="S126" s="271">
        <v>0</v>
      </c>
      <c r="T126" s="272">
        <v>0</v>
      </c>
      <c r="U126" s="272">
        <v>0</v>
      </c>
      <c r="V126" s="272">
        <v>0</v>
      </c>
      <c r="W126" s="271">
        <v>0</v>
      </c>
      <c r="X126" s="272">
        <v>0</v>
      </c>
      <c r="Y126" s="272">
        <v>0</v>
      </c>
      <c r="Z126" s="272">
        <v>0</v>
      </c>
      <c r="AA126" s="271">
        <v>0</v>
      </c>
      <c r="AB126" s="272">
        <v>0</v>
      </c>
      <c r="AC126" s="272">
        <v>0</v>
      </c>
      <c r="AD126" s="272">
        <v>0</v>
      </c>
      <c r="AE126" s="271">
        <v>0</v>
      </c>
      <c r="AF126" s="272">
        <v>0</v>
      </c>
      <c r="AG126" s="272">
        <v>0</v>
      </c>
      <c r="AH126" s="272">
        <v>0</v>
      </c>
      <c r="FT126" s="91"/>
      <c r="FU126" s="91"/>
      <c r="FV126" s="91"/>
      <c r="FW126" s="91"/>
      <c r="FX126" s="91"/>
      <c r="FY126" s="91"/>
      <c r="FZ126" s="91"/>
      <c r="GA126" s="91"/>
      <c r="GB126" s="91"/>
      <c r="GC126" s="91"/>
      <c r="GD126" s="91"/>
      <c r="GE126" s="91"/>
      <c r="GF126" s="91"/>
      <c r="GG126" s="91"/>
      <c r="GH126" s="91"/>
      <c r="GI126" s="91"/>
    </row>
    <row r="127" spans="1:191" s="297" customFormat="1">
      <c r="A127" s="282" t="s">
        <v>83</v>
      </c>
      <c r="B127" s="283"/>
      <c r="C127" s="268">
        <v>-150.00800000000001</v>
      </c>
      <c r="D127" s="269">
        <v>-148.066</v>
      </c>
      <c r="E127" s="269">
        <v>57.372999999999998</v>
      </c>
      <c r="F127" s="269">
        <v>-97.900999999999996</v>
      </c>
      <c r="G127" s="268">
        <v>-121.29900000000001</v>
      </c>
      <c r="H127" s="269">
        <v>-304.31900000000002</v>
      </c>
      <c r="I127" s="269">
        <v>-107.623</v>
      </c>
      <c r="J127" s="269">
        <v>-145.71799999999999</v>
      </c>
      <c r="K127" s="268">
        <v>-465.68400000000003</v>
      </c>
      <c r="L127" s="269">
        <v>510.048</v>
      </c>
      <c r="M127" s="269">
        <v>-82.578000000000003</v>
      </c>
      <c r="N127" s="269">
        <v>177.51599999999999</v>
      </c>
      <c r="O127" s="268">
        <v>635.09199999999998</v>
      </c>
      <c r="P127" s="269">
        <v>720.77200000000005</v>
      </c>
      <c r="Q127" s="269">
        <v>93.908000000000001</v>
      </c>
      <c r="R127" s="269">
        <v>191.77799999999999</v>
      </c>
      <c r="S127" s="268">
        <v>339.86200000000002</v>
      </c>
      <c r="T127" s="269">
        <v>231.87700000000001</v>
      </c>
      <c r="U127" s="269">
        <v>78.634</v>
      </c>
      <c r="V127" s="269">
        <v>56.029000000000003</v>
      </c>
      <c r="W127" s="268">
        <v>101.46</v>
      </c>
      <c r="X127" s="269">
        <v>95.308000000000007</v>
      </c>
      <c r="Y127" s="269">
        <v>39.113</v>
      </c>
      <c r="Z127" s="269">
        <v>34.375</v>
      </c>
      <c r="AA127" s="268">
        <v>-36.323999999999998</v>
      </c>
      <c r="AB127" s="269">
        <v>28.890999999999998</v>
      </c>
      <c r="AC127" s="269">
        <v>-5.3449999999999998</v>
      </c>
      <c r="AD127" s="269">
        <v>5.3239999999999998</v>
      </c>
      <c r="AE127" s="268">
        <v>303.09899999999999</v>
      </c>
      <c r="AF127" s="269">
        <v>1134.511</v>
      </c>
      <c r="AG127" s="269">
        <v>73.481999999999999</v>
      </c>
      <c r="AH127" s="269">
        <v>221.40299999999999</v>
      </c>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c r="FG127" s="207"/>
      <c r="FH127" s="207"/>
      <c r="FI127" s="207"/>
      <c r="FJ127" s="207"/>
      <c r="FK127" s="207"/>
      <c r="FL127" s="207"/>
      <c r="FM127" s="207"/>
      <c r="FN127" s="207"/>
      <c r="FO127" s="207"/>
      <c r="FP127" s="207"/>
      <c r="FQ127" s="207"/>
      <c r="FR127" s="207"/>
      <c r="FS127" s="207"/>
      <c r="FT127" s="207"/>
      <c r="FU127" s="207"/>
      <c r="FV127" s="207"/>
      <c r="FW127" s="207"/>
      <c r="FX127" s="207"/>
      <c r="FY127" s="207"/>
      <c r="FZ127" s="207"/>
      <c r="GA127" s="207"/>
      <c r="GB127" s="207"/>
      <c r="GC127" s="207"/>
      <c r="GD127" s="207"/>
      <c r="GE127" s="207"/>
      <c r="GF127" s="207"/>
      <c r="GG127" s="207"/>
      <c r="GH127" s="207"/>
      <c r="GI127" s="207"/>
    </row>
    <row r="128" spans="1:191">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c r="AC128" s="298"/>
      <c r="AD128" s="298"/>
      <c r="AE128" s="298"/>
      <c r="AF128" s="298"/>
      <c r="AG128" s="298"/>
      <c r="AH128" s="298"/>
      <c r="AI128" s="298"/>
      <c r="AJ128" s="298"/>
      <c r="AK128" s="298"/>
      <c r="AL128" s="298"/>
      <c r="AM128" s="298"/>
      <c r="AN128" s="298"/>
      <c r="AO128" s="298"/>
      <c r="AP128" s="298"/>
      <c r="FT128" s="91"/>
      <c r="FU128" s="91"/>
      <c r="FV128" s="91"/>
      <c r="FW128" s="91"/>
      <c r="FX128" s="91"/>
      <c r="FY128" s="91"/>
      <c r="FZ128" s="91"/>
      <c r="GA128" s="91"/>
      <c r="GB128" s="91"/>
      <c r="GC128" s="91"/>
      <c r="GD128" s="91"/>
      <c r="GE128" s="91"/>
      <c r="GF128" s="91"/>
      <c r="GG128" s="91"/>
      <c r="GH128" s="91"/>
      <c r="GI128" s="91"/>
    </row>
    <row r="129" spans="1:191">
      <c r="A129" s="285"/>
      <c r="B129" s="292" t="s">
        <v>230</v>
      </c>
      <c r="C129" s="268">
        <v>-150.00800000000001</v>
      </c>
      <c r="D129" s="269">
        <v>-148.066</v>
      </c>
      <c r="E129" s="269">
        <v>57.372999999999998</v>
      </c>
      <c r="F129" s="269">
        <v>-97.900999999999996</v>
      </c>
      <c r="G129" s="268">
        <v>-121.29900000000001</v>
      </c>
      <c r="H129" s="269">
        <v>-304.31900000000002</v>
      </c>
      <c r="I129" s="269">
        <v>-107.623</v>
      </c>
      <c r="J129" s="269">
        <v>-145.71799999999999</v>
      </c>
      <c r="K129" s="268">
        <v>-465.68400000000003</v>
      </c>
      <c r="L129" s="269">
        <v>510.048</v>
      </c>
      <c r="M129" s="269">
        <v>-82.578000000000003</v>
      </c>
      <c r="N129" s="269">
        <v>177.51599999999999</v>
      </c>
      <c r="O129" s="268">
        <v>635.09199999999998</v>
      </c>
      <c r="P129" s="269">
        <v>720.77200000000005</v>
      </c>
      <c r="Q129" s="269">
        <v>93.908000000000001</v>
      </c>
      <c r="R129" s="269">
        <v>191.77799999999999</v>
      </c>
      <c r="S129" s="268">
        <v>339.86200000000002</v>
      </c>
      <c r="T129" s="269">
        <v>231.87700000000001</v>
      </c>
      <c r="U129" s="269">
        <v>78.634</v>
      </c>
      <c r="V129" s="269">
        <v>56.029000000000003</v>
      </c>
      <c r="W129" s="268">
        <v>101.46</v>
      </c>
      <c r="X129" s="269">
        <v>95.308000000000007</v>
      </c>
      <c r="Y129" s="269">
        <v>39.113</v>
      </c>
      <c r="Z129" s="269">
        <v>34.375</v>
      </c>
      <c r="AA129" s="268">
        <v>-36.323999999999998</v>
      </c>
      <c r="AB129" s="269">
        <v>28.890999999999998</v>
      </c>
      <c r="AC129" s="269">
        <v>-5.3449999999999998</v>
      </c>
      <c r="AD129" s="269">
        <v>5.3239999999999998</v>
      </c>
      <c r="AE129" s="268">
        <v>303.09899999999999</v>
      </c>
      <c r="AF129" s="269">
        <v>1134.511</v>
      </c>
      <c r="AG129" s="269">
        <v>73.481999999999999</v>
      </c>
      <c r="AH129" s="269">
        <v>221.40299999999999</v>
      </c>
      <c r="FT129" s="91"/>
      <c r="FU129" s="91"/>
      <c r="FV129" s="91"/>
      <c r="FW129" s="91"/>
      <c r="FX129" s="91"/>
      <c r="FY129" s="91"/>
      <c r="FZ129" s="91"/>
      <c r="GA129" s="91"/>
      <c r="GB129" s="91"/>
      <c r="GC129" s="91"/>
      <c r="GD129" s="91"/>
      <c r="GE129" s="91"/>
      <c r="GF129" s="91"/>
      <c r="GG129" s="91"/>
      <c r="GH129" s="91"/>
      <c r="GI129" s="91"/>
    </row>
    <row r="130" spans="1:191">
      <c r="A130" s="291"/>
      <c r="B130" s="293" t="s">
        <v>56</v>
      </c>
      <c r="C130" s="268">
        <v>0</v>
      </c>
      <c r="D130" s="275">
        <v>0</v>
      </c>
      <c r="E130" s="275">
        <v>0</v>
      </c>
      <c r="F130" s="275">
        <v>0</v>
      </c>
      <c r="G130" s="268">
        <v>0</v>
      </c>
      <c r="H130" s="275">
        <v>0</v>
      </c>
      <c r="I130" s="275">
        <v>0</v>
      </c>
      <c r="J130" s="275">
        <v>0</v>
      </c>
      <c r="K130" s="268">
        <v>0</v>
      </c>
      <c r="L130" s="275">
        <v>0</v>
      </c>
      <c r="M130" s="275">
        <v>0</v>
      </c>
      <c r="N130" s="275">
        <v>0</v>
      </c>
      <c r="O130" s="268">
        <v>0</v>
      </c>
      <c r="P130" s="275">
        <v>0</v>
      </c>
      <c r="Q130" s="275">
        <v>0</v>
      </c>
      <c r="R130" s="275">
        <v>0</v>
      </c>
      <c r="S130" s="268">
        <v>0</v>
      </c>
      <c r="T130" s="275">
        <v>0</v>
      </c>
      <c r="U130" s="275">
        <v>0</v>
      </c>
      <c r="V130" s="275">
        <v>0</v>
      </c>
      <c r="W130" s="268">
        <v>0</v>
      </c>
      <c r="X130" s="275">
        <v>0</v>
      </c>
      <c r="Y130" s="275">
        <v>0</v>
      </c>
      <c r="Z130" s="275">
        <v>0</v>
      </c>
      <c r="AA130" s="268">
        <v>0</v>
      </c>
      <c r="AB130" s="275">
        <v>0</v>
      </c>
      <c r="AC130" s="275">
        <v>0</v>
      </c>
      <c r="AD130" s="275">
        <v>0</v>
      </c>
      <c r="AE130" s="268">
        <v>-44.145000000000003</v>
      </c>
      <c r="AF130" s="275">
        <v>740.85900000000004</v>
      </c>
      <c r="AG130" s="275">
        <v>58.835000000000001</v>
      </c>
      <c r="AH130" s="275">
        <v>118.732</v>
      </c>
      <c r="FT130" s="91"/>
      <c r="FU130" s="91"/>
      <c r="FV130" s="91"/>
      <c r="FW130" s="91"/>
      <c r="FX130" s="91"/>
      <c r="FY130" s="91"/>
      <c r="FZ130" s="91"/>
      <c r="GA130" s="91"/>
      <c r="GB130" s="91"/>
      <c r="GC130" s="91"/>
      <c r="GD130" s="91"/>
      <c r="GE130" s="91"/>
      <c r="GF130" s="91"/>
      <c r="GG130" s="91"/>
      <c r="GH130" s="91"/>
      <c r="GI130" s="91"/>
    </row>
    <row r="131" spans="1:191">
      <c r="A131" s="291"/>
      <c r="B131" s="293" t="s">
        <v>57</v>
      </c>
      <c r="C131" s="268">
        <v>0</v>
      </c>
      <c r="D131" s="275">
        <v>0</v>
      </c>
      <c r="E131" s="275">
        <v>0</v>
      </c>
      <c r="F131" s="275">
        <v>0</v>
      </c>
      <c r="G131" s="268">
        <v>0</v>
      </c>
      <c r="H131" s="275">
        <v>0</v>
      </c>
      <c r="I131" s="275">
        <v>0</v>
      </c>
      <c r="J131" s="275">
        <v>0</v>
      </c>
      <c r="K131" s="268">
        <v>0</v>
      </c>
      <c r="L131" s="275">
        <v>0</v>
      </c>
      <c r="M131" s="275">
        <v>0</v>
      </c>
      <c r="N131" s="275">
        <v>0</v>
      </c>
      <c r="O131" s="268">
        <v>0</v>
      </c>
      <c r="P131" s="275">
        <v>0</v>
      </c>
      <c r="Q131" s="275">
        <v>0</v>
      </c>
      <c r="R131" s="275">
        <v>0</v>
      </c>
      <c r="S131" s="268">
        <v>0</v>
      </c>
      <c r="T131" s="275">
        <v>0</v>
      </c>
      <c r="U131" s="275">
        <v>0</v>
      </c>
      <c r="V131" s="275">
        <v>0</v>
      </c>
      <c r="W131" s="268">
        <v>0</v>
      </c>
      <c r="X131" s="275">
        <v>0</v>
      </c>
      <c r="Y131" s="275">
        <v>0</v>
      </c>
      <c r="Z131" s="275">
        <v>0</v>
      </c>
      <c r="AA131" s="268">
        <v>0</v>
      </c>
      <c r="AB131" s="275">
        <v>0</v>
      </c>
      <c r="AC131" s="275">
        <v>0</v>
      </c>
      <c r="AD131" s="275">
        <v>0</v>
      </c>
      <c r="AE131" s="268">
        <v>347.24400000000003</v>
      </c>
      <c r="AF131" s="275">
        <v>393.65199999999999</v>
      </c>
      <c r="AG131" s="275">
        <v>14.647</v>
      </c>
      <c r="AH131" s="275">
        <v>102.67100000000001</v>
      </c>
      <c r="FT131" s="91"/>
      <c r="FU131" s="91"/>
      <c r="FV131" s="91"/>
      <c r="FW131" s="91"/>
      <c r="FX131" s="91"/>
      <c r="FY131" s="91"/>
      <c r="FZ131" s="91"/>
      <c r="GA131" s="91"/>
      <c r="GB131" s="91"/>
      <c r="GC131" s="91"/>
      <c r="GD131" s="91"/>
      <c r="GE131" s="91"/>
      <c r="GF131" s="91"/>
      <c r="GG131" s="91"/>
      <c r="GH131" s="91"/>
      <c r="GI131" s="91"/>
    </row>
    <row r="132" spans="1:191">
      <c r="A132" s="298"/>
      <c r="B132" s="298"/>
      <c r="C132" s="298"/>
      <c r="D132" s="298"/>
      <c r="E132" s="298"/>
      <c r="F132" s="298"/>
      <c r="G132" s="298"/>
      <c r="H132" s="298"/>
      <c r="I132" s="298"/>
      <c r="J132" s="298"/>
      <c r="K132" s="298"/>
      <c r="L132" s="298"/>
      <c r="M132" s="298"/>
      <c r="N132" s="298"/>
      <c r="O132" s="298"/>
      <c r="P132" s="298"/>
    </row>
    <row r="133" spans="1:191">
      <c r="A133" s="298"/>
      <c r="B133" s="298"/>
      <c r="C133" s="407"/>
      <c r="D133" s="298"/>
      <c r="E133" s="298"/>
      <c r="F133" s="298"/>
      <c r="G133" s="298"/>
      <c r="H133" s="298"/>
      <c r="I133" s="298"/>
      <c r="J133" s="298"/>
      <c r="K133" s="298"/>
      <c r="L133" s="298"/>
      <c r="M133" s="298"/>
      <c r="N133" s="298"/>
      <c r="O133" s="298"/>
      <c r="P133" s="298"/>
    </row>
    <row r="134" spans="1:191" ht="12.75" customHeight="1">
      <c r="A134" s="761" t="s">
        <v>71</v>
      </c>
      <c r="B134" s="762"/>
      <c r="C134" s="747" t="s">
        <v>258</v>
      </c>
      <c r="D134" s="749"/>
      <c r="E134" s="747" t="s">
        <v>10</v>
      </c>
      <c r="F134" s="749"/>
      <c r="G134" s="747" t="s">
        <v>46</v>
      </c>
      <c r="H134" s="749"/>
      <c r="I134" s="747" t="s">
        <v>14</v>
      </c>
      <c r="J134" s="749"/>
      <c r="K134" s="747" t="s">
        <v>47</v>
      </c>
      <c r="L134" s="749">
        <v>0</v>
      </c>
      <c r="M134" s="747" t="s">
        <v>344</v>
      </c>
      <c r="N134" s="749"/>
      <c r="O134" s="747" t="s">
        <v>259</v>
      </c>
      <c r="P134" s="749"/>
      <c r="Q134" s="747" t="s">
        <v>17</v>
      </c>
      <c r="R134" s="749">
        <v>0</v>
      </c>
      <c r="FT134" s="91"/>
      <c r="FU134" s="91"/>
    </row>
    <row r="135" spans="1:191">
      <c r="A135" s="752" t="s">
        <v>253</v>
      </c>
      <c r="B135" s="753"/>
      <c r="C135" s="295" t="s">
        <v>489</v>
      </c>
      <c r="D135" s="296" t="s">
        <v>394</v>
      </c>
      <c r="E135" s="295" t="s">
        <v>489</v>
      </c>
      <c r="F135" s="296" t="s">
        <v>394</v>
      </c>
      <c r="G135" s="295" t="s">
        <v>489</v>
      </c>
      <c r="H135" s="296" t="s">
        <v>394</v>
      </c>
      <c r="I135" s="295" t="s">
        <v>489</v>
      </c>
      <c r="J135" s="296" t="s">
        <v>394</v>
      </c>
      <c r="K135" s="295" t="s">
        <v>489</v>
      </c>
      <c r="L135" s="296" t="s">
        <v>394</v>
      </c>
      <c r="M135" s="295" t="s">
        <v>489</v>
      </c>
      <c r="N135" s="296" t="s">
        <v>394</v>
      </c>
      <c r="O135" s="295" t="s">
        <v>489</v>
      </c>
      <c r="P135" s="296" t="s">
        <v>394</v>
      </c>
      <c r="Q135" s="295" t="s">
        <v>489</v>
      </c>
      <c r="R135" s="296" t="s">
        <v>394</v>
      </c>
      <c r="FT135" s="91"/>
      <c r="FU135" s="91"/>
    </row>
    <row r="136" spans="1:191">
      <c r="A136" s="754"/>
      <c r="B136" s="755"/>
      <c r="C136" s="280" t="s">
        <v>332</v>
      </c>
      <c r="D136" s="281" t="s">
        <v>332</v>
      </c>
      <c r="E136" s="280" t="s">
        <v>332</v>
      </c>
      <c r="F136" s="281" t="s">
        <v>332</v>
      </c>
      <c r="G136" s="280" t="s">
        <v>332</v>
      </c>
      <c r="H136" s="281" t="s">
        <v>332</v>
      </c>
      <c r="I136" s="280" t="s">
        <v>332</v>
      </c>
      <c r="J136" s="281" t="s">
        <v>332</v>
      </c>
      <c r="K136" s="280" t="s">
        <v>332</v>
      </c>
      <c r="L136" s="281" t="s">
        <v>332</v>
      </c>
      <c r="M136" s="280" t="s">
        <v>332</v>
      </c>
      <c r="N136" s="281" t="s">
        <v>332</v>
      </c>
      <c r="O136" s="280" t="s">
        <v>332</v>
      </c>
      <c r="P136" s="281" t="s">
        <v>332</v>
      </c>
      <c r="Q136" s="280" t="s">
        <v>332</v>
      </c>
      <c r="R136" s="281" t="s">
        <v>332</v>
      </c>
      <c r="FT136" s="91"/>
      <c r="FU136" s="91"/>
    </row>
    <row r="137" spans="1:191">
      <c r="A137" s="298"/>
      <c r="B137" s="298"/>
      <c r="C137" s="298"/>
      <c r="D137" s="298"/>
      <c r="E137" s="298"/>
      <c r="F137" s="298"/>
      <c r="G137" s="298"/>
      <c r="H137" s="298"/>
      <c r="I137" s="298"/>
      <c r="J137" s="298"/>
      <c r="K137" s="298"/>
      <c r="L137" s="298"/>
      <c r="M137" s="298"/>
      <c r="N137" s="298"/>
      <c r="O137" s="298"/>
      <c r="P137" s="298"/>
      <c r="Q137" s="298"/>
      <c r="R137" s="298"/>
      <c r="FT137" s="91"/>
      <c r="FU137" s="91"/>
    </row>
    <row r="138" spans="1:191">
      <c r="A138" s="282"/>
      <c r="B138" s="300" t="s">
        <v>231</v>
      </c>
      <c r="C138" s="273">
        <v>-47.55</v>
      </c>
      <c r="D138" s="276">
        <v>-64.070999999999998</v>
      </c>
      <c r="E138" s="273">
        <v>277.47899999999998</v>
      </c>
      <c r="F138" s="276">
        <v>396.78699999999998</v>
      </c>
      <c r="G138" s="273">
        <v>1776.547</v>
      </c>
      <c r="H138" s="276">
        <v>679.75300000000004</v>
      </c>
      <c r="I138" s="273">
        <v>1015.711</v>
      </c>
      <c r="J138" s="276">
        <v>1028</v>
      </c>
      <c r="K138" s="273">
        <v>551.13900000000001</v>
      </c>
      <c r="L138" s="276">
        <v>448.03199999999998</v>
      </c>
      <c r="M138" s="273">
        <v>128.874</v>
      </c>
      <c r="N138" s="276">
        <v>122.998</v>
      </c>
      <c r="O138" s="273">
        <v>116.34699999999999</v>
      </c>
      <c r="P138" s="276">
        <v>4.077</v>
      </c>
      <c r="Q138" s="273">
        <v>3818.547</v>
      </c>
      <c r="R138" s="276">
        <v>2615.576</v>
      </c>
      <c r="FT138" s="91"/>
      <c r="FU138" s="91"/>
    </row>
    <row r="139" spans="1:191">
      <c r="A139" s="282"/>
      <c r="B139" s="300" t="s">
        <v>232</v>
      </c>
      <c r="C139" s="273">
        <v>-33.783000000000001</v>
      </c>
      <c r="D139" s="276">
        <v>391.298</v>
      </c>
      <c r="E139" s="273">
        <v>-174.99</v>
      </c>
      <c r="F139" s="276">
        <v>-263.82</v>
      </c>
      <c r="G139" s="273">
        <v>-1887.85</v>
      </c>
      <c r="H139" s="276">
        <v>-1868.087</v>
      </c>
      <c r="I139" s="273">
        <v>-637.76300000000003</v>
      </c>
      <c r="J139" s="276">
        <v>-587.28</v>
      </c>
      <c r="K139" s="273">
        <v>-369.29700000000003</v>
      </c>
      <c r="L139" s="276">
        <v>-241.946</v>
      </c>
      <c r="M139" s="273">
        <v>-26.686</v>
      </c>
      <c r="N139" s="276">
        <v>1.1679999999999999</v>
      </c>
      <c r="O139" s="273">
        <v>-63.405999999999999</v>
      </c>
      <c r="P139" s="276">
        <v>634.37</v>
      </c>
      <c r="Q139" s="273">
        <v>-3193.7750000000001</v>
      </c>
      <c r="R139" s="276">
        <v>-1934.297</v>
      </c>
      <c r="FT139" s="91"/>
      <c r="FU139" s="91"/>
    </row>
    <row r="140" spans="1:191">
      <c r="A140" s="282"/>
      <c r="B140" s="300" t="s">
        <v>233</v>
      </c>
      <c r="C140" s="273">
        <v>-35.648000000000003</v>
      </c>
      <c r="D140" s="276">
        <v>-920.38699999999994</v>
      </c>
      <c r="E140" s="273">
        <v>-60.42</v>
      </c>
      <c r="F140" s="276">
        <v>-140.08099999999999</v>
      </c>
      <c r="G140" s="273">
        <v>37.988999999999997</v>
      </c>
      <c r="H140" s="276">
        <v>1087.1880000000001</v>
      </c>
      <c r="I140" s="273">
        <v>-352.62599999999998</v>
      </c>
      <c r="J140" s="276">
        <v>-641.85</v>
      </c>
      <c r="K140" s="273">
        <v>-234.03899999999999</v>
      </c>
      <c r="L140" s="276">
        <v>-283.80399999999997</v>
      </c>
      <c r="M140" s="273">
        <v>-165.93199999999999</v>
      </c>
      <c r="N140" s="276">
        <v>-85.426000000000002</v>
      </c>
      <c r="O140" s="273">
        <v>-52.947000000000003</v>
      </c>
      <c r="P140" s="276">
        <v>389.61</v>
      </c>
      <c r="Q140" s="273">
        <v>-863.62300000000005</v>
      </c>
      <c r="R140" s="276">
        <v>-594.75</v>
      </c>
      <c r="FT140" s="91"/>
      <c r="FU140" s="91"/>
    </row>
    <row r="141" spans="1:191" s="91" customFormat="1"/>
    <row r="142" spans="1:191" s="91" customFormat="1"/>
    <row r="143" spans="1:191" s="91" customFormat="1"/>
    <row r="144" spans="1:191" s="91" customFormat="1"/>
    <row r="145" s="91" customFormat="1"/>
    <row r="146" s="91" customFormat="1"/>
    <row r="147" s="91" customFormat="1"/>
    <row r="148" s="91" customFormat="1"/>
    <row r="149" s="91" customFormat="1"/>
    <row r="150" s="91" customFormat="1"/>
    <row r="151" s="91" customFormat="1"/>
    <row r="152" s="91" customFormat="1"/>
    <row r="153" s="91" customFormat="1"/>
    <row r="154" s="91" customFormat="1"/>
    <row r="155" s="91" customFormat="1"/>
    <row r="156" s="91" customFormat="1"/>
    <row r="157" s="91" customFormat="1"/>
    <row r="158" s="91" customFormat="1"/>
    <row r="159" s="91" customFormat="1"/>
    <row r="160" s="91" customFormat="1"/>
    <row r="161" s="91" customFormat="1"/>
    <row r="162" s="91" customFormat="1"/>
    <row r="163" s="91" customFormat="1"/>
    <row r="164" s="91" customFormat="1"/>
    <row r="165" s="91" customFormat="1"/>
    <row r="166" s="91" customFormat="1"/>
    <row r="167" s="91" customFormat="1"/>
    <row r="168" s="91" customFormat="1"/>
    <row r="169" s="91" customFormat="1"/>
    <row r="170" s="91" customFormat="1"/>
    <row r="171" s="91" customFormat="1"/>
    <row r="172" s="91" customFormat="1"/>
    <row r="173" s="91" customFormat="1"/>
    <row r="174" s="91" customFormat="1"/>
    <row r="175" s="91" customFormat="1"/>
    <row r="176" s="91" customFormat="1"/>
    <row r="177" s="91" customFormat="1"/>
    <row r="178" s="91" customFormat="1"/>
    <row r="179" s="91" customFormat="1"/>
    <row r="180" s="91" customFormat="1"/>
    <row r="181" s="91" customFormat="1"/>
    <row r="182" s="91" customFormat="1"/>
    <row r="183" s="91" customFormat="1"/>
    <row r="184" s="91" customFormat="1"/>
    <row r="185" s="91" customFormat="1"/>
    <row r="186" s="91" customFormat="1"/>
    <row r="187" s="91" customFormat="1"/>
    <row r="188" s="91" customFormat="1"/>
    <row r="189" s="91" customFormat="1"/>
    <row r="190" s="91" customFormat="1"/>
    <row r="191" s="91" customFormat="1"/>
    <row r="192" s="91" customFormat="1"/>
    <row r="193" s="91" customFormat="1"/>
    <row r="194" s="91" customFormat="1"/>
    <row r="195" s="91" customFormat="1"/>
    <row r="196" s="91" customFormat="1"/>
    <row r="197" s="91" customFormat="1"/>
    <row r="198" s="91" customFormat="1"/>
    <row r="199" s="91" customFormat="1"/>
    <row r="200" s="91" customFormat="1"/>
    <row r="201" s="91" customFormat="1"/>
    <row r="202" s="91" customFormat="1"/>
    <row r="203" s="91" customFormat="1"/>
    <row r="204" s="91"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G74:H74"/>
    <mergeCell ref="I74:J74"/>
    <mergeCell ref="AA74:AB74"/>
    <mergeCell ref="K2:L2"/>
    <mergeCell ref="K134:L134"/>
    <mergeCell ref="Q34:R34"/>
    <mergeCell ref="Q134:R134"/>
    <mergeCell ref="M2:N2"/>
    <mergeCell ref="Q2:R2"/>
    <mergeCell ref="O2:P2"/>
    <mergeCell ref="Q74:R74"/>
    <mergeCell ref="Y74:Z74"/>
    <mergeCell ref="W73:Z73"/>
    <mergeCell ref="M34:N34"/>
    <mergeCell ref="O34:P34"/>
    <mergeCell ref="A135:B136"/>
    <mergeCell ref="A74:B76"/>
    <mergeCell ref="A134:B134"/>
    <mergeCell ref="S73:V73"/>
    <mergeCell ref="S74:T74"/>
    <mergeCell ref="U74:V74"/>
    <mergeCell ref="M74:N74"/>
    <mergeCell ref="O73:R73"/>
    <mergeCell ref="O74:P74"/>
    <mergeCell ref="O134:P134"/>
    <mergeCell ref="M134:N13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4140625" defaultRowHeight="13.2"/>
  <cols>
    <col min="1" max="1" width="7" style="298" customWidth="1"/>
    <col min="2" max="2" width="70.109375" style="298" customWidth="1"/>
    <col min="3" max="10" width="16.88671875" style="298" customWidth="1"/>
    <col min="11" max="11" width="14.44140625" style="91" customWidth="1"/>
    <col min="12" max="12" width="13.33203125" style="91" customWidth="1"/>
    <col min="13" max="13" width="14.109375" style="91" customWidth="1"/>
    <col min="14" max="14" width="13.109375" style="91" customWidth="1"/>
    <col min="15" max="15" width="13.44140625" style="91" customWidth="1"/>
    <col min="16" max="17" width="14" style="91" customWidth="1"/>
    <col min="18" max="18" width="13.5546875" style="91" customWidth="1"/>
    <col min="19" max="16384" width="11.44140625" style="91"/>
  </cols>
  <sheetData>
    <row r="1" spans="1:17">
      <c r="A1" s="91"/>
      <c r="B1" s="91"/>
    </row>
    <row r="3" spans="1:17">
      <c r="A3" s="761" t="s">
        <v>123</v>
      </c>
      <c r="B3" s="762"/>
      <c r="C3" s="747" t="s">
        <v>70</v>
      </c>
      <c r="D3" s="749"/>
      <c r="E3" s="747" t="s">
        <v>45</v>
      </c>
      <c r="F3" s="749"/>
      <c r="G3" s="747" t="s">
        <v>266</v>
      </c>
      <c r="H3" s="749"/>
      <c r="I3" s="747" t="s">
        <v>17</v>
      </c>
      <c r="J3" s="749"/>
    </row>
    <row r="4" spans="1:17">
      <c r="A4" s="763" t="s">
        <v>234</v>
      </c>
      <c r="B4" s="777"/>
      <c r="C4" s="295" t="s">
        <v>489</v>
      </c>
      <c r="D4" s="296" t="s">
        <v>394</v>
      </c>
      <c r="E4" s="295" t="s">
        <v>489</v>
      </c>
      <c r="F4" s="296" t="s">
        <v>394</v>
      </c>
      <c r="G4" s="295" t="s">
        <v>489</v>
      </c>
      <c r="H4" s="296" t="s">
        <v>394</v>
      </c>
      <c r="I4" s="295" t="s">
        <v>489</v>
      </c>
      <c r="J4" s="296" t="s">
        <v>394</v>
      </c>
    </row>
    <row r="5" spans="1:17">
      <c r="A5" s="778"/>
      <c r="B5" s="779"/>
      <c r="C5" s="280" t="s">
        <v>332</v>
      </c>
      <c r="D5" s="281" t="s">
        <v>332</v>
      </c>
      <c r="E5" s="280" t="s">
        <v>332</v>
      </c>
      <c r="F5" s="281" t="s">
        <v>332</v>
      </c>
      <c r="G5" s="280" t="s">
        <v>332</v>
      </c>
      <c r="H5" s="281" t="s">
        <v>332</v>
      </c>
      <c r="I5" s="280" t="s">
        <v>332</v>
      </c>
      <c r="J5" s="281" t="s">
        <v>332</v>
      </c>
    </row>
    <row r="6" spans="1:17" s="207" customFormat="1">
      <c r="A6" s="301" t="s">
        <v>235</v>
      </c>
      <c r="B6" s="283"/>
      <c r="C6" s="277">
        <v>1661.829</v>
      </c>
      <c r="D6" s="284">
        <v>1940.7080000000001</v>
      </c>
      <c r="E6" s="277">
        <v>4395.4560000000001</v>
      </c>
      <c r="F6" s="284">
        <v>4934.8180000000002</v>
      </c>
      <c r="G6" s="277">
        <v>1706.5450000000001</v>
      </c>
      <c r="H6" s="284">
        <v>186.953</v>
      </c>
      <c r="I6" s="277">
        <v>7763.83</v>
      </c>
      <c r="J6" s="284">
        <v>7062.4790000000003</v>
      </c>
    </row>
    <row r="7" spans="1:17">
      <c r="A7" s="285"/>
      <c r="B7" s="286" t="s">
        <v>192</v>
      </c>
      <c r="C7" s="271">
        <v>448.92899999999997</v>
      </c>
      <c r="D7" s="287">
        <v>764.32</v>
      </c>
      <c r="E7" s="271">
        <v>426.46699999999998</v>
      </c>
      <c r="F7" s="287">
        <v>466.37200000000001</v>
      </c>
      <c r="G7" s="271">
        <v>246.297</v>
      </c>
      <c r="H7" s="287">
        <v>165.56100000000001</v>
      </c>
      <c r="I7" s="271">
        <v>1121.693</v>
      </c>
      <c r="J7" s="287">
        <v>1396.2529999999999</v>
      </c>
    </row>
    <row r="8" spans="1:17">
      <c r="A8" s="285"/>
      <c r="B8" s="286" t="s">
        <v>402</v>
      </c>
      <c r="C8" s="271">
        <v>66.094999999999999</v>
      </c>
      <c r="D8" s="287">
        <v>157.768</v>
      </c>
      <c r="E8" s="271">
        <v>90.453999999999994</v>
      </c>
      <c r="F8" s="287">
        <v>77.709999999999994</v>
      </c>
      <c r="G8" s="271">
        <v>58.752000000000002</v>
      </c>
      <c r="H8" s="287">
        <v>76.552000000000007</v>
      </c>
      <c r="I8" s="271">
        <v>215.30099999999999</v>
      </c>
      <c r="J8" s="287">
        <v>312.02999999999997</v>
      </c>
    </row>
    <row r="9" spans="1:17">
      <c r="A9" s="285"/>
      <c r="B9" s="286" t="s">
        <v>403</v>
      </c>
      <c r="C9" s="271">
        <v>121.08499999999999</v>
      </c>
      <c r="D9" s="287">
        <v>142.715</v>
      </c>
      <c r="E9" s="271">
        <v>553.471</v>
      </c>
      <c r="F9" s="287">
        <v>640.755</v>
      </c>
      <c r="G9" s="271">
        <v>52.831000000000003</v>
      </c>
      <c r="H9" s="287">
        <v>45.29</v>
      </c>
      <c r="I9" s="271">
        <v>727.38699999999994</v>
      </c>
      <c r="J9" s="287">
        <v>828.76</v>
      </c>
    </row>
    <row r="10" spans="1:17">
      <c r="A10" s="285"/>
      <c r="B10" s="286" t="s">
        <v>400</v>
      </c>
      <c r="C10" s="271">
        <v>430.32299999999998</v>
      </c>
      <c r="D10" s="287">
        <v>468.47</v>
      </c>
      <c r="E10" s="271">
        <v>2682.5390000000002</v>
      </c>
      <c r="F10" s="287">
        <v>3216.1260000000002</v>
      </c>
      <c r="G10" s="271">
        <v>1321.97</v>
      </c>
      <c r="H10" s="287">
        <v>26.545000000000002</v>
      </c>
      <c r="I10" s="271">
        <v>4434.8320000000003</v>
      </c>
      <c r="J10" s="287">
        <v>3711.1410000000001</v>
      </c>
    </row>
    <row r="11" spans="1:17">
      <c r="A11" s="285"/>
      <c r="B11" s="286" t="s">
        <v>193</v>
      </c>
      <c r="C11" s="271">
        <v>62.905999999999999</v>
      </c>
      <c r="D11" s="287">
        <v>220.99199999999999</v>
      </c>
      <c r="E11" s="271">
        <v>143.77699999999999</v>
      </c>
      <c r="F11" s="287">
        <v>30.074000000000002</v>
      </c>
      <c r="G11" s="271">
        <v>-190.732</v>
      </c>
      <c r="H11" s="287">
        <v>-177.30699999999999</v>
      </c>
      <c r="I11" s="271">
        <v>15.951000000000001</v>
      </c>
      <c r="J11" s="287">
        <v>73.759</v>
      </c>
    </row>
    <row r="12" spans="1:17">
      <c r="A12" s="285"/>
      <c r="B12" s="292" t="s">
        <v>369</v>
      </c>
      <c r="C12" s="271">
        <v>94.094999999999999</v>
      </c>
      <c r="D12" s="287">
        <v>108.127</v>
      </c>
      <c r="E12" s="271">
        <v>451.161</v>
      </c>
      <c r="F12" s="287">
        <v>429.39499999999998</v>
      </c>
      <c r="G12" s="271">
        <v>2.1909999999999998</v>
      </c>
      <c r="H12" s="287">
        <v>0.754</v>
      </c>
      <c r="I12" s="271">
        <v>547.447</v>
      </c>
      <c r="J12" s="287">
        <v>538.27599999999995</v>
      </c>
    </row>
    <row r="13" spans="1:17">
      <c r="A13" s="285"/>
      <c r="B13" s="292" t="s">
        <v>194</v>
      </c>
      <c r="C13" s="395">
        <v>19.347000000000001</v>
      </c>
      <c r="D13" s="396">
        <v>78.316000000000003</v>
      </c>
      <c r="E13" s="395">
        <v>38.393000000000001</v>
      </c>
      <c r="F13" s="396">
        <v>73.866</v>
      </c>
      <c r="G13" s="395">
        <v>64.337999999999994</v>
      </c>
      <c r="H13" s="396">
        <v>49.558</v>
      </c>
      <c r="I13" s="395">
        <v>122.078</v>
      </c>
      <c r="J13" s="396">
        <v>201.74</v>
      </c>
    </row>
    <row r="14" spans="1:17">
      <c r="K14" s="298"/>
      <c r="L14" s="298"/>
      <c r="M14" s="298"/>
      <c r="N14" s="298"/>
      <c r="O14" s="298"/>
      <c r="P14" s="298"/>
      <c r="Q14" s="298"/>
    </row>
    <row r="15" spans="1:17" ht="26.4">
      <c r="A15" s="285"/>
      <c r="B15" s="292" t="s">
        <v>397</v>
      </c>
      <c r="C15" s="395">
        <v>419.04899999999998</v>
      </c>
      <c r="D15" s="396">
        <v>0</v>
      </c>
      <c r="E15" s="395">
        <v>9.1940000000000008</v>
      </c>
      <c r="F15" s="396">
        <v>0.52</v>
      </c>
      <c r="G15" s="395">
        <v>150.898</v>
      </c>
      <c r="H15" s="396">
        <v>0</v>
      </c>
      <c r="I15" s="395">
        <v>579.14099999999996</v>
      </c>
      <c r="J15" s="396">
        <v>0.52</v>
      </c>
    </row>
    <row r="16" spans="1:17">
      <c r="K16" s="298"/>
      <c r="L16" s="298"/>
      <c r="M16" s="298"/>
      <c r="N16" s="298"/>
      <c r="O16" s="298"/>
      <c r="P16" s="298"/>
      <c r="Q16" s="298"/>
    </row>
    <row r="17" spans="1:13" s="207" customFormat="1">
      <c r="A17" s="301" t="s">
        <v>236</v>
      </c>
      <c r="B17" s="283"/>
      <c r="C17" s="397">
        <v>11176.25</v>
      </c>
      <c r="D17" s="398">
        <v>10275.478999999999</v>
      </c>
      <c r="E17" s="397">
        <v>14710.554</v>
      </c>
      <c r="F17" s="398">
        <v>16146.272999999999</v>
      </c>
      <c r="G17" s="397">
        <v>1123.0129999999999</v>
      </c>
      <c r="H17" s="398">
        <v>1474.7070000000001</v>
      </c>
      <c r="I17" s="397">
        <v>27009.816999999999</v>
      </c>
      <c r="J17" s="398">
        <v>27896.458999999999</v>
      </c>
    </row>
    <row r="18" spans="1:13">
      <c r="A18" s="285"/>
      <c r="B18" s="286" t="s">
        <v>406</v>
      </c>
      <c r="C18" s="395">
        <v>534.71600000000001</v>
      </c>
      <c r="D18" s="396">
        <v>506.387</v>
      </c>
      <c r="E18" s="395">
        <v>3593.0140000000001</v>
      </c>
      <c r="F18" s="396">
        <v>2911.4290000000001</v>
      </c>
      <c r="G18" s="395">
        <v>42.079000000000001</v>
      </c>
      <c r="H18" s="396">
        <v>55.36</v>
      </c>
      <c r="I18" s="395">
        <v>4169.8090000000002</v>
      </c>
      <c r="J18" s="396">
        <v>3473.1759999999999</v>
      </c>
    </row>
    <row r="19" spans="1:13">
      <c r="A19" s="285"/>
      <c r="B19" s="286" t="s">
        <v>405</v>
      </c>
      <c r="C19" s="395">
        <v>119.98</v>
      </c>
      <c r="D19" s="396">
        <v>125.676</v>
      </c>
      <c r="E19" s="395">
        <v>2191.0949999999998</v>
      </c>
      <c r="F19" s="396">
        <v>3013.0189999999998</v>
      </c>
      <c r="G19" s="395">
        <v>4.5179999999999998</v>
      </c>
      <c r="H19" s="396">
        <v>6.726</v>
      </c>
      <c r="I19" s="395">
        <v>2315.5929999999998</v>
      </c>
      <c r="J19" s="396">
        <v>3145.4209999999998</v>
      </c>
    </row>
    <row r="20" spans="1:13">
      <c r="A20" s="285"/>
      <c r="B20" s="286" t="s">
        <v>407</v>
      </c>
      <c r="C20" s="395">
        <v>136.875</v>
      </c>
      <c r="D20" s="396">
        <v>244.39</v>
      </c>
      <c r="E20" s="395">
        <v>317.75900000000001</v>
      </c>
      <c r="F20" s="396">
        <v>467.01600000000002</v>
      </c>
      <c r="G20" s="395">
        <v>24.992999999999999</v>
      </c>
      <c r="H20" s="396">
        <v>13.445</v>
      </c>
      <c r="I20" s="395">
        <v>479.62700000000001</v>
      </c>
      <c r="J20" s="396">
        <v>724.851</v>
      </c>
    </row>
    <row r="21" spans="1:13">
      <c r="A21" s="285"/>
      <c r="B21" s="286" t="s">
        <v>195</v>
      </c>
      <c r="C21" s="395">
        <v>55.375999999999998</v>
      </c>
      <c r="D21" s="396">
        <v>53.41</v>
      </c>
      <c r="E21" s="395">
        <v>1.4999999999999999E-2</v>
      </c>
      <c r="F21" s="396">
        <v>2.5999999999999999E-2</v>
      </c>
      <c r="G21" s="395">
        <v>-51.698999999999998</v>
      </c>
      <c r="H21" s="396">
        <v>-53.41</v>
      </c>
      <c r="I21" s="395">
        <v>3.6920000000000002</v>
      </c>
      <c r="J21" s="396">
        <v>2.5999999999999999E-2</v>
      </c>
    </row>
    <row r="22" spans="1:13">
      <c r="A22" s="285"/>
      <c r="B22" s="286" t="s">
        <v>196</v>
      </c>
      <c r="C22" s="395">
        <v>948.34799999999996</v>
      </c>
      <c r="D22" s="396">
        <v>402.30799999999999</v>
      </c>
      <c r="E22" s="395">
        <v>6.32</v>
      </c>
      <c r="F22" s="396">
        <v>13.747999999999999</v>
      </c>
      <c r="G22" s="395">
        <v>-949.23</v>
      </c>
      <c r="H22" s="396">
        <v>-413.68700000000001</v>
      </c>
      <c r="I22" s="395">
        <v>5.4379999999999997</v>
      </c>
      <c r="J22" s="396">
        <v>2.3690000000000002</v>
      </c>
    </row>
    <row r="23" spans="1:13">
      <c r="A23" s="285"/>
      <c r="B23" s="286" t="s">
        <v>197</v>
      </c>
      <c r="C23" s="395">
        <v>507.983</v>
      </c>
      <c r="D23" s="396">
        <v>409.29300000000001</v>
      </c>
      <c r="E23" s="395">
        <v>2920.596</v>
      </c>
      <c r="F23" s="396">
        <v>4205.6509999999998</v>
      </c>
      <c r="G23" s="395">
        <v>194.541</v>
      </c>
      <c r="H23" s="396">
        <v>141.32599999999999</v>
      </c>
      <c r="I23" s="395">
        <v>3623.12</v>
      </c>
      <c r="J23" s="396">
        <v>4756.2700000000004</v>
      </c>
    </row>
    <row r="24" spans="1:13">
      <c r="A24" s="285"/>
      <c r="B24" s="286" t="s">
        <v>198</v>
      </c>
      <c r="C24" s="395">
        <v>3.96</v>
      </c>
      <c r="D24" s="396">
        <v>3.8330000000000002</v>
      </c>
      <c r="E24" s="395">
        <v>0</v>
      </c>
      <c r="F24" s="396">
        <v>0</v>
      </c>
      <c r="G24" s="395">
        <v>1508.885</v>
      </c>
      <c r="H24" s="396">
        <v>1466.3920000000001</v>
      </c>
      <c r="I24" s="395">
        <v>1512.845</v>
      </c>
      <c r="J24" s="396">
        <v>1470.2249999999999</v>
      </c>
    </row>
    <row r="25" spans="1:13">
      <c r="A25" s="285"/>
      <c r="B25" s="286" t="s">
        <v>199</v>
      </c>
      <c r="C25" s="395">
        <v>8576.4629999999997</v>
      </c>
      <c r="D25" s="396">
        <v>8269.9459999999999</v>
      </c>
      <c r="E25" s="395">
        <v>4926.7169999999996</v>
      </c>
      <c r="F25" s="396">
        <v>4626.5739999999996</v>
      </c>
      <c r="G25" s="395">
        <v>179.01</v>
      </c>
      <c r="H25" s="396">
        <v>101.008</v>
      </c>
      <c r="I25" s="395">
        <v>13682.19</v>
      </c>
      <c r="J25" s="396">
        <v>12997.528</v>
      </c>
    </row>
    <row r="26" spans="1:13">
      <c r="A26" s="285"/>
      <c r="B26" s="286" t="s">
        <v>200</v>
      </c>
      <c r="C26" s="395">
        <v>0</v>
      </c>
      <c r="D26" s="396">
        <v>0</v>
      </c>
      <c r="E26" s="395">
        <v>7.3410000000000002</v>
      </c>
      <c r="F26" s="396">
        <v>6.2720000000000002</v>
      </c>
      <c r="G26" s="395">
        <v>0</v>
      </c>
      <c r="H26" s="396">
        <v>0</v>
      </c>
      <c r="I26" s="395">
        <v>7.3410000000000002</v>
      </c>
      <c r="J26" s="396">
        <v>6.2720000000000002</v>
      </c>
    </row>
    <row r="27" spans="1:13">
      <c r="A27" s="285"/>
      <c r="B27" s="91" t="s">
        <v>273</v>
      </c>
      <c r="C27" s="395">
        <v>223.3</v>
      </c>
      <c r="D27" s="396">
        <v>191.23</v>
      </c>
      <c r="E27" s="395">
        <v>117.32</v>
      </c>
      <c r="F27" s="396">
        <v>112.756</v>
      </c>
      <c r="G27" s="395">
        <v>5.319</v>
      </c>
      <c r="H27" s="396">
        <v>23.966999999999999</v>
      </c>
      <c r="I27" s="395">
        <v>345.93900000000002</v>
      </c>
      <c r="J27" s="396">
        <v>327.95299999999997</v>
      </c>
    </row>
    <row r="28" spans="1:13">
      <c r="A28" s="285"/>
      <c r="B28" s="286" t="s">
        <v>201</v>
      </c>
      <c r="C28" s="395">
        <v>69.248999999999995</v>
      </c>
      <c r="D28" s="396">
        <v>69.006</v>
      </c>
      <c r="E28" s="395">
        <v>630.37699999999995</v>
      </c>
      <c r="F28" s="396">
        <v>789.78200000000004</v>
      </c>
      <c r="G28" s="395">
        <v>164.59700000000001</v>
      </c>
      <c r="H28" s="396">
        <v>133.58000000000001</v>
      </c>
      <c r="I28" s="395">
        <v>864.22299999999996</v>
      </c>
      <c r="J28" s="396">
        <v>992.36800000000005</v>
      </c>
    </row>
    <row r="29" spans="1:13">
      <c r="K29" s="298"/>
      <c r="L29" s="298"/>
      <c r="M29" s="298"/>
    </row>
    <row r="30" spans="1:13">
      <c r="A30" s="301" t="s">
        <v>237</v>
      </c>
      <c r="B30" s="286"/>
      <c r="C30" s="397">
        <v>12838.079</v>
      </c>
      <c r="D30" s="399">
        <v>12216.187</v>
      </c>
      <c r="E30" s="397">
        <v>19106.009999999998</v>
      </c>
      <c r="F30" s="399">
        <v>21081.091</v>
      </c>
      <c r="G30" s="397">
        <v>2829.558</v>
      </c>
      <c r="H30" s="399">
        <v>1661.66</v>
      </c>
      <c r="I30" s="397">
        <v>34773.646999999997</v>
      </c>
      <c r="J30" s="399">
        <v>34958.938000000002</v>
      </c>
    </row>
    <row r="33" spans="1:13">
      <c r="C33" s="274"/>
      <c r="D33" s="274"/>
      <c r="E33" s="274"/>
      <c r="F33" s="274"/>
      <c r="G33" s="274"/>
      <c r="H33" s="274"/>
      <c r="I33" s="274"/>
      <c r="J33" s="274"/>
    </row>
    <row r="35" spans="1:13">
      <c r="A35" s="761" t="s">
        <v>123</v>
      </c>
      <c r="B35" s="762"/>
      <c r="C35" s="747" t="s">
        <v>70</v>
      </c>
      <c r="D35" s="749"/>
      <c r="E35" s="747" t="s">
        <v>45</v>
      </c>
      <c r="F35" s="749"/>
      <c r="G35" s="747" t="s">
        <v>266</v>
      </c>
      <c r="H35" s="749"/>
      <c r="I35" s="747" t="s">
        <v>17</v>
      </c>
      <c r="J35" s="749"/>
    </row>
    <row r="36" spans="1:13">
      <c r="A36" s="752" t="s">
        <v>238</v>
      </c>
      <c r="B36" s="767"/>
      <c r="C36" s="295" t="s">
        <v>489</v>
      </c>
      <c r="D36" s="296" t="s">
        <v>394</v>
      </c>
      <c r="E36" s="295" t="s">
        <v>489</v>
      </c>
      <c r="F36" s="296" t="s">
        <v>394</v>
      </c>
      <c r="G36" s="295" t="s">
        <v>489</v>
      </c>
      <c r="H36" s="296" t="s">
        <v>394</v>
      </c>
      <c r="I36" s="295" t="s">
        <v>489</v>
      </c>
      <c r="J36" s="296" t="s">
        <v>394</v>
      </c>
    </row>
    <row r="37" spans="1:13">
      <c r="A37" s="769"/>
      <c r="B37" s="770"/>
      <c r="C37" s="280" t="s">
        <v>332</v>
      </c>
      <c r="D37" s="281" t="s">
        <v>332</v>
      </c>
      <c r="E37" s="280" t="s">
        <v>332</v>
      </c>
      <c r="F37" s="281" t="s">
        <v>332</v>
      </c>
      <c r="G37" s="280" t="s">
        <v>332</v>
      </c>
      <c r="H37" s="281" t="s">
        <v>332</v>
      </c>
      <c r="I37" s="280" t="s">
        <v>332</v>
      </c>
      <c r="J37" s="281" t="s">
        <v>332</v>
      </c>
    </row>
    <row r="38" spans="1:13" s="207" customFormat="1">
      <c r="A38" s="301" t="s">
        <v>239</v>
      </c>
      <c r="B38" s="283"/>
      <c r="C38" s="397">
        <v>2524.0450000000001</v>
      </c>
      <c r="D38" s="474">
        <v>1942.2190000000001</v>
      </c>
      <c r="E38" s="397">
        <v>5482.6679999999997</v>
      </c>
      <c r="F38" s="474">
        <v>6242.5630000000001</v>
      </c>
      <c r="G38" s="397">
        <v>-79.741</v>
      </c>
      <c r="H38" s="474">
        <v>-389.24799999999999</v>
      </c>
      <c r="I38" s="397">
        <v>7926.9719999999998</v>
      </c>
      <c r="J38" s="474">
        <v>7795.5339999999997</v>
      </c>
    </row>
    <row r="39" spans="1:13">
      <c r="A39" s="285"/>
      <c r="B39" s="286" t="s">
        <v>370</v>
      </c>
      <c r="C39" s="395">
        <v>411.66</v>
      </c>
      <c r="D39" s="396">
        <v>286.85000000000002</v>
      </c>
      <c r="E39" s="395">
        <v>756.34500000000003</v>
      </c>
      <c r="F39" s="396">
        <v>753.298</v>
      </c>
      <c r="G39" s="395">
        <v>145.874</v>
      </c>
      <c r="H39" s="396">
        <v>192.68600000000001</v>
      </c>
      <c r="I39" s="395">
        <v>1313.8789999999999</v>
      </c>
      <c r="J39" s="396">
        <v>1232.8340000000001</v>
      </c>
    </row>
    <row r="40" spans="1:13">
      <c r="A40" s="285"/>
      <c r="B40" s="286" t="s">
        <v>371</v>
      </c>
      <c r="C40" s="395">
        <v>8.3239999999999998</v>
      </c>
      <c r="D40" s="396">
        <v>21.518999999999998</v>
      </c>
      <c r="E40" s="395">
        <v>24.218</v>
      </c>
      <c r="F40" s="396">
        <v>36.795000000000002</v>
      </c>
      <c r="G40" s="395">
        <v>2.363</v>
      </c>
      <c r="H40" s="396">
        <v>2.3730000000000002</v>
      </c>
      <c r="I40" s="395">
        <v>34.905000000000001</v>
      </c>
      <c r="J40" s="396">
        <v>60.686999999999998</v>
      </c>
    </row>
    <row r="41" spans="1:13">
      <c r="A41" s="285"/>
      <c r="B41" s="286" t="s">
        <v>401</v>
      </c>
      <c r="C41" s="395">
        <v>824.84299999999996</v>
      </c>
      <c r="D41" s="396">
        <v>966.84299999999996</v>
      </c>
      <c r="E41" s="395">
        <v>3364.4969999999998</v>
      </c>
      <c r="F41" s="396">
        <v>3767.6210000000001</v>
      </c>
      <c r="G41" s="395">
        <v>116.339</v>
      </c>
      <c r="H41" s="396">
        <v>177.666</v>
      </c>
      <c r="I41" s="395">
        <v>4305.6790000000001</v>
      </c>
      <c r="J41" s="396">
        <v>4912.13</v>
      </c>
    </row>
    <row r="42" spans="1:13">
      <c r="A42" s="285"/>
      <c r="B42" s="286" t="s">
        <v>399</v>
      </c>
      <c r="C42" s="395">
        <v>883.08100000000002</v>
      </c>
      <c r="D42" s="396">
        <v>419.86399999999998</v>
      </c>
      <c r="E42" s="395">
        <v>906.20100000000002</v>
      </c>
      <c r="F42" s="396">
        <v>1342.8620000000001</v>
      </c>
      <c r="G42" s="395">
        <v>-437.40699999999998</v>
      </c>
      <c r="H42" s="396">
        <v>-807.01900000000001</v>
      </c>
      <c r="I42" s="395">
        <v>1351.875</v>
      </c>
      <c r="J42" s="396">
        <v>955.70699999999999</v>
      </c>
    </row>
    <row r="43" spans="1:13">
      <c r="A43" s="285"/>
      <c r="B43" s="286" t="s">
        <v>372</v>
      </c>
      <c r="C43" s="395">
        <v>44.302</v>
      </c>
      <c r="D43" s="396">
        <v>29.710999999999999</v>
      </c>
      <c r="E43" s="395">
        <v>135.92400000000001</v>
      </c>
      <c r="F43" s="396">
        <v>134.91800000000001</v>
      </c>
      <c r="G43" s="395">
        <v>0.184</v>
      </c>
      <c r="H43" s="396">
        <v>0.215</v>
      </c>
      <c r="I43" s="395">
        <v>180.41</v>
      </c>
      <c r="J43" s="396">
        <v>164.84399999999999</v>
      </c>
    </row>
    <row r="44" spans="1:13">
      <c r="A44" s="285"/>
      <c r="B44" s="286" t="s">
        <v>202</v>
      </c>
      <c r="C44" s="395">
        <v>130.22499999999999</v>
      </c>
      <c r="D44" s="396">
        <v>157.03100000000001</v>
      </c>
      <c r="E44" s="395">
        <v>164.73400000000001</v>
      </c>
      <c r="F44" s="396">
        <v>22.684999999999999</v>
      </c>
      <c r="G44" s="395">
        <v>0.104</v>
      </c>
      <c r="H44" s="396">
        <v>3.3439999999999999</v>
      </c>
      <c r="I44" s="395">
        <v>295.06299999999999</v>
      </c>
      <c r="J44" s="396">
        <v>183.06</v>
      </c>
    </row>
    <row r="45" spans="1:13">
      <c r="A45" s="285"/>
      <c r="B45" s="286" t="s">
        <v>203</v>
      </c>
      <c r="C45" s="395">
        <v>0</v>
      </c>
      <c r="D45" s="396">
        <v>0</v>
      </c>
      <c r="E45" s="395">
        <v>0</v>
      </c>
      <c r="F45" s="396">
        <v>0</v>
      </c>
      <c r="G45" s="395">
        <v>0</v>
      </c>
      <c r="H45" s="396">
        <v>0</v>
      </c>
      <c r="I45" s="395">
        <v>0</v>
      </c>
      <c r="J45" s="396">
        <v>0</v>
      </c>
    </row>
    <row r="46" spans="1:13">
      <c r="A46" s="285"/>
      <c r="B46" s="286" t="s">
        <v>408</v>
      </c>
      <c r="C46" s="395">
        <v>62.52</v>
      </c>
      <c r="D46" s="396">
        <v>60.401000000000003</v>
      </c>
      <c r="E46" s="395">
        <v>130.749</v>
      </c>
      <c r="F46" s="396">
        <v>184.38399999999999</v>
      </c>
      <c r="G46" s="395">
        <v>71.137</v>
      </c>
      <c r="H46" s="396">
        <v>41.487000000000002</v>
      </c>
      <c r="I46" s="395">
        <v>264.40600000000001</v>
      </c>
      <c r="J46" s="396">
        <v>286.27199999999999</v>
      </c>
    </row>
    <row r="47" spans="1:13">
      <c r="K47" s="298"/>
      <c r="L47" s="298"/>
      <c r="M47" s="298"/>
    </row>
    <row r="48" spans="1:13">
      <c r="A48" s="285"/>
      <c r="B48" s="292" t="s">
        <v>395</v>
      </c>
      <c r="C48" s="395">
        <v>159.09</v>
      </c>
      <c r="D48" s="396">
        <v>0</v>
      </c>
      <c r="E48" s="395">
        <v>0</v>
      </c>
      <c r="F48" s="396">
        <v>0</v>
      </c>
      <c r="G48" s="395">
        <v>21.664999999999999</v>
      </c>
      <c r="H48" s="396">
        <v>0</v>
      </c>
      <c r="I48" s="395">
        <v>180.755</v>
      </c>
      <c r="J48" s="396">
        <v>0</v>
      </c>
    </row>
    <row r="49" spans="1:15">
      <c r="K49" s="298"/>
      <c r="L49" s="298"/>
      <c r="M49" s="298"/>
      <c r="N49" s="298"/>
      <c r="O49" s="298"/>
    </row>
    <row r="50" spans="1:15" s="207" customFormat="1">
      <c r="A50" s="301" t="s">
        <v>240</v>
      </c>
      <c r="B50" s="283"/>
      <c r="C50" s="397">
        <v>2143.7310000000002</v>
      </c>
      <c r="D50" s="474">
        <v>2170.9839999999999</v>
      </c>
      <c r="E50" s="397">
        <v>8078.6989999999996</v>
      </c>
      <c r="F50" s="474">
        <v>9154.9079999999994</v>
      </c>
      <c r="G50" s="397">
        <v>1177.127</v>
      </c>
      <c r="H50" s="474">
        <v>807.41899999999998</v>
      </c>
      <c r="I50" s="397">
        <v>11399.557000000001</v>
      </c>
      <c r="J50" s="474">
        <v>12133.311</v>
      </c>
    </row>
    <row r="51" spans="1:15">
      <c r="A51" s="285"/>
      <c r="B51" s="286" t="s">
        <v>373</v>
      </c>
      <c r="C51" s="395">
        <v>1278.404</v>
      </c>
      <c r="D51" s="396">
        <v>1304.3900000000001</v>
      </c>
      <c r="E51" s="395">
        <v>3030.442</v>
      </c>
      <c r="F51" s="396">
        <v>2782.5590000000002</v>
      </c>
      <c r="G51" s="395">
        <v>962.279</v>
      </c>
      <c r="H51" s="396">
        <v>830.63400000000001</v>
      </c>
      <c r="I51" s="395">
        <v>5271.125</v>
      </c>
      <c r="J51" s="396">
        <v>4917.5829999999996</v>
      </c>
    </row>
    <row r="52" spans="1:15">
      <c r="A52" s="285"/>
      <c r="B52" s="286" t="s">
        <v>374</v>
      </c>
      <c r="C52" s="395">
        <v>99.343000000000004</v>
      </c>
      <c r="D52" s="396">
        <v>84.031000000000006</v>
      </c>
      <c r="E52" s="395">
        <v>74.471999999999994</v>
      </c>
      <c r="F52" s="396">
        <v>82.231999999999999</v>
      </c>
      <c r="G52" s="395">
        <v>2.871</v>
      </c>
      <c r="H52" s="396">
        <v>21.628</v>
      </c>
      <c r="I52" s="395">
        <v>176.68600000000001</v>
      </c>
      <c r="J52" s="396">
        <v>187.89099999999999</v>
      </c>
    </row>
    <row r="53" spans="1:15">
      <c r="A53" s="285"/>
      <c r="B53" s="286" t="s">
        <v>375</v>
      </c>
      <c r="C53" s="395">
        <v>70.605000000000004</v>
      </c>
      <c r="D53" s="396">
        <v>9.7460000000000004</v>
      </c>
      <c r="E53" s="395">
        <v>1893.2940000000001</v>
      </c>
      <c r="F53" s="396">
        <v>2678.4380000000001</v>
      </c>
      <c r="G53" s="395">
        <v>0.751</v>
      </c>
      <c r="H53" s="396">
        <v>0.88300000000000001</v>
      </c>
      <c r="I53" s="395">
        <v>1964.65</v>
      </c>
      <c r="J53" s="396">
        <v>2689.067</v>
      </c>
    </row>
    <row r="54" spans="1:15">
      <c r="A54" s="285"/>
      <c r="B54" s="286" t="s">
        <v>204</v>
      </c>
      <c r="C54" s="395">
        <v>77.453999999999994</v>
      </c>
      <c r="D54" s="396">
        <v>104.447</v>
      </c>
      <c r="E54" s="395">
        <v>560.274</v>
      </c>
      <c r="F54" s="396">
        <v>998.87300000000005</v>
      </c>
      <c r="G54" s="395">
        <v>222.923</v>
      </c>
      <c r="H54" s="396">
        <v>-40.822000000000003</v>
      </c>
      <c r="I54" s="395">
        <v>860.65099999999995</v>
      </c>
      <c r="J54" s="396">
        <v>1062.498</v>
      </c>
    </row>
    <row r="55" spans="1:15">
      <c r="A55" s="285"/>
      <c r="B55" s="286" t="s">
        <v>376</v>
      </c>
      <c r="C55" s="395">
        <v>104.015</v>
      </c>
      <c r="D55" s="396">
        <v>132.43199999999999</v>
      </c>
      <c r="E55" s="395">
        <v>534.54700000000003</v>
      </c>
      <c r="F55" s="396">
        <v>705.375</v>
      </c>
      <c r="G55" s="395">
        <v>0.97099999999999997</v>
      </c>
      <c r="H55" s="396">
        <v>1.012</v>
      </c>
      <c r="I55" s="395">
        <v>639.53300000000002</v>
      </c>
      <c r="J55" s="396">
        <v>838.81899999999996</v>
      </c>
    </row>
    <row r="56" spans="1:15">
      <c r="A56" s="285"/>
      <c r="B56" s="286" t="s">
        <v>205</v>
      </c>
      <c r="C56" s="395">
        <v>442.41199999999998</v>
      </c>
      <c r="D56" s="396">
        <v>443.99599999999998</v>
      </c>
      <c r="E56" s="395">
        <v>602.11599999999999</v>
      </c>
      <c r="F56" s="396">
        <v>443.74200000000002</v>
      </c>
      <c r="G56" s="395">
        <v>-14.476000000000001</v>
      </c>
      <c r="H56" s="396">
        <v>-8.3379999999999992</v>
      </c>
      <c r="I56" s="395">
        <v>1030.0519999999999</v>
      </c>
      <c r="J56" s="396">
        <v>879.4</v>
      </c>
    </row>
    <row r="57" spans="1:15">
      <c r="A57" s="285"/>
      <c r="B57" s="286" t="s">
        <v>206</v>
      </c>
      <c r="C57" s="395">
        <v>21.538</v>
      </c>
      <c r="D57" s="396">
        <v>25.503</v>
      </c>
      <c r="E57" s="395">
        <v>1365.075</v>
      </c>
      <c r="F57" s="396">
        <v>1395.556</v>
      </c>
      <c r="G57" s="395">
        <v>1.8080000000000001</v>
      </c>
      <c r="H57" s="396">
        <v>2.4220000000000002</v>
      </c>
      <c r="I57" s="395">
        <v>1388.421</v>
      </c>
      <c r="J57" s="396">
        <v>1423.481</v>
      </c>
    </row>
    <row r="58" spans="1:15">
      <c r="A58" s="285"/>
      <c r="B58" s="286" t="s">
        <v>377</v>
      </c>
      <c r="C58" s="395">
        <v>49.96</v>
      </c>
      <c r="D58" s="396">
        <v>66.438999999999993</v>
      </c>
      <c r="E58" s="395">
        <v>18.478999999999999</v>
      </c>
      <c r="F58" s="396">
        <v>68.132999999999996</v>
      </c>
      <c r="G58" s="395">
        <v>0</v>
      </c>
      <c r="H58" s="396">
        <v>0</v>
      </c>
      <c r="I58" s="395">
        <v>68.438999999999993</v>
      </c>
      <c r="J58" s="396">
        <v>134.572</v>
      </c>
    </row>
    <row r="59" spans="1:15">
      <c r="K59" s="298"/>
      <c r="L59" s="298"/>
      <c r="M59" s="298"/>
    </row>
    <row r="60" spans="1:15" s="207" customFormat="1">
      <c r="A60" s="282" t="s">
        <v>241</v>
      </c>
      <c r="B60" s="283"/>
      <c r="C60" s="397">
        <v>8170.3029999999999</v>
      </c>
      <c r="D60" s="474">
        <v>8102.9840000000004</v>
      </c>
      <c r="E60" s="397">
        <v>5544.643</v>
      </c>
      <c r="F60" s="474">
        <v>5683.62</v>
      </c>
      <c r="G60" s="397">
        <v>1732.172</v>
      </c>
      <c r="H60" s="474">
        <v>1243.489</v>
      </c>
      <c r="I60" s="397">
        <v>15447.118</v>
      </c>
      <c r="J60" s="474">
        <v>15030.093000000001</v>
      </c>
    </row>
    <row r="61" spans="1:15" s="207" customFormat="1">
      <c r="A61" s="485" t="s">
        <v>396</v>
      </c>
      <c r="B61" s="283"/>
      <c r="C61" s="397">
        <v>8170.3029999999999</v>
      </c>
      <c r="D61" s="474">
        <v>8102.9840000000004</v>
      </c>
      <c r="E61" s="397">
        <v>5544.643</v>
      </c>
      <c r="F61" s="474">
        <v>5683.62</v>
      </c>
      <c r="G61" s="397">
        <v>1732.172</v>
      </c>
      <c r="H61" s="474">
        <v>1243.489</v>
      </c>
      <c r="I61" s="397">
        <v>12957.15</v>
      </c>
      <c r="J61" s="474">
        <v>12832.656999999999</v>
      </c>
    </row>
    <row r="62" spans="1:15">
      <c r="A62" s="285"/>
      <c r="B62" s="286" t="s">
        <v>207</v>
      </c>
      <c r="C62" s="395">
        <v>5628.5429999999997</v>
      </c>
      <c r="D62" s="396">
        <v>5636.23</v>
      </c>
      <c r="E62" s="395">
        <v>2449.5300000000002</v>
      </c>
      <c r="F62" s="396">
        <v>2972.0169999999998</v>
      </c>
      <c r="G62" s="395">
        <v>7721.4260000000004</v>
      </c>
      <c r="H62" s="396">
        <v>7191.2520000000004</v>
      </c>
      <c r="I62" s="395">
        <v>15799.499</v>
      </c>
      <c r="J62" s="396">
        <v>15799.499</v>
      </c>
    </row>
    <row r="63" spans="1:15">
      <c r="A63" s="285"/>
      <c r="B63" s="286" t="s">
        <v>208</v>
      </c>
      <c r="C63" s="395">
        <v>539.79300000000001</v>
      </c>
      <c r="D63" s="396">
        <v>1195.6790000000001</v>
      </c>
      <c r="E63" s="395">
        <v>682.41800000000001</v>
      </c>
      <c r="F63" s="396">
        <v>-270.48500000000001</v>
      </c>
      <c r="G63" s="395">
        <v>4493.1059999999998</v>
      </c>
      <c r="H63" s="396">
        <v>4843.4970000000003</v>
      </c>
      <c r="I63" s="395">
        <v>5715.317</v>
      </c>
      <c r="J63" s="396">
        <v>5768.6909999999998</v>
      </c>
    </row>
    <row r="64" spans="1:15">
      <c r="A64" s="285"/>
      <c r="B64" s="286" t="s">
        <v>404</v>
      </c>
      <c r="C64" s="395">
        <v>28.207000000000001</v>
      </c>
      <c r="D64" s="396">
        <v>337.10700000000003</v>
      </c>
      <c r="E64" s="395">
        <v>0</v>
      </c>
      <c r="F64" s="396">
        <v>46.819000000000003</v>
      </c>
      <c r="G64" s="395">
        <v>-28.207000000000001</v>
      </c>
      <c r="H64" s="396">
        <v>-383.92599999999999</v>
      </c>
      <c r="I64" s="395">
        <v>0</v>
      </c>
      <c r="J64" s="396">
        <v>0</v>
      </c>
    </row>
    <row r="65" spans="1:18">
      <c r="A65" s="285"/>
      <c r="B65" s="286" t="s">
        <v>398</v>
      </c>
      <c r="C65" s="395">
        <v>-5.2999999999999999E-2</v>
      </c>
      <c r="D65" s="396">
        <v>-0.05</v>
      </c>
      <c r="E65" s="395">
        <v>0</v>
      </c>
      <c r="F65" s="396">
        <v>0</v>
      </c>
      <c r="G65" s="395">
        <v>-0.219</v>
      </c>
      <c r="H65" s="396">
        <v>-0.222</v>
      </c>
      <c r="I65" s="395">
        <v>-0.27200000000000002</v>
      </c>
      <c r="J65" s="396">
        <v>-0.27200000000000002</v>
      </c>
    </row>
    <row r="66" spans="1:18">
      <c r="A66" s="285"/>
      <c r="B66" s="286" t="s">
        <v>378</v>
      </c>
      <c r="C66" s="395">
        <v>0</v>
      </c>
      <c r="D66" s="396">
        <v>0</v>
      </c>
      <c r="E66" s="395">
        <v>0</v>
      </c>
      <c r="F66" s="396">
        <v>0</v>
      </c>
      <c r="G66" s="395">
        <v>0</v>
      </c>
      <c r="H66" s="396">
        <v>0</v>
      </c>
      <c r="I66" s="395">
        <v>0</v>
      </c>
      <c r="J66" s="396">
        <v>0</v>
      </c>
    </row>
    <row r="67" spans="1:18">
      <c r="A67" s="285"/>
      <c r="B67" s="286" t="s">
        <v>379</v>
      </c>
      <c r="C67" s="395">
        <v>1973.8130000000001</v>
      </c>
      <c r="D67" s="396">
        <v>934.01800000000003</v>
      </c>
      <c r="E67" s="395">
        <v>2412.6950000000002</v>
      </c>
      <c r="F67" s="396">
        <v>2935.2689999999998</v>
      </c>
      <c r="G67" s="395">
        <v>-10453.933999999999</v>
      </c>
      <c r="H67" s="396">
        <v>-10407.111999999999</v>
      </c>
      <c r="I67" s="395">
        <v>-8557.3940000000002</v>
      </c>
      <c r="J67" s="396">
        <v>-8735.2610000000004</v>
      </c>
    </row>
    <row r="68" spans="1:18">
      <c r="K68" s="298"/>
      <c r="L68" s="298"/>
    </row>
    <row r="69" spans="1:18">
      <c r="A69" s="301" t="s">
        <v>242</v>
      </c>
      <c r="B69" s="286"/>
      <c r="C69" s="395">
        <v>0</v>
      </c>
      <c r="D69" s="400">
        <v>0</v>
      </c>
      <c r="E69" s="395">
        <v>0</v>
      </c>
      <c r="F69" s="400">
        <v>0</v>
      </c>
      <c r="G69" s="395">
        <v>0</v>
      </c>
      <c r="H69" s="400">
        <v>0</v>
      </c>
      <c r="I69" s="395">
        <v>2489.9679999999998</v>
      </c>
      <c r="J69" s="400">
        <v>2197.4360000000001</v>
      </c>
    </row>
    <row r="70" spans="1:18">
      <c r="K70" s="298"/>
      <c r="L70" s="298"/>
    </row>
    <row r="71" spans="1:18">
      <c r="A71" s="282" t="s">
        <v>243</v>
      </c>
      <c r="B71" s="286"/>
      <c r="C71" s="397">
        <v>12838.079</v>
      </c>
      <c r="D71" s="474">
        <v>12216.187</v>
      </c>
      <c r="E71" s="397">
        <v>19106.009999999998</v>
      </c>
      <c r="F71" s="474">
        <v>21081.091</v>
      </c>
      <c r="G71" s="397">
        <v>2829.558</v>
      </c>
      <c r="H71" s="474">
        <v>1661.66</v>
      </c>
      <c r="I71" s="397">
        <v>34773.646999999997</v>
      </c>
      <c r="J71" s="474">
        <v>34958.938000000002</v>
      </c>
    </row>
    <row r="72" spans="1:18">
      <c r="C72" s="274"/>
      <c r="D72" s="274"/>
      <c r="E72" s="274"/>
      <c r="F72" s="274"/>
      <c r="G72" s="274"/>
      <c r="H72" s="274"/>
      <c r="I72" s="274"/>
      <c r="J72" s="274"/>
    </row>
    <row r="73" spans="1:18">
      <c r="C73" s="274"/>
      <c r="D73" s="274"/>
      <c r="E73" s="274"/>
      <c r="F73" s="274"/>
      <c r="G73" s="274"/>
      <c r="H73" s="274"/>
      <c r="I73" s="274"/>
      <c r="J73" s="274"/>
    </row>
    <row r="74" spans="1:18">
      <c r="C74" s="274"/>
      <c r="D74" s="274"/>
      <c r="E74" s="274"/>
      <c r="F74" s="274"/>
      <c r="G74" s="274"/>
      <c r="H74" s="274"/>
      <c r="I74" s="274"/>
      <c r="J74" s="274"/>
    </row>
    <row r="75" spans="1:18">
      <c r="A75" s="91"/>
    </row>
    <row r="76" spans="1:18" ht="12.75" customHeight="1">
      <c r="A76" s="761" t="s">
        <v>123</v>
      </c>
      <c r="B76" s="762"/>
      <c r="C76" s="747" t="s">
        <v>70</v>
      </c>
      <c r="D76" s="748"/>
      <c r="E76" s="748"/>
      <c r="F76" s="749"/>
      <c r="G76" s="775" t="s">
        <v>45</v>
      </c>
      <c r="H76" s="776"/>
      <c r="I76" s="748"/>
      <c r="J76" s="749"/>
      <c r="K76" s="747" t="s">
        <v>266</v>
      </c>
      <c r="L76" s="748"/>
      <c r="M76" s="748"/>
      <c r="N76" s="749"/>
      <c r="O76" s="747" t="s">
        <v>17</v>
      </c>
      <c r="P76" s="748"/>
      <c r="Q76" s="748"/>
      <c r="R76" s="749"/>
    </row>
    <row r="77" spans="1:18">
      <c r="A77" s="752" t="s">
        <v>244</v>
      </c>
      <c r="B77" s="767"/>
      <c r="C77" s="750" t="s">
        <v>274</v>
      </c>
      <c r="D77" s="751"/>
      <c r="E77" s="745" t="s">
        <v>275</v>
      </c>
      <c r="F77" s="771"/>
      <c r="G77" s="772" t="s">
        <v>274</v>
      </c>
      <c r="H77" s="773"/>
      <c r="I77" s="774" t="s">
        <v>275</v>
      </c>
      <c r="J77" s="746"/>
      <c r="K77" s="750" t="s">
        <v>274</v>
      </c>
      <c r="L77" s="751"/>
      <c r="M77" s="745" t="s">
        <v>275</v>
      </c>
      <c r="N77" s="746"/>
      <c r="O77" s="750" t="s">
        <v>274</v>
      </c>
      <c r="P77" s="751"/>
      <c r="Q77" s="745" t="s">
        <v>275</v>
      </c>
      <c r="R77" s="746"/>
    </row>
    <row r="78" spans="1:18">
      <c r="A78" s="757"/>
      <c r="B78" s="768"/>
      <c r="C78" s="278" t="s">
        <v>490</v>
      </c>
      <c r="D78" s="278" t="s">
        <v>491</v>
      </c>
      <c r="E78" s="279" t="s">
        <v>478</v>
      </c>
      <c r="F78" s="279" t="s">
        <v>479</v>
      </c>
      <c r="G78" s="278" t="s">
        <v>490</v>
      </c>
      <c r="H78" s="278" t="s">
        <v>491</v>
      </c>
      <c r="I78" s="279" t="s">
        <v>478</v>
      </c>
      <c r="J78" s="279" t="s">
        <v>479</v>
      </c>
      <c r="K78" s="278" t="s">
        <v>490</v>
      </c>
      <c r="L78" s="278" t="s">
        <v>491</v>
      </c>
      <c r="M78" s="279" t="s">
        <v>478</v>
      </c>
      <c r="N78" s="279" t="s">
        <v>479</v>
      </c>
      <c r="O78" s="278" t="s">
        <v>490</v>
      </c>
      <c r="P78" s="278" t="s">
        <v>491</v>
      </c>
      <c r="Q78" s="279" t="s">
        <v>478</v>
      </c>
      <c r="R78" s="279" t="s">
        <v>479</v>
      </c>
    </row>
    <row r="79" spans="1:18">
      <c r="A79" s="769"/>
      <c r="B79" s="770"/>
      <c r="C79" s="280" t="s">
        <v>332</v>
      </c>
      <c r="D79" s="280" t="s">
        <v>332</v>
      </c>
      <c r="E79" s="281" t="s">
        <v>332</v>
      </c>
      <c r="F79" s="281" t="s">
        <v>332</v>
      </c>
      <c r="G79" s="280" t="s">
        <v>332</v>
      </c>
      <c r="H79" s="280" t="s">
        <v>332</v>
      </c>
      <c r="I79" s="281" t="s">
        <v>332</v>
      </c>
      <c r="J79" s="281" t="s">
        <v>332</v>
      </c>
      <c r="K79" s="280" t="s">
        <v>332</v>
      </c>
      <c r="L79" s="280" t="s">
        <v>332</v>
      </c>
      <c r="M79" s="281" t="s">
        <v>332</v>
      </c>
      <c r="N79" s="281" t="s">
        <v>332</v>
      </c>
      <c r="O79" s="280" t="s">
        <v>332</v>
      </c>
      <c r="P79" s="280" t="s">
        <v>332</v>
      </c>
      <c r="Q79" s="281" t="s">
        <v>332</v>
      </c>
      <c r="R79" s="281" t="s">
        <v>332</v>
      </c>
    </row>
    <row r="80" spans="1:18">
      <c r="A80" s="301" t="s">
        <v>245</v>
      </c>
      <c r="B80" s="286"/>
      <c r="C80" s="268">
        <v>3848.0320000000002</v>
      </c>
      <c r="D80" s="275">
        <v>4850.6940000000004</v>
      </c>
      <c r="E80" s="275">
        <v>898.66499999999996</v>
      </c>
      <c r="F80" s="275">
        <v>1448.616</v>
      </c>
      <c r="G80" s="268">
        <v>12512.196</v>
      </c>
      <c r="H80" s="275">
        <v>12157.148999999999</v>
      </c>
      <c r="I80" s="275">
        <v>3330.29</v>
      </c>
      <c r="J80" s="275">
        <v>3242.88</v>
      </c>
      <c r="K80" s="268">
        <v>-631.04</v>
      </c>
      <c r="L80" s="275">
        <v>-815.50699999999995</v>
      </c>
      <c r="M80" s="275">
        <v>-118.602</v>
      </c>
      <c r="N80" s="275">
        <v>-179.21199999999999</v>
      </c>
      <c r="O80" s="268">
        <v>15729.188</v>
      </c>
      <c r="P80" s="275">
        <v>16192.335999999999</v>
      </c>
      <c r="Q80" s="275">
        <v>4110.3530000000001</v>
      </c>
      <c r="R80" s="275">
        <v>4512.2839999999997</v>
      </c>
    </row>
    <row r="81" spans="1:23">
      <c r="A81" s="291"/>
      <c r="B81" s="304" t="s">
        <v>90</v>
      </c>
      <c r="C81" s="268">
        <v>3786.3139999999999</v>
      </c>
      <c r="D81" s="275">
        <v>4774.5219999999999</v>
      </c>
      <c r="E81" s="275">
        <v>874.28499999999997</v>
      </c>
      <c r="F81" s="275">
        <v>1398.6420000000001</v>
      </c>
      <c r="G81" s="268">
        <v>10523.694</v>
      </c>
      <c r="H81" s="275">
        <v>10647.295</v>
      </c>
      <c r="I81" s="275">
        <v>2641.7669999999998</v>
      </c>
      <c r="J81" s="275">
        <v>2772.806</v>
      </c>
      <c r="K81" s="268">
        <v>-743.33</v>
      </c>
      <c r="L81" s="275">
        <v>-886.79300000000001</v>
      </c>
      <c r="M81" s="275">
        <v>-125.533</v>
      </c>
      <c r="N81" s="275">
        <v>-232.41300000000001</v>
      </c>
      <c r="O81" s="268">
        <v>13566.678</v>
      </c>
      <c r="P81" s="275">
        <v>14535.023999999999</v>
      </c>
      <c r="Q81" s="275">
        <v>3390.5189999999998</v>
      </c>
      <c r="R81" s="275">
        <v>3939.0349999999999</v>
      </c>
    </row>
    <row r="82" spans="1:23">
      <c r="A82" s="291"/>
      <c r="B82" s="309" t="s">
        <v>49</v>
      </c>
      <c r="C82" s="273">
        <v>3670.2469999999998</v>
      </c>
      <c r="D82" s="276">
        <v>4670.098</v>
      </c>
      <c r="E82" s="276">
        <v>847.13800000000003</v>
      </c>
      <c r="F82" s="276">
        <v>1371.64</v>
      </c>
      <c r="G82" s="273">
        <v>8552.4979999999996</v>
      </c>
      <c r="H82" s="276">
        <v>8961.34</v>
      </c>
      <c r="I82" s="276">
        <v>2170.9270000000001</v>
      </c>
      <c r="J82" s="276">
        <v>2319.5439999999999</v>
      </c>
      <c r="K82" s="273">
        <v>-697.75699999999995</v>
      </c>
      <c r="L82" s="276">
        <v>-823.73599999999999</v>
      </c>
      <c r="M82" s="276">
        <v>-118.255</v>
      </c>
      <c r="N82" s="276">
        <v>-216.49600000000001</v>
      </c>
      <c r="O82" s="273">
        <v>11524.987999999999</v>
      </c>
      <c r="P82" s="276">
        <v>12807.701999999999</v>
      </c>
      <c r="Q82" s="276">
        <v>2899.81</v>
      </c>
      <c r="R82" s="276">
        <v>3474.6880000000001</v>
      </c>
    </row>
    <row r="83" spans="1:23">
      <c r="A83" s="291"/>
      <c r="B83" s="309" t="s">
        <v>209</v>
      </c>
      <c r="C83" s="273">
        <v>43.664000000000001</v>
      </c>
      <c r="D83" s="276">
        <v>42.61</v>
      </c>
      <c r="E83" s="276">
        <v>6.87</v>
      </c>
      <c r="F83" s="276">
        <v>13.263</v>
      </c>
      <c r="G83" s="273">
        <v>7.0339999999999998</v>
      </c>
      <c r="H83" s="276">
        <v>5.7290000000000001</v>
      </c>
      <c r="I83" s="276">
        <v>2.4039999999999999</v>
      </c>
      <c r="J83" s="276">
        <v>1.02</v>
      </c>
      <c r="K83" s="273">
        <v>0.29699999999999999</v>
      </c>
      <c r="L83" s="276">
        <v>0.25</v>
      </c>
      <c r="M83" s="276">
        <v>0.105</v>
      </c>
      <c r="N83" s="276">
        <v>0.18099999999999999</v>
      </c>
      <c r="O83" s="273">
        <v>50.994999999999997</v>
      </c>
      <c r="P83" s="276">
        <v>48.588999999999999</v>
      </c>
      <c r="Q83" s="276">
        <v>9.3789999999999996</v>
      </c>
      <c r="R83" s="276">
        <v>14.464</v>
      </c>
    </row>
    <row r="84" spans="1:23">
      <c r="A84" s="291"/>
      <c r="B84" s="309" t="s">
        <v>210</v>
      </c>
      <c r="C84" s="273">
        <v>72.403000000000006</v>
      </c>
      <c r="D84" s="276">
        <v>61.814</v>
      </c>
      <c r="E84" s="276">
        <v>20.277000000000001</v>
      </c>
      <c r="F84" s="276">
        <v>13.739000000000001</v>
      </c>
      <c r="G84" s="273">
        <v>1964.162</v>
      </c>
      <c r="H84" s="276">
        <v>1680.2260000000001</v>
      </c>
      <c r="I84" s="276">
        <v>468.43599999999998</v>
      </c>
      <c r="J84" s="276">
        <v>452.24200000000002</v>
      </c>
      <c r="K84" s="273">
        <v>-45.87</v>
      </c>
      <c r="L84" s="276">
        <v>-63.307000000000002</v>
      </c>
      <c r="M84" s="276">
        <v>-7.383</v>
      </c>
      <c r="N84" s="276">
        <v>-16.097999999999999</v>
      </c>
      <c r="O84" s="273">
        <v>1990.6949999999999</v>
      </c>
      <c r="P84" s="276">
        <v>1678.7329999999999</v>
      </c>
      <c r="Q84" s="276">
        <v>481.33</v>
      </c>
      <c r="R84" s="276">
        <v>449.88299999999998</v>
      </c>
    </row>
    <row r="85" spans="1:23">
      <c r="A85" s="291"/>
      <c r="B85" s="304" t="s">
        <v>91</v>
      </c>
      <c r="C85" s="271">
        <v>61.718000000000004</v>
      </c>
      <c r="D85" s="272">
        <v>76.171999999999997</v>
      </c>
      <c r="E85" s="272">
        <v>24.38</v>
      </c>
      <c r="F85" s="272">
        <v>49.973999999999997</v>
      </c>
      <c r="G85" s="271">
        <v>1988.502</v>
      </c>
      <c r="H85" s="272">
        <v>1509.854</v>
      </c>
      <c r="I85" s="272">
        <v>688.52300000000002</v>
      </c>
      <c r="J85" s="272">
        <v>470.07400000000001</v>
      </c>
      <c r="K85" s="271">
        <v>112.29</v>
      </c>
      <c r="L85" s="272">
        <v>71.286000000000001</v>
      </c>
      <c r="M85" s="272">
        <v>6.931</v>
      </c>
      <c r="N85" s="272">
        <v>53.201000000000001</v>
      </c>
      <c r="O85" s="271">
        <v>2162.5100000000002</v>
      </c>
      <c r="P85" s="272">
        <v>1657.3119999999999</v>
      </c>
      <c r="Q85" s="272">
        <v>719.83399999999995</v>
      </c>
      <c r="R85" s="272">
        <v>573.24900000000002</v>
      </c>
    </row>
    <row r="86" spans="1:23">
      <c r="K86" s="298"/>
      <c r="L86" s="298"/>
      <c r="M86" s="298"/>
      <c r="N86" s="298"/>
      <c r="O86" s="298"/>
      <c r="P86" s="298"/>
      <c r="Q86" s="298"/>
      <c r="R86" s="298"/>
      <c r="S86" s="298"/>
      <c r="T86" s="298"/>
      <c r="U86" s="298"/>
      <c r="V86" s="298"/>
    </row>
    <row r="87" spans="1:23">
      <c r="A87" s="282" t="s">
        <v>246</v>
      </c>
      <c r="B87" s="305"/>
      <c r="C87" s="268">
        <v>-1325.3009999999999</v>
      </c>
      <c r="D87" s="270">
        <v>-2550.453</v>
      </c>
      <c r="E87" s="270">
        <v>-317.47000000000003</v>
      </c>
      <c r="F87" s="270">
        <v>-802.2</v>
      </c>
      <c r="G87" s="268">
        <v>-8444.5669999999991</v>
      </c>
      <c r="H87" s="270">
        <v>-8718.8189999999995</v>
      </c>
      <c r="I87" s="270">
        <v>-2076.3780000000002</v>
      </c>
      <c r="J87" s="270">
        <v>-2322.326</v>
      </c>
      <c r="K87" s="268">
        <v>666.11900000000003</v>
      </c>
      <c r="L87" s="270">
        <v>817.88900000000001</v>
      </c>
      <c r="M87" s="270">
        <v>125.271</v>
      </c>
      <c r="N87" s="270">
        <v>184.035</v>
      </c>
      <c r="O87" s="268">
        <v>-9103.7489999999998</v>
      </c>
      <c r="P87" s="270">
        <v>-10451.383</v>
      </c>
      <c r="Q87" s="270">
        <v>-2268.5770000000002</v>
      </c>
      <c r="R87" s="270">
        <v>-2940.491</v>
      </c>
    </row>
    <row r="88" spans="1:23">
      <c r="A88" s="291"/>
      <c r="B88" s="309" t="s">
        <v>211</v>
      </c>
      <c r="C88" s="271">
        <v>-800.85599999999999</v>
      </c>
      <c r="D88" s="272">
        <v>-2004.4780000000001</v>
      </c>
      <c r="E88" s="272">
        <v>-196.42</v>
      </c>
      <c r="F88" s="272">
        <v>-652.16200000000003</v>
      </c>
      <c r="G88" s="271">
        <v>-5654.8490000000002</v>
      </c>
      <c r="H88" s="272">
        <v>-6524.2619999999997</v>
      </c>
      <c r="I88" s="272">
        <v>-1331.373</v>
      </c>
      <c r="J88" s="272">
        <v>-1746.0150000000001</v>
      </c>
      <c r="K88" s="271">
        <v>690.42200000000003</v>
      </c>
      <c r="L88" s="272">
        <v>817.41</v>
      </c>
      <c r="M88" s="272">
        <v>115.605</v>
      </c>
      <c r="N88" s="272">
        <v>215.59700000000001</v>
      </c>
      <c r="O88" s="271">
        <v>-5765.2830000000004</v>
      </c>
      <c r="P88" s="272">
        <v>-7711.33</v>
      </c>
      <c r="Q88" s="272">
        <v>-1412.1880000000001</v>
      </c>
      <c r="R88" s="272">
        <v>-2182.58</v>
      </c>
    </row>
    <row r="89" spans="1:23">
      <c r="A89" s="291"/>
      <c r="B89" s="309" t="s">
        <v>212</v>
      </c>
      <c r="C89" s="271">
        <v>-151.267</v>
      </c>
      <c r="D89" s="272">
        <v>-116.682</v>
      </c>
      <c r="E89" s="272">
        <v>-32.414999999999999</v>
      </c>
      <c r="F89" s="272">
        <v>-28.106000000000002</v>
      </c>
      <c r="G89" s="271">
        <v>0</v>
      </c>
      <c r="H89" s="272">
        <v>1.6E-2</v>
      </c>
      <c r="I89" s="272">
        <v>0</v>
      </c>
      <c r="J89" s="272">
        <v>0.10299999999999999</v>
      </c>
      <c r="K89" s="271">
        <v>0</v>
      </c>
      <c r="L89" s="272">
        <v>0</v>
      </c>
      <c r="M89" s="272">
        <v>0</v>
      </c>
      <c r="N89" s="272">
        <v>0</v>
      </c>
      <c r="O89" s="271">
        <v>-151.267</v>
      </c>
      <c r="P89" s="272">
        <v>-116.666</v>
      </c>
      <c r="Q89" s="272">
        <v>-32.414999999999999</v>
      </c>
      <c r="R89" s="272">
        <v>-28.003</v>
      </c>
    </row>
    <row r="90" spans="1:23">
      <c r="A90" s="291"/>
      <c r="B90" s="309" t="s">
        <v>95</v>
      </c>
      <c r="C90" s="271">
        <v>-304.33199999999999</v>
      </c>
      <c r="D90" s="272">
        <v>-297.56799999999998</v>
      </c>
      <c r="E90" s="272">
        <v>-75.491</v>
      </c>
      <c r="F90" s="272">
        <v>-79.59</v>
      </c>
      <c r="G90" s="271">
        <v>-979.11900000000003</v>
      </c>
      <c r="H90" s="272">
        <v>-782.62900000000002</v>
      </c>
      <c r="I90" s="272">
        <v>-261.17599999999999</v>
      </c>
      <c r="J90" s="272">
        <v>-156.07300000000001</v>
      </c>
      <c r="K90" s="271">
        <v>61.670999999999999</v>
      </c>
      <c r="L90" s="272">
        <v>60.005000000000003</v>
      </c>
      <c r="M90" s="272">
        <v>13.839</v>
      </c>
      <c r="N90" s="272">
        <v>14.337</v>
      </c>
      <c r="O90" s="271">
        <v>-1221.78</v>
      </c>
      <c r="P90" s="272">
        <v>-1020.192</v>
      </c>
      <c r="Q90" s="272">
        <v>-322.82799999999997</v>
      </c>
      <c r="R90" s="272">
        <v>-221.32599999999999</v>
      </c>
    </row>
    <row r="91" spans="1:23">
      <c r="A91" s="291"/>
      <c r="B91" s="309" t="s">
        <v>213</v>
      </c>
      <c r="C91" s="271">
        <v>-68.846000000000004</v>
      </c>
      <c r="D91" s="272">
        <v>-131.72499999999999</v>
      </c>
      <c r="E91" s="272">
        <v>-13.144</v>
      </c>
      <c r="F91" s="272">
        <v>-42.341999999999999</v>
      </c>
      <c r="G91" s="271">
        <v>-1810.5989999999999</v>
      </c>
      <c r="H91" s="272">
        <v>-1411.944</v>
      </c>
      <c r="I91" s="272">
        <v>-483.82900000000001</v>
      </c>
      <c r="J91" s="272">
        <v>-420.34100000000001</v>
      </c>
      <c r="K91" s="271">
        <v>-85.974000000000004</v>
      </c>
      <c r="L91" s="272">
        <v>-59.526000000000003</v>
      </c>
      <c r="M91" s="272">
        <v>-4.173</v>
      </c>
      <c r="N91" s="272">
        <v>-45.899000000000001</v>
      </c>
      <c r="O91" s="271">
        <v>-1965.4190000000001</v>
      </c>
      <c r="P91" s="272">
        <v>-1603.1949999999999</v>
      </c>
      <c r="Q91" s="272">
        <v>-501.14600000000002</v>
      </c>
      <c r="R91" s="272">
        <v>-508.58199999999999</v>
      </c>
    </row>
    <row r="92" spans="1:23">
      <c r="K92" s="298"/>
      <c r="L92" s="298"/>
      <c r="M92" s="298"/>
      <c r="N92" s="298"/>
      <c r="O92" s="298"/>
      <c r="P92" s="298"/>
      <c r="Q92" s="298"/>
      <c r="R92" s="298"/>
      <c r="S92" s="298"/>
      <c r="T92" s="298"/>
      <c r="U92" s="298"/>
      <c r="V92" s="298"/>
      <c r="W92" s="298"/>
    </row>
    <row r="93" spans="1:23">
      <c r="A93" s="282" t="s">
        <v>247</v>
      </c>
      <c r="B93" s="305"/>
      <c r="C93" s="277">
        <v>2522.7310000000002</v>
      </c>
      <c r="D93" s="310">
        <v>2300.241</v>
      </c>
      <c r="E93" s="310">
        <v>581.19500000000005</v>
      </c>
      <c r="F93" s="310">
        <v>646.41600000000005</v>
      </c>
      <c r="G93" s="277">
        <v>4067.6289999999999</v>
      </c>
      <c r="H93" s="310">
        <v>3438.33</v>
      </c>
      <c r="I93" s="310">
        <v>1253.912</v>
      </c>
      <c r="J93" s="310">
        <v>920.55399999999997</v>
      </c>
      <c r="K93" s="277">
        <v>35.079000000000001</v>
      </c>
      <c r="L93" s="310">
        <v>2.3820000000000001</v>
      </c>
      <c r="M93" s="310">
        <v>6.6689999999999996</v>
      </c>
      <c r="N93" s="310">
        <v>4.8230000000000004</v>
      </c>
      <c r="O93" s="277">
        <v>6625.4390000000003</v>
      </c>
      <c r="P93" s="310">
        <v>5740.9530000000004</v>
      </c>
      <c r="Q93" s="310">
        <v>1841.7760000000001</v>
      </c>
      <c r="R93" s="310">
        <v>1571.7929999999999</v>
      </c>
    </row>
    <row r="94" spans="1:23">
      <c r="K94" s="298"/>
      <c r="L94" s="298"/>
      <c r="M94" s="298"/>
      <c r="N94" s="298"/>
      <c r="O94" s="298"/>
      <c r="P94" s="298"/>
      <c r="Q94" s="298"/>
      <c r="R94" s="298"/>
      <c r="S94" s="298"/>
      <c r="T94" s="298"/>
      <c r="U94" s="298"/>
      <c r="V94" s="298"/>
      <c r="W94" s="298"/>
    </row>
    <row r="95" spans="1:23">
      <c r="A95" s="285"/>
      <c r="B95" s="304" t="s">
        <v>214</v>
      </c>
      <c r="C95" s="271">
        <v>15.398</v>
      </c>
      <c r="D95" s="272">
        <v>15.430999999999999</v>
      </c>
      <c r="E95" s="272">
        <v>5.2519999999999998</v>
      </c>
      <c r="F95" s="272">
        <v>6.0620000000000003</v>
      </c>
      <c r="G95" s="271">
        <v>214.22200000000001</v>
      </c>
      <c r="H95" s="272">
        <v>192.393</v>
      </c>
      <c r="I95" s="272">
        <v>54.695</v>
      </c>
      <c r="J95" s="272">
        <v>59.03</v>
      </c>
      <c r="K95" s="271">
        <v>12.081</v>
      </c>
      <c r="L95" s="272">
        <v>2.7280000000000002</v>
      </c>
      <c r="M95" s="272">
        <v>4.2670000000000003</v>
      </c>
      <c r="N95" s="272">
        <v>2.7280000000000002</v>
      </c>
      <c r="O95" s="271">
        <v>241.70099999999999</v>
      </c>
      <c r="P95" s="272">
        <v>210.55199999999999</v>
      </c>
      <c r="Q95" s="272">
        <v>64.213999999999999</v>
      </c>
      <c r="R95" s="272">
        <v>67.819999999999993</v>
      </c>
    </row>
    <row r="96" spans="1:23">
      <c r="A96" s="285"/>
      <c r="B96" s="304" t="s">
        <v>215</v>
      </c>
      <c r="C96" s="271">
        <v>-157.45500000000001</v>
      </c>
      <c r="D96" s="272">
        <v>-144.03299999999999</v>
      </c>
      <c r="E96" s="272">
        <v>-43.462000000000003</v>
      </c>
      <c r="F96" s="272">
        <v>-39.338000000000001</v>
      </c>
      <c r="G96" s="271">
        <v>-583.08399999999995</v>
      </c>
      <c r="H96" s="272">
        <v>-559.12099999999998</v>
      </c>
      <c r="I96" s="272">
        <v>-146.749</v>
      </c>
      <c r="J96" s="272">
        <v>-140.96</v>
      </c>
      <c r="K96" s="271">
        <v>-57.780999999999999</v>
      </c>
      <c r="L96" s="272">
        <v>-26.748000000000001</v>
      </c>
      <c r="M96" s="272">
        <v>-15.407</v>
      </c>
      <c r="N96" s="272">
        <v>-8.8040000000000003</v>
      </c>
      <c r="O96" s="271">
        <v>-798.32</v>
      </c>
      <c r="P96" s="272">
        <v>-729.90200000000004</v>
      </c>
      <c r="Q96" s="272">
        <v>-205.61799999999999</v>
      </c>
      <c r="R96" s="272">
        <v>-189.102</v>
      </c>
    </row>
    <row r="97" spans="1:23">
      <c r="A97" s="285"/>
      <c r="B97" s="304" t="s">
        <v>216</v>
      </c>
      <c r="C97" s="271">
        <v>-265.52800000000002</v>
      </c>
      <c r="D97" s="272">
        <v>-206.453</v>
      </c>
      <c r="E97" s="272">
        <v>-67.757000000000005</v>
      </c>
      <c r="F97" s="272">
        <v>-60.079000000000001</v>
      </c>
      <c r="G97" s="271">
        <v>-897.26900000000001</v>
      </c>
      <c r="H97" s="272">
        <v>-843.33600000000001</v>
      </c>
      <c r="I97" s="272">
        <v>-206.221</v>
      </c>
      <c r="J97" s="272">
        <v>-199.98</v>
      </c>
      <c r="K97" s="271">
        <v>-81.087000000000003</v>
      </c>
      <c r="L97" s="272">
        <v>-69.442999999999998</v>
      </c>
      <c r="M97" s="272">
        <v>-26.08</v>
      </c>
      <c r="N97" s="272">
        <v>-13.765000000000001</v>
      </c>
      <c r="O97" s="271">
        <v>-1243.884</v>
      </c>
      <c r="P97" s="272">
        <v>-1119.232</v>
      </c>
      <c r="Q97" s="272">
        <v>-300.05799999999999</v>
      </c>
      <c r="R97" s="272">
        <v>-273.82400000000001</v>
      </c>
    </row>
    <row r="98" spans="1:23">
      <c r="K98" s="298"/>
      <c r="L98" s="298"/>
      <c r="M98" s="298"/>
      <c r="N98" s="298"/>
      <c r="O98" s="298"/>
      <c r="P98" s="298"/>
      <c r="Q98" s="298"/>
      <c r="R98" s="298"/>
      <c r="S98" s="298"/>
      <c r="T98" s="298"/>
      <c r="U98" s="298"/>
      <c r="V98" s="298"/>
      <c r="W98" s="298"/>
    </row>
    <row r="99" spans="1:23">
      <c r="A99" s="282" t="s">
        <v>248</v>
      </c>
      <c r="B99" s="305"/>
      <c r="C99" s="277">
        <v>2115.1460000000002</v>
      </c>
      <c r="D99" s="310">
        <v>1965.1859999999999</v>
      </c>
      <c r="E99" s="310">
        <v>475.22800000000001</v>
      </c>
      <c r="F99" s="310">
        <v>553.06100000000004</v>
      </c>
      <c r="G99" s="277">
        <v>2801.498</v>
      </c>
      <c r="H99" s="310">
        <v>2228.2660000000001</v>
      </c>
      <c r="I99" s="310">
        <v>955.63699999999994</v>
      </c>
      <c r="J99" s="310">
        <v>638.64400000000001</v>
      </c>
      <c r="K99" s="277">
        <v>-91.707999999999998</v>
      </c>
      <c r="L99" s="310">
        <v>-91.081000000000003</v>
      </c>
      <c r="M99" s="310">
        <v>-30.550999999999998</v>
      </c>
      <c r="N99" s="310">
        <v>-15.018000000000001</v>
      </c>
      <c r="O99" s="277">
        <v>4824.9359999999997</v>
      </c>
      <c r="P99" s="310">
        <v>4102.3710000000001</v>
      </c>
      <c r="Q99" s="310">
        <v>1400.3140000000001</v>
      </c>
      <c r="R99" s="310">
        <v>1176.6869999999999</v>
      </c>
    </row>
    <row r="100" spans="1:23">
      <c r="K100" s="298"/>
      <c r="L100" s="298"/>
      <c r="M100" s="298"/>
      <c r="N100" s="298"/>
      <c r="O100" s="298"/>
      <c r="P100" s="298"/>
      <c r="Q100" s="298"/>
      <c r="R100" s="298"/>
      <c r="S100" s="298"/>
      <c r="T100" s="298"/>
      <c r="U100" s="274"/>
      <c r="V100" s="274"/>
      <c r="W100" s="274"/>
    </row>
    <row r="101" spans="1:23">
      <c r="A101" s="291"/>
      <c r="B101" s="304" t="s">
        <v>217</v>
      </c>
      <c r="C101" s="273">
        <v>-391.899</v>
      </c>
      <c r="D101" s="276">
        <v>-354.52300000000002</v>
      </c>
      <c r="E101" s="276">
        <v>-101.008</v>
      </c>
      <c r="F101" s="276">
        <v>-109.259</v>
      </c>
      <c r="G101" s="273">
        <v>-709.33399999999995</v>
      </c>
      <c r="H101" s="276">
        <v>-635.55100000000004</v>
      </c>
      <c r="I101" s="276">
        <v>-177.62200000000001</v>
      </c>
      <c r="J101" s="276">
        <v>-169.42400000000001</v>
      </c>
      <c r="K101" s="273">
        <v>-7.524</v>
      </c>
      <c r="L101" s="276">
        <v>-3.0219999999999998</v>
      </c>
      <c r="M101" s="276">
        <v>-2.4980000000000002</v>
      </c>
      <c r="N101" s="276">
        <v>-1.6719999999999999</v>
      </c>
      <c r="O101" s="273">
        <v>-1108.7570000000001</v>
      </c>
      <c r="P101" s="276">
        <v>-993.096</v>
      </c>
      <c r="Q101" s="276">
        <v>-281.12799999999999</v>
      </c>
      <c r="R101" s="276">
        <v>-280.35500000000002</v>
      </c>
    </row>
    <row r="102" spans="1:23">
      <c r="A102" s="291"/>
      <c r="B102" s="304" t="s">
        <v>218</v>
      </c>
      <c r="C102" s="273">
        <v>-464.76400000000001</v>
      </c>
      <c r="D102" s="276">
        <v>-89.343999999999994</v>
      </c>
      <c r="E102" s="276">
        <v>-385.67899999999997</v>
      </c>
      <c r="F102" s="276">
        <v>-89.281000000000006</v>
      </c>
      <c r="G102" s="273">
        <v>-781.78200000000004</v>
      </c>
      <c r="H102" s="276">
        <v>0</v>
      </c>
      <c r="I102" s="276">
        <v>4.4960000000000004</v>
      </c>
      <c r="J102" s="276">
        <v>0</v>
      </c>
      <c r="K102" s="273">
        <v>-19.172000000000001</v>
      </c>
      <c r="L102" s="276">
        <v>-10.712999999999999</v>
      </c>
      <c r="M102" s="276">
        <v>-1.369</v>
      </c>
      <c r="N102" s="276">
        <v>-10.712999999999999</v>
      </c>
      <c r="O102" s="273">
        <v>-1265.7180000000001</v>
      </c>
      <c r="P102" s="276">
        <v>-100.057</v>
      </c>
      <c r="Q102" s="276">
        <v>-382.55200000000002</v>
      </c>
      <c r="R102" s="276">
        <v>-99.994</v>
      </c>
    </row>
    <row r="103" spans="1:23" ht="25.5" customHeight="1">
      <c r="A103" s="291"/>
      <c r="B103" s="306" t="s">
        <v>268</v>
      </c>
      <c r="C103" s="273">
        <v>-2.851</v>
      </c>
      <c r="D103" s="276">
        <v>-8.93</v>
      </c>
      <c r="E103" s="276">
        <v>-0.372</v>
      </c>
      <c r="F103" s="276">
        <v>-1.268</v>
      </c>
      <c r="G103" s="273">
        <v>-271.02499999999998</v>
      </c>
      <c r="H103" s="276">
        <v>-335.55599999999998</v>
      </c>
      <c r="I103" s="276">
        <v>-29.088000000000001</v>
      </c>
      <c r="J103" s="276">
        <v>-95.849000000000004</v>
      </c>
      <c r="K103" s="273">
        <v>-15.638999999999999</v>
      </c>
      <c r="L103" s="276">
        <v>-0.68600000000000005</v>
      </c>
      <c r="M103" s="276">
        <v>-4.16</v>
      </c>
      <c r="N103" s="276">
        <v>-0.51800000000000002</v>
      </c>
      <c r="O103" s="273">
        <v>-289.51499999999999</v>
      </c>
      <c r="P103" s="276">
        <v>-345.17200000000003</v>
      </c>
      <c r="Q103" s="276">
        <v>-33.619999999999997</v>
      </c>
      <c r="R103" s="276">
        <v>-97.635000000000005</v>
      </c>
    </row>
    <row r="104" spans="1:23">
      <c r="K104" s="298"/>
      <c r="L104" s="298"/>
      <c r="M104" s="298"/>
      <c r="N104" s="298"/>
      <c r="O104" s="298"/>
      <c r="P104" s="298"/>
      <c r="Q104" s="298"/>
      <c r="R104" s="298"/>
      <c r="S104" s="298"/>
      <c r="T104" s="298"/>
    </row>
    <row r="105" spans="1:23">
      <c r="A105" s="282" t="s">
        <v>249</v>
      </c>
      <c r="B105" s="305"/>
      <c r="C105" s="268">
        <v>1255.6320000000001</v>
      </c>
      <c r="D105" s="275">
        <v>1512.3889999999999</v>
      </c>
      <c r="E105" s="275">
        <v>-11.831</v>
      </c>
      <c r="F105" s="275">
        <v>353.25299999999999</v>
      </c>
      <c r="G105" s="268">
        <v>1039.357</v>
      </c>
      <c r="H105" s="275">
        <v>1257.1590000000001</v>
      </c>
      <c r="I105" s="275">
        <v>753.423</v>
      </c>
      <c r="J105" s="275">
        <v>373.37099999999998</v>
      </c>
      <c r="K105" s="268">
        <v>-134.04300000000001</v>
      </c>
      <c r="L105" s="275">
        <v>-105.502</v>
      </c>
      <c r="M105" s="275">
        <v>-38.578000000000003</v>
      </c>
      <c r="N105" s="275">
        <v>-27.920999999999999</v>
      </c>
      <c r="O105" s="268">
        <v>2160.9459999999999</v>
      </c>
      <c r="P105" s="275">
        <v>2664.0459999999998</v>
      </c>
      <c r="Q105" s="275">
        <v>703.01400000000001</v>
      </c>
      <c r="R105" s="275">
        <v>698.70299999999997</v>
      </c>
    </row>
    <row r="106" spans="1:23">
      <c r="K106" s="298"/>
      <c r="L106" s="298"/>
      <c r="M106" s="298"/>
      <c r="N106" s="298"/>
      <c r="O106" s="298"/>
      <c r="P106" s="298"/>
      <c r="Q106" s="298"/>
      <c r="R106" s="298"/>
      <c r="S106" s="298"/>
      <c r="T106" s="298"/>
      <c r="U106" s="298"/>
      <c r="V106" s="298"/>
      <c r="W106" s="274"/>
    </row>
    <row r="107" spans="1:23">
      <c r="A107" s="282" t="s">
        <v>250</v>
      </c>
      <c r="B107" s="305"/>
      <c r="C107" s="268">
        <v>-82.046999999999997</v>
      </c>
      <c r="D107" s="275">
        <v>-189.74</v>
      </c>
      <c r="E107" s="275">
        <v>-1.591</v>
      </c>
      <c r="F107" s="275">
        <v>-61.173000000000002</v>
      </c>
      <c r="G107" s="268">
        <v>-496.00599999999997</v>
      </c>
      <c r="H107" s="275">
        <v>-416.94099999999997</v>
      </c>
      <c r="I107" s="275">
        <v>-137.17500000000001</v>
      </c>
      <c r="J107" s="275">
        <v>-136.43199999999999</v>
      </c>
      <c r="K107" s="268">
        <v>-103.087</v>
      </c>
      <c r="L107" s="275">
        <v>-120.961</v>
      </c>
      <c r="M107" s="275">
        <v>-50.4</v>
      </c>
      <c r="N107" s="275">
        <v>-136.16300000000001</v>
      </c>
      <c r="O107" s="268">
        <v>-681.14</v>
      </c>
      <c r="P107" s="275">
        <v>-727.64200000000005</v>
      </c>
      <c r="Q107" s="275">
        <v>-189.166</v>
      </c>
      <c r="R107" s="275">
        <v>-333.76799999999997</v>
      </c>
    </row>
    <row r="108" spans="1:23" s="207" customFormat="1">
      <c r="A108" s="282"/>
      <c r="B108" s="305" t="s">
        <v>84</v>
      </c>
      <c r="C108" s="268">
        <v>117.38800000000001</v>
      </c>
      <c r="D108" s="275">
        <v>96.340999999999994</v>
      </c>
      <c r="E108" s="275">
        <v>25.736000000000001</v>
      </c>
      <c r="F108" s="275">
        <v>30.178000000000001</v>
      </c>
      <c r="G108" s="268">
        <v>360.62299999999999</v>
      </c>
      <c r="H108" s="275">
        <v>199.40100000000001</v>
      </c>
      <c r="I108" s="275">
        <v>89.799000000000007</v>
      </c>
      <c r="J108" s="275">
        <v>60.707999999999998</v>
      </c>
      <c r="K108" s="268">
        <v>37.798000000000002</v>
      </c>
      <c r="L108" s="275">
        <v>-0.3</v>
      </c>
      <c r="M108" s="275">
        <v>6.9580000000000002</v>
      </c>
      <c r="N108" s="275">
        <v>-3.0470000000000002</v>
      </c>
      <c r="O108" s="268">
        <v>515.80899999999997</v>
      </c>
      <c r="P108" s="275">
        <v>295.44200000000001</v>
      </c>
      <c r="Q108" s="275">
        <v>122.49299999999999</v>
      </c>
      <c r="R108" s="275">
        <v>87.838999999999999</v>
      </c>
    </row>
    <row r="109" spans="1:23">
      <c r="A109" s="291"/>
      <c r="B109" s="309" t="s">
        <v>192</v>
      </c>
      <c r="C109" s="273">
        <v>91.042000000000002</v>
      </c>
      <c r="D109" s="276">
        <v>33.709000000000003</v>
      </c>
      <c r="E109" s="276">
        <v>20.870999999999999</v>
      </c>
      <c r="F109" s="276">
        <v>8.8079999999999998</v>
      </c>
      <c r="G109" s="273">
        <v>42.170999999999999</v>
      </c>
      <c r="H109" s="276">
        <v>19.663</v>
      </c>
      <c r="I109" s="276">
        <v>12.436</v>
      </c>
      <c r="J109" s="276">
        <v>4.2460000000000004</v>
      </c>
      <c r="K109" s="273">
        <v>21.256</v>
      </c>
      <c r="L109" s="276">
        <v>11.44</v>
      </c>
      <c r="M109" s="276">
        <v>3.6840000000000002</v>
      </c>
      <c r="N109" s="276">
        <v>3.4590000000000001</v>
      </c>
      <c r="O109" s="273">
        <v>154.46899999999999</v>
      </c>
      <c r="P109" s="276">
        <v>64.811999999999998</v>
      </c>
      <c r="Q109" s="276">
        <v>36.991</v>
      </c>
      <c r="R109" s="276">
        <v>16.513000000000002</v>
      </c>
    </row>
    <row r="110" spans="1:23">
      <c r="A110" s="291"/>
      <c r="B110" s="309" t="s">
        <v>219</v>
      </c>
      <c r="C110" s="273">
        <v>26.346</v>
      </c>
      <c r="D110" s="276">
        <v>62.631999999999998</v>
      </c>
      <c r="E110" s="276">
        <v>4.8650000000000002</v>
      </c>
      <c r="F110" s="276">
        <v>21.37</v>
      </c>
      <c r="G110" s="273">
        <v>318.452</v>
      </c>
      <c r="H110" s="276">
        <v>179.738</v>
      </c>
      <c r="I110" s="276">
        <v>77.363</v>
      </c>
      <c r="J110" s="276">
        <v>56.462000000000003</v>
      </c>
      <c r="K110" s="273">
        <v>16.542000000000002</v>
      </c>
      <c r="L110" s="276">
        <v>-11.74</v>
      </c>
      <c r="M110" s="276">
        <v>3.274</v>
      </c>
      <c r="N110" s="276">
        <v>-6.5060000000000002</v>
      </c>
      <c r="O110" s="273">
        <v>361.34</v>
      </c>
      <c r="P110" s="276">
        <v>230.63</v>
      </c>
      <c r="Q110" s="276">
        <v>85.501999999999995</v>
      </c>
      <c r="R110" s="276">
        <v>71.325999999999993</v>
      </c>
    </row>
    <row r="111" spans="1:23">
      <c r="A111" s="282"/>
      <c r="B111" s="305" t="s">
        <v>101</v>
      </c>
      <c r="C111" s="268">
        <v>-110.777</v>
      </c>
      <c r="D111" s="275">
        <v>-167.536</v>
      </c>
      <c r="E111" s="275">
        <v>-31.541</v>
      </c>
      <c r="F111" s="275">
        <v>-38.896999999999998</v>
      </c>
      <c r="G111" s="268">
        <v>-1391.046</v>
      </c>
      <c r="H111" s="275">
        <v>-877.74099999999999</v>
      </c>
      <c r="I111" s="275">
        <v>-325.714</v>
      </c>
      <c r="J111" s="275">
        <v>-288.19499999999999</v>
      </c>
      <c r="K111" s="268">
        <v>-51.722999999999999</v>
      </c>
      <c r="L111" s="275">
        <v>-6.7880000000000003</v>
      </c>
      <c r="M111" s="275">
        <v>-8.0589999999999993</v>
      </c>
      <c r="N111" s="275">
        <v>-10.946</v>
      </c>
      <c r="O111" s="268">
        <v>-1553.546</v>
      </c>
      <c r="P111" s="275">
        <v>-1052.0650000000001</v>
      </c>
      <c r="Q111" s="275">
        <v>-365.31400000000002</v>
      </c>
      <c r="R111" s="275">
        <v>-338.03800000000001</v>
      </c>
    </row>
    <row r="112" spans="1:23">
      <c r="A112" s="291"/>
      <c r="B112" s="309" t="s">
        <v>220</v>
      </c>
      <c r="C112" s="273">
        <v>-109.776</v>
      </c>
      <c r="D112" s="276">
        <v>-37.418999999999997</v>
      </c>
      <c r="E112" s="276">
        <v>-35.616</v>
      </c>
      <c r="F112" s="276">
        <v>-13.852</v>
      </c>
      <c r="G112" s="273">
        <v>-38.61</v>
      </c>
      <c r="H112" s="276">
        <v>-86.575000000000003</v>
      </c>
      <c r="I112" s="276">
        <v>-9.6760000000000002</v>
      </c>
      <c r="J112" s="276">
        <v>-25.352</v>
      </c>
      <c r="K112" s="273">
        <v>-12.128</v>
      </c>
      <c r="L112" s="276">
        <v>-2.363</v>
      </c>
      <c r="M112" s="276">
        <v>-4.048</v>
      </c>
      <c r="N112" s="276">
        <v>-0.26900000000000002</v>
      </c>
      <c r="O112" s="273">
        <v>-160.51400000000001</v>
      </c>
      <c r="P112" s="276">
        <v>-126.357</v>
      </c>
      <c r="Q112" s="276">
        <v>-49.34</v>
      </c>
      <c r="R112" s="276">
        <v>-39.472999999999999</v>
      </c>
    </row>
    <row r="113" spans="1:23">
      <c r="A113" s="291"/>
      <c r="B113" s="309" t="s">
        <v>221</v>
      </c>
      <c r="C113" s="273">
        <v>-109.151</v>
      </c>
      <c r="D113" s="276">
        <v>-63.195</v>
      </c>
      <c r="E113" s="276">
        <v>-27.184000000000001</v>
      </c>
      <c r="F113" s="276">
        <v>-17.404</v>
      </c>
      <c r="G113" s="273">
        <v>-174.13200000000001</v>
      </c>
      <c r="H113" s="276">
        <v>-137.00700000000001</v>
      </c>
      <c r="I113" s="276">
        <v>-41.289000000000001</v>
      </c>
      <c r="J113" s="276">
        <v>-42.587000000000003</v>
      </c>
      <c r="K113" s="273">
        <v>-24.146000000000001</v>
      </c>
      <c r="L113" s="276">
        <v>-24.530999999999999</v>
      </c>
      <c r="M113" s="276">
        <v>-6.0810000000000004</v>
      </c>
      <c r="N113" s="276">
        <v>-6.1660000000000004</v>
      </c>
      <c r="O113" s="273">
        <v>-307.42899999999997</v>
      </c>
      <c r="P113" s="276">
        <v>-224.733</v>
      </c>
      <c r="Q113" s="276">
        <v>-74.554000000000002</v>
      </c>
      <c r="R113" s="276">
        <v>-66.156999999999996</v>
      </c>
    </row>
    <row r="114" spans="1:23">
      <c r="A114" s="291"/>
      <c r="B114" s="309" t="s">
        <v>114</v>
      </c>
      <c r="C114" s="273">
        <v>108.15</v>
      </c>
      <c r="D114" s="276">
        <v>-66.921999999999997</v>
      </c>
      <c r="E114" s="276">
        <v>31.259</v>
      </c>
      <c r="F114" s="276">
        <v>-7.641</v>
      </c>
      <c r="G114" s="273">
        <v>-1178.3040000000001</v>
      </c>
      <c r="H114" s="276">
        <v>-654.15899999999999</v>
      </c>
      <c r="I114" s="276">
        <v>-274.74900000000002</v>
      </c>
      <c r="J114" s="276">
        <v>-220.256</v>
      </c>
      <c r="K114" s="273">
        <v>-15.449</v>
      </c>
      <c r="L114" s="276">
        <v>20.106000000000002</v>
      </c>
      <c r="M114" s="276">
        <v>2.0699999999999998</v>
      </c>
      <c r="N114" s="276">
        <v>-4.5110000000000001</v>
      </c>
      <c r="O114" s="273">
        <v>-1085.6030000000001</v>
      </c>
      <c r="P114" s="276">
        <v>-700.97500000000002</v>
      </c>
      <c r="Q114" s="276">
        <v>-241.42</v>
      </c>
      <c r="R114" s="276">
        <v>-232.40799999999999</v>
      </c>
    </row>
    <row r="115" spans="1:23">
      <c r="A115" s="291"/>
      <c r="B115" s="304" t="s">
        <v>222</v>
      </c>
      <c r="C115" s="273">
        <v>-190.63399999999999</v>
      </c>
      <c r="D115" s="276">
        <v>-164.88800000000001</v>
      </c>
      <c r="E115" s="276">
        <v>-17.001999999999999</v>
      </c>
      <c r="F115" s="276">
        <v>-51.106000000000002</v>
      </c>
      <c r="G115" s="273">
        <v>585.19799999999998</v>
      </c>
      <c r="H115" s="276">
        <v>279.37400000000002</v>
      </c>
      <c r="I115" s="276">
        <v>120.962</v>
      </c>
      <c r="J115" s="276">
        <v>92.414000000000001</v>
      </c>
      <c r="K115" s="273">
        <v>-57.768000000000001</v>
      </c>
      <c r="L115" s="276">
        <v>-83.819000000000003</v>
      </c>
      <c r="M115" s="276">
        <v>-28.914000000000001</v>
      </c>
      <c r="N115" s="276">
        <v>-105.764</v>
      </c>
      <c r="O115" s="273">
        <v>336.79599999999999</v>
      </c>
      <c r="P115" s="276">
        <v>30.667000000000002</v>
      </c>
      <c r="Q115" s="276">
        <v>75.046000000000006</v>
      </c>
      <c r="R115" s="276">
        <v>-64.456000000000003</v>
      </c>
    </row>
    <row r="116" spans="1:23" s="207" customFormat="1">
      <c r="A116" s="307"/>
      <c r="B116" s="305" t="s">
        <v>223</v>
      </c>
      <c r="C116" s="268">
        <v>101.976</v>
      </c>
      <c r="D116" s="275">
        <v>46.343000000000004</v>
      </c>
      <c r="E116" s="275">
        <v>21.216000000000001</v>
      </c>
      <c r="F116" s="275">
        <v>-1.3480000000000001</v>
      </c>
      <c r="G116" s="268">
        <v>-50.780999999999999</v>
      </c>
      <c r="H116" s="275">
        <v>-17.975000000000001</v>
      </c>
      <c r="I116" s="275">
        <v>-22.222000000000001</v>
      </c>
      <c r="J116" s="275">
        <v>-1.359</v>
      </c>
      <c r="K116" s="268">
        <v>-31.393999999999998</v>
      </c>
      <c r="L116" s="275">
        <v>-30.053999999999998</v>
      </c>
      <c r="M116" s="275">
        <v>-20.385000000000002</v>
      </c>
      <c r="N116" s="275">
        <v>-16.405999999999999</v>
      </c>
      <c r="O116" s="268">
        <v>19.800999999999998</v>
      </c>
      <c r="P116" s="275">
        <v>-1.6859999999999999</v>
      </c>
      <c r="Q116" s="275">
        <v>-21.390999999999998</v>
      </c>
      <c r="R116" s="275">
        <v>-19.113</v>
      </c>
    </row>
    <row r="117" spans="1:23">
      <c r="K117" s="298"/>
      <c r="L117" s="298"/>
      <c r="M117" s="298"/>
      <c r="N117" s="298"/>
      <c r="O117" s="298"/>
      <c r="P117" s="298"/>
      <c r="Q117" s="298"/>
      <c r="R117" s="298"/>
      <c r="S117" s="298"/>
      <c r="T117" s="298"/>
      <c r="U117" s="298"/>
      <c r="V117" s="298"/>
      <c r="W117" s="298"/>
    </row>
    <row r="118" spans="1:23" ht="26.4">
      <c r="A118" s="307"/>
      <c r="B118" s="304" t="s">
        <v>224</v>
      </c>
      <c r="C118" s="273">
        <v>0.49</v>
      </c>
      <c r="D118" s="276">
        <v>0.98199999999999998</v>
      </c>
      <c r="E118" s="276">
        <v>-0.48199999999999998</v>
      </c>
      <c r="F118" s="276">
        <v>0.29299999999999998</v>
      </c>
      <c r="G118" s="273">
        <v>-0.252</v>
      </c>
      <c r="H118" s="276">
        <v>3.2000000000000001E-2</v>
      </c>
      <c r="I118" s="276">
        <v>-0.26800000000000002</v>
      </c>
      <c r="J118" s="276">
        <v>4.4999999999999998E-2</v>
      </c>
      <c r="K118" s="273">
        <v>-6.9000000000000006E-2</v>
      </c>
      <c r="L118" s="276">
        <v>0.16700000000000001</v>
      </c>
      <c r="M118" s="276">
        <v>-0.23799999999999999</v>
      </c>
      <c r="N118" s="276">
        <v>-2E-3</v>
      </c>
      <c r="O118" s="273">
        <v>0.16900000000000001</v>
      </c>
      <c r="P118" s="276">
        <v>1.181</v>
      </c>
      <c r="Q118" s="276">
        <v>-0.98799999999999999</v>
      </c>
      <c r="R118" s="276">
        <v>0.33600000000000002</v>
      </c>
    </row>
    <row r="119" spans="1:23">
      <c r="A119" s="308"/>
      <c r="B119" s="304" t="s">
        <v>225</v>
      </c>
      <c r="C119" s="268">
        <v>-93.412000000000006</v>
      </c>
      <c r="D119" s="275">
        <v>2.1</v>
      </c>
      <c r="E119" s="275">
        <v>-93.494</v>
      </c>
      <c r="F119" s="275">
        <v>2.06</v>
      </c>
      <c r="G119" s="268">
        <v>-204.34899999999999</v>
      </c>
      <c r="H119" s="275">
        <v>1.1180000000000001</v>
      </c>
      <c r="I119" s="275">
        <v>-208.74100000000001</v>
      </c>
      <c r="J119" s="275">
        <v>0.66</v>
      </c>
      <c r="K119" s="268">
        <v>-39.109000000000002</v>
      </c>
      <c r="L119" s="275">
        <v>0</v>
      </c>
      <c r="M119" s="275">
        <v>91.192999999999998</v>
      </c>
      <c r="N119" s="275">
        <v>0.27300000000000002</v>
      </c>
      <c r="O119" s="268">
        <v>-336.87</v>
      </c>
      <c r="P119" s="275">
        <v>3.218</v>
      </c>
      <c r="Q119" s="275">
        <v>-211.042</v>
      </c>
      <c r="R119" s="275">
        <v>2.9929999999999999</v>
      </c>
    </row>
    <row r="120" spans="1:23">
      <c r="A120" s="282"/>
      <c r="B120" s="309" t="s">
        <v>226</v>
      </c>
      <c r="C120" s="273">
        <v>-94.456999999999994</v>
      </c>
      <c r="D120" s="276">
        <v>0</v>
      </c>
      <c r="E120" s="276">
        <v>-94.48</v>
      </c>
      <c r="F120" s="276">
        <v>0</v>
      </c>
      <c r="G120" s="273">
        <v>-215.982</v>
      </c>
      <c r="H120" s="276">
        <v>0.54300000000000004</v>
      </c>
      <c r="I120" s="276">
        <v>-215.982</v>
      </c>
      <c r="J120" s="276">
        <v>8.5000000000000006E-2</v>
      </c>
      <c r="K120" s="273">
        <v>-39.79</v>
      </c>
      <c r="L120" s="276">
        <v>0</v>
      </c>
      <c r="M120" s="276">
        <v>90.555999999999997</v>
      </c>
      <c r="N120" s="276">
        <v>0.27300000000000002</v>
      </c>
      <c r="O120" s="273">
        <v>-350.22899999999998</v>
      </c>
      <c r="P120" s="276">
        <v>0.54300000000000004</v>
      </c>
      <c r="Q120" s="276">
        <v>-219.90600000000001</v>
      </c>
      <c r="R120" s="276">
        <v>0.35799999999999998</v>
      </c>
    </row>
    <row r="121" spans="1:23">
      <c r="A121" s="282"/>
      <c r="B121" s="309" t="s">
        <v>227</v>
      </c>
      <c r="C121" s="273">
        <v>1.0449999999999999</v>
      </c>
      <c r="D121" s="276">
        <v>2.1</v>
      </c>
      <c r="E121" s="276">
        <v>0.98599999999999999</v>
      </c>
      <c r="F121" s="276">
        <v>2.06</v>
      </c>
      <c r="G121" s="273">
        <v>11.632999999999999</v>
      </c>
      <c r="H121" s="276">
        <v>0.57499999999999996</v>
      </c>
      <c r="I121" s="276">
        <v>7.2409999999999997</v>
      </c>
      <c r="J121" s="276">
        <v>0.57499999999999996</v>
      </c>
      <c r="K121" s="273">
        <v>0.68100000000000005</v>
      </c>
      <c r="L121" s="276">
        <v>0</v>
      </c>
      <c r="M121" s="276">
        <v>0.63700000000000001</v>
      </c>
      <c r="N121" s="276">
        <v>0</v>
      </c>
      <c r="O121" s="273">
        <v>13.359</v>
      </c>
      <c r="P121" s="276">
        <v>2.6749999999999998</v>
      </c>
      <c r="Q121" s="276">
        <v>8.8640000000000008</v>
      </c>
      <c r="R121" s="276">
        <v>2.6349999999999998</v>
      </c>
    </row>
    <row r="122" spans="1:23">
      <c r="K122" s="298"/>
      <c r="L122" s="298"/>
      <c r="M122" s="298"/>
      <c r="N122" s="298"/>
      <c r="O122" s="298"/>
      <c r="P122" s="298"/>
      <c r="Q122" s="298"/>
      <c r="R122" s="298"/>
      <c r="S122" s="298"/>
      <c r="T122" s="298"/>
      <c r="U122" s="274"/>
    </row>
    <row r="123" spans="1:23">
      <c r="A123" s="282" t="s">
        <v>251</v>
      </c>
      <c r="B123" s="305"/>
      <c r="C123" s="268">
        <v>1080.663</v>
      </c>
      <c r="D123" s="275">
        <v>1325.731</v>
      </c>
      <c r="E123" s="275">
        <v>-107.398</v>
      </c>
      <c r="F123" s="275">
        <v>294.43299999999999</v>
      </c>
      <c r="G123" s="268">
        <v>338.75</v>
      </c>
      <c r="H123" s="275">
        <v>841.36800000000005</v>
      </c>
      <c r="I123" s="275">
        <v>407.23899999999998</v>
      </c>
      <c r="J123" s="275">
        <v>237.64400000000001</v>
      </c>
      <c r="K123" s="268">
        <v>-276.30799999999999</v>
      </c>
      <c r="L123" s="275">
        <v>-226.29599999999999</v>
      </c>
      <c r="M123" s="275">
        <v>1.9770000000000001</v>
      </c>
      <c r="N123" s="275">
        <v>-163.81299999999999</v>
      </c>
      <c r="O123" s="268">
        <v>1143.105</v>
      </c>
      <c r="P123" s="275">
        <v>1940.8030000000001</v>
      </c>
      <c r="Q123" s="275">
        <v>301.81799999999998</v>
      </c>
      <c r="R123" s="275">
        <v>368.26400000000001</v>
      </c>
    </row>
    <row r="124" spans="1:23">
      <c r="K124" s="298"/>
      <c r="L124" s="298"/>
      <c r="M124" s="298"/>
      <c r="N124" s="298"/>
      <c r="O124" s="298"/>
      <c r="P124" s="298"/>
      <c r="Q124" s="298"/>
      <c r="R124" s="298"/>
      <c r="S124" s="298"/>
      <c r="T124" s="298"/>
      <c r="U124" s="298"/>
      <c r="V124" s="298"/>
      <c r="W124" s="298"/>
    </row>
    <row r="125" spans="1:23">
      <c r="A125" s="291"/>
      <c r="B125" s="304" t="s">
        <v>228</v>
      </c>
      <c r="C125" s="273">
        <v>-405.88099999999997</v>
      </c>
      <c r="D125" s="276">
        <v>-446.21100000000001</v>
      </c>
      <c r="E125" s="276">
        <v>-62.125999999999998</v>
      </c>
      <c r="F125" s="276">
        <v>-94.742000000000004</v>
      </c>
      <c r="G125" s="273">
        <v>-449.42200000000003</v>
      </c>
      <c r="H125" s="276">
        <v>-396.08499999999998</v>
      </c>
      <c r="I125" s="276">
        <v>-204.358</v>
      </c>
      <c r="J125" s="276">
        <v>-62.116999999999997</v>
      </c>
      <c r="K125" s="273">
        <v>15.297000000000001</v>
      </c>
      <c r="L125" s="276">
        <v>36.003999999999998</v>
      </c>
      <c r="M125" s="276">
        <v>38.148000000000003</v>
      </c>
      <c r="N125" s="276">
        <v>9.9979999999999993</v>
      </c>
      <c r="O125" s="273">
        <v>-840.00599999999997</v>
      </c>
      <c r="P125" s="276">
        <v>-806.29200000000003</v>
      </c>
      <c r="Q125" s="276">
        <v>-228.33600000000001</v>
      </c>
      <c r="R125" s="276">
        <v>-146.86099999999999</v>
      </c>
    </row>
    <row r="126" spans="1:23">
      <c r="K126" s="298"/>
      <c r="L126" s="298"/>
      <c r="M126" s="298"/>
      <c r="N126" s="298"/>
      <c r="O126" s="298"/>
      <c r="P126" s="298"/>
      <c r="Q126" s="298"/>
      <c r="R126" s="298"/>
      <c r="S126" s="298"/>
      <c r="T126" s="298"/>
      <c r="U126" s="298"/>
      <c r="V126" s="298"/>
      <c r="W126" s="298"/>
    </row>
    <row r="127" spans="1:23">
      <c r="A127" s="282" t="s">
        <v>252</v>
      </c>
      <c r="B127" s="305"/>
      <c r="C127" s="268">
        <v>674.78200000000004</v>
      </c>
      <c r="D127" s="275">
        <v>879.52</v>
      </c>
      <c r="E127" s="275">
        <v>-169.524</v>
      </c>
      <c r="F127" s="275">
        <v>199.691</v>
      </c>
      <c r="G127" s="268">
        <v>-110.672</v>
      </c>
      <c r="H127" s="275">
        <v>445.28300000000002</v>
      </c>
      <c r="I127" s="275">
        <v>202.881</v>
      </c>
      <c r="J127" s="275">
        <v>175.52699999999999</v>
      </c>
      <c r="K127" s="268">
        <v>-261.01100000000002</v>
      </c>
      <c r="L127" s="275">
        <v>-190.292</v>
      </c>
      <c r="M127" s="275">
        <v>40.125</v>
      </c>
      <c r="N127" s="275">
        <v>-153.815</v>
      </c>
      <c r="O127" s="268">
        <v>303.09899999999999</v>
      </c>
      <c r="P127" s="275">
        <v>1134.511</v>
      </c>
      <c r="Q127" s="275">
        <v>73.481999999999999</v>
      </c>
      <c r="R127" s="275">
        <v>221.40299999999999</v>
      </c>
    </row>
    <row r="128" spans="1:23">
      <c r="A128" s="291"/>
      <c r="B128" s="304" t="s">
        <v>229</v>
      </c>
      <c r="C128" s="273">
        <v>0</v>
      </c>
      <c r="D128" s="276">
        <v>0</v>
      </c>
      <c r="E128" s="276">
        <v>0</v>
      </c>
      <c r="F128" s="276">
        <v>0</v>
      </c>
      <c r="G128" s="273">
        <v>0</v>
      </c>
      <c r="H128" s="276">
        <v>0</v>
      </c>
      <c r="I128" s="276">
        <v>0</v>
      </c>
      <c r="J128" s="276">
        <v>0</v>
      </c>
      <c r="K128" s="273">
        <v>0</v>
      </c>
      <c r="L128" s="276">
        <v>0</v>
      </c>
      <c r="M128" s="276">
        <v>0</v>
      </c>
      <c r="N128" s="276">
        <v>0</v>
      </c>
      <c r="O128" s="273">
        <v>0</v>
      </c>
      <c r="P128" s="276">
        <v>0</v>
      </c>
      <c r="Q128" s="276">
        <v>0</v>
      </c>
      <c r="R128" s="276">
        <v>0</v>
      </c>
    </row>
    <row r="129" spans="1:22">
      <c r="A129" s="282" t="s">
        <v>83</v>
      </c>
      <c r="B129" s="304"/>
      <c r="C129" s="268">
        <v>674.78200000000004</v>
      </c>
      <c r="D129" s="275">
        <v>879.52</v>
      </c>
      <c r="E129" s="275">
        <v>-169.524</v>
      </c>
      <c r="F129" s="275">
        <v>199.691</v>
      </c>
      <c r="G129" s="268">
        <v>-110.672</v>
      </c>
      <c r="H129" s="275">
        <v>445.28300000000002</v>
      </c>
      <c r="I129" s="275">
        <v>202.881</v>
      </c>
      <c r="J129" s="275">
        <v>175.52699999999999</v>
      </c>
      <c r="K129" s="268">
        <v>-261.01100000000002</v>
      </c>
      <c r="L129" s="275">
        <v>-190.292</v>
      </c>
      <c r="M129" s="275">
        <v>40.125</v>
      </c>
      <c r="N129" s="275">
        <v>-153.815</v>
      </c>
      <c r="O129" s="268">
        <v>303.09899999999999</v>
      </c>
      <c r="P129" s="275">
        <v>1134.511</v>
      </c>
      <c r="Q129" s="275">
        <v>73.481999999999999</v>
      </c>
      <c r="R129" s="275">
        <v>221.40299999999999</v>
      </c>
    </row>
    <row r="130" spans="1:22">
      <c r="K130" s="298"/>
      <c r="L130" s="298"/>
      <c r="M130" s="298"/>
      <c r="N130" s="298"/>
      <c r="O130" s="298"/>
      <c r="P130" s="298"/>
      <c r="Q130" s="298"/>
      <c r="R130" s="298"/>
      <c r="S130" s="298"/>
      <c r="T130" s="298"/>
      <c r="U130" s="298"/>
      <c r="V130" s="298"/>
    </row>
    <row r="131" spans="1:22">
      <c r="A131" s="291"/>
      <c r="B131" s="304" t="s">
        <v>230</v>
      </c>
      <c r="C131" s="268">
        <v>674.78200000000004</v>
      </c>
      <c r="D131" s="275">
        <v>879.52</v>
      </c>
      <c r="E131" s="275">
        <v>-169.524</v>
      </c>
      <c r="F131" s="275">
        <v>199.691</v>
      </c>
      <c r="G131" s="268">
        <v>-110.672</v>
      </c>
      <c r="H131" s="275">
        <v>445.28300000000002</v>
      </c>
      <c r="I131" s="275">
        <v>202.881</v>
      </c>
      <c r="J131" s="275">
        <v>175.52699999999999</v>
      </c>
      <c r="K131" s="268">
        <v>-261.01100000000002</v>
      </c>
      <c r="L131" s="275">
        <v>-190.292</v>
      </c>
      <c r="M131" s="275">
        <v>40.125</v>
      </c>
      <c r="N131" s="275">
        <v>-153.815</v>
      </c>
      <c r="O131" s="268">
        <v>303.09899999999999</v>
      </c>
      <c r="P131" s="275">
        <v>1134.511</v>
      </c>
      <c r="Q131" s="275">
        <v>73.481999999999999</v>
      </c>
      <c r="R131" s="275">
        <v>221.40299999999999</v>
      </c>
    </row>
    <row r="132" spans="1:22">
      <c r="A132" s="291"/>
      <c r="B132" s="305" t="s">
        <v>56</v>
      </c>
      <c r="C132" s="273">
        <v>0</v>
      </c>
      <c r="D132" s="276">
        <v>0</v>
      </c>
      <c r="E132" s="276">
        <v>0</v>
      </c>
      <c r="F132" s="276">
        <v>0</v>
      </c>
      <c r="G132" s="273">
        <v>0</v>
      </c>
      <c r="H132" s="276">
        <v>0</v>
      </c>
      <c r="I132" s="276">
        <v>0</v>
      </c>
      <c r="J132" s="276">
        <v>0</v>
      </c>
      <c r="K132" s="273">
        <v>0</v>
      </c>
      <c r="L132" s="276">
        <v>0</v>
      </c>
      <c r="M132" s="276">
        <v>0</v>
      </c>
      <c r="N132" s="276">
        <v>0</v>
      </c>
      <c r="O132" s="273">
        <v>-44.145000000000003</v>
      </c>
      <c r="P132" s="276">
        <v>740.85900000000004</v>
      </c>
      <c r="Q132" s="276">
        <v>58.835000000000001</v>
      </c>
      <c r="R132" s="276">
        <v>118.732</v>
      </c>
    </row>
    <row r="133" spans="1:22">
      <c r="A133" s="291"/>
      <c r="B133" s="305" t="s">
        <v>57</v>
      </c>
      <c r="C133" s="273">
        <v>0</v>
      </c>
      <c r="D133" s="276">
        <v>0</v>
      </c>
      <c r="E133" s="276">
        <v>0</v>
      </c>
      <c r="F133" s="276">
        <v>0</v>
      </c>
      <c r="G133" s="273">
        <v>0</v>
      </c>
      <c r="H133" s="276">
        <v>0</v>
      </c>
      <c r="I133" s="276">
        <v>0</v>
      </c>
      <c r="J133" s="276">
        <v>0</v>
      </c>
      <c r="K133" s="273">
        <v>0</v>
      </c>
      <c r="L133" s="276">
        <v>0</v>
      </c>
      <c r="M133" s="276">
        <v>0</v>
      </c>
      <c r="N133" s="276">
        <v>0</v>
      </c>
      <c r="O133" s="273">
        <v>347.24400000000003</v>
      </c>
      <c r="P133" s="276">
        <v>393.65199999999999</v>
      </c>
      <c r="Q133" s="276">
        <v>14.647</v>
      </c>
      <c r="R133" s="276">
        <v>102.67100000000001</v>
      </c>
    </row>
    <row r="136" spans="1:22">
      <c r="C136" s="91"/>
    </row>
    <row r="138" spans="1:22" ht="12.75" customHeight="1">
      <c r="A138" s="761" t="s">
        <v>123</v>
      </c>
      <c r="B138" s="762"/>
      <c r="C138" s="747" t="s">
        <v>70</v>
      </c>
      <c r="D138" s="749"/>
      <c r="E138" s="747" t="s">
        <v>45</v>
      </c>
      <c r="F138" s="749"/>
      <c r="G138" s="747" t="s">
        <v>266</v>
      </c>
      <c r="H138" s="749"/>
      <c r="I138" s="747" t="s">
        <v>17</v>
      </c>
      <c r="J138" s="749"/>
    </row>
    <row r="139" spans="1:22" ht="12.75" customHeight="1">
      <c r="A139" s="752" t="s">
        <v>253</v>
      </c>
      <c r="B139" s="753"/>
      <c r="C139" s="295" t="s">
        <v>489</v>
      </c>
      <c r="D139" s="296" t="s">
        <v>394</v>
      </c>
      <c r="E139" s="295" t="s">
        <v>489</v>
      </c>
      <c r="F139" s="296" t="s">
        <v>394</v>
      </c>
      <c r="G139" s="295" t="s">
        <v>489</v>
      </c>
      <c r="H139" s="296" t="s">
        <v>394</v>
      </c>
      <c r="I139" s="295" t="s">
        <v>489</v>
      </c>
      <c r="J139" s="296" t="s">
        <v>394</v>
      </c>
    </row>
    <row r="140" spans="1:22">
      <c r="A140" s="754"/>
      <c r="B140" s="755"/>
      <c r="C140" s="280" t="s">
        <v>332</v>
      </c>
      <c r="D140" s="281" t="s">
        <v>332</v>
      </c>
      <c r="E140" s="280" t="s">
        <v>332</v>
      </c>
      <c r="F140" s="281" t="s">
        <v>332</v>
      </c>
      <c r="G140" s="280" t="s">
        <v>332</v>
      </c>
      <c r="H140" s="281" t="s">
        <v>332</v>
      </c>
      <c r="I140" s="280" t="s">
        <v>332</v>
      </c>
      <c r="J140" s="281" t="s">
        <v>332</v>
      </c>
    </row>
    <row r="142" spans="1:22">
      <c r="A142" s="282"/>
      <c r="B142" s="300" t="s">
        <v>231</v>
      </c>
      <c r="C142" s="273">
        <v>1796.384</v>
      </c>
      <c r="D142" s="276">
        <v>1845.46</v>
      </c>
      <c r="E142" s="273">
        <v>2580.143</v>
      </c>
      <c r="F142" s="276">
        <v>855.64099999999996</v>
      </c>
      <c r="G142" s="273">
        <v>-557.98</v>
      </c>
      <c r="H142" s="276">
        <v>-85.525000000000006</v>
      </c>
      <c r="I142" s="273">
        <v>3818.547</v>
      </c>
      <c r="J142" s="276">
        <v>2615.576</v>
      </c>
    </row>
    <row r="143" spans="1:22">
      <c r="A143" s="282"/>
      <c r="B143" s="300" t="s">
        <v>232</v>
      </c>
      <c r="C143" s="273">
        <v>-1342.365</v>
      </c>
      <c r="D143" s="276">
        <v>-1272.2</v>
      </c>
      <c r="E143" s="273">
        <v>-2111.9569999999999</v>
      </c>
      <c r="F143" s="276">
        <v>-1711.211</v>
      </c>
      <c r="G143" s="273">
        <v>260.54700000000003</v>
      </c>
      <c r="H143" s="276">
        <v>1049.114</v>
      </c>
      <c r="I143" s="273">
        <v>-3193.7750000000001</v>
      </c>
      <c r="J143" s="276">
        <v>-1934.297</v>
      </c>
    </row>
    <row r="144" spans="1:22">
      <c r="A144" s="282"/>
      <c r="B144" s="300" t="s">
        <v>233</v>
      </c>
      <c r="C144" s="273">
        <v>-764.84100000000001</v>
      </c>
      <c r="D144" s="276">
        <v>-738.72900000000004</v>
      </c>
      <c r="E144" s="273">
        <v>-516.88800000000003</v>
      </c>
      <c r="F144" s="276">
        <v>627.35400000000004</v>
      </c>
      <c r="G144" s="273">
        <v>418.10599999999999</v>
      </c>
      <c r="H144" s="276">
        <v>-483.375</v>
      </c>
      <c r="I144" s="273">
        <v>-863.62300000000005</v>
      </c>
      <c r="J144" s="276">
        <v>-594.75</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4140625" defaultRowHeight="13.2"/>
  <cols>
    <col min="1" max="1" width="2.88671875" style="298" customWidth="1"/>
    <col min="2" max="2" width="69.6640625" style="298" customWidth="1"/>
    <col min="3" max="3" width="16.6640625" style="298" customWidth="1"/>
    <col min="4" max="4" width="16.5546875" style="298" customWidth="1"/>
    <col min="5" max="5" width="17" style="298" customWidth="1"/>
    <col min="6" max="14" width="16.6640625" style="298" customWidth="1"/>
    <col min="15" max="15" width="18.88671875" style="298" customWidth="1"/>
    <col min="16" max="16" width="18.33203125" style="298" customWidth="1"/>
    <col min="17" max="17" width="16.6640625" style="91" customWidth="1"/>
    <col min="18" max="18" width="15.88671875" style="91" customWidth="1"/>
    <col min="19" max="20" width="14.33203125" style="91" customWidth="1"/>
    <col min="21" max="21" width="13.5546875" style="91" customWidth="1"/>
    <col min="22" max="22" width="12.33203125" style="91" customWidth="1"/>
    <col min="23" max="26" width="11.44140625" style="91"/>
    <col min="27" max="27" width="13.44140625" style="91" customWidth="1"/>
    <col min="28" max="28" width="14" style="91" customWidth="1"/>
    <col min="29" max="29" width="13.44140625" style="91" customWidth="1"/>
    <col min="30" max="30" width="13.5546875" style="91" customWidth="1"/>
    <col min="31" max="31" width="13.6640625" style="91" customWidth="1"/>
    <col min="32" max="32" width="12.88671875" style="91" customWidth="1"/>
    <col min="33" max="33" width="12.109375" style="91" customWidth="1"/>
    <col min="34" max="34" width="12.6640625" style="91" customWidth="1"/>
    <col min="35" max="16384" width="11.44140625" style="91"/>
  </cols>
  <sheetData>
    <row r="1" spans="1:24">
      <c r="A1" s="91"/>
      <c r="B1" s="91"/>
    </row>
    <row r="2" spans="1:24" ht="12.75" customHeight="1">
      <c r="A2" s="780" t="s">
        <v>123</v>
      </c>
      <c r="B2" s="781"/>
      <c r="C2" s="747" t="s">
        <v>124</v>
      </c>
      <c r="D2" s="748"/>
      <c r="E2" s="748"/>
      <c r="F2" s="748"/>
      <c r="G2" s="748"/>
      <c r="H2" s="748"/>
      <c r="I2" s="748"/>
      <c r="J2" s="748"/>
      <c r="K2" s="748"/>
      <c r="L2" s="748"/>
      <c r="M2" s="748"/>
      <c r="N2" s="748"/>
      <c r="O2" s="748"/>
      <c r="P2" s="748"/>
      <c r="Q2" s="748"/>
      <c r="R2" s="749"/>
    </row>
    <row r="3" spans="1:24">
      <c r="A3" s="761" t="s">
        <v>71</v>
      </c>
      <c r="B3" s="762"/>
      <c r="C3" s="747" t="s">
        <v>20</v>
      </c>
      <c r="D3" s="749"/>
      <c r="E3" s="747" t="s">
        <v>10</v>
      </c>
      <c r="F3" s="749"/>
      <c r="G3" s="747" t="s">
        <v>46</v>
      </c>
      <c r="H3" s="748"/>
      <c r="I3" s="747" t="s">
        <v>14</v>
      </c>
      <c r="J3" s="748"/>
      <c r="K3" s="747" t="s">
        <v>47</v>
      </c>
      <c r="L3" s="748"/>
      <c r="M3" s="748" t="s">
        <v>344</v>
      </c>
      <c r="N3" s="749"/>
      <c r="O3" s="747" t="s">
        <v>259</v>
      </c>
      <c r="P3" s="749"/>
      <c r="Q3" s="747" t="s">
        <v>17</v>
      </c>
      <c r="R3" s="749"/>
    </row>
    <row r="4" spans="1:24">
      <c r="A4" s="763" t="s">
        <v>234</v>
      </c>
      <c r="B4" s="777"/>
      <c r="C4" s="295" t="s">
        <v>489</v>
      </c>
      <c r="D4" s="296" t="s">
        <v>394</v>
      </c>
      <c r="E4" s="295" t="s">
        <v>489</v>
      </c>
      <c r="F4" s="296" t="s">
        <v>394</v>
      </c>
      <c r="G4" s="295" t="s">
        <v>489</v>
      </c>
      <c r="H4" s="296" t="s">
        <v>394</v>
      </c>
      <c r="I4" s="295" t="s">
        <v>489</v>
      </c>
      <c r="J4" s="296" t="s">
        <v>394</v>
      </c>
      <c r="K4" s="295" t="s">
        <v>489</v>
      </c>
      <c r="L4" s="296" t="s">
        <v>394</v>
      </c>
      <c r="M4" s="295" t="s">
        <v>489</v>
      </c>
      <c r="N4" s="296" t="s">
        <v>394</v>
      </c>
      <c r="O4" s="295" t="s">
        <v>489</v>
      </c>
      <c r="P4" s="296" t="s">
        <v>394</v>
      </c>
      <c r="Q4" s="295" t="s">
        <v>489</v>
      </c>
      <c r="R4" s="296" t="s">
        <v>394</v>
      </c>
    </row>
    <row r="5" spans="1:24">
      <c r="A5" s="778"/>
      <c r="B5" s="779"/>
      <c r="C5" s="280" t="s">
        <v>332</v>
      </c>
      <c r="D5" s="281" t="s">
        <v>332</v>
      </c>
      <c r="E5" s="280" t="s">
        <v>332</v>
      </c>
      <c r="F5" s="281" t="s">
        <v>332</v>
      </c>
      <c r="G5" s="280" t="s">
        <v>332</v>
      </c>
      <c r="H5" s="281" t="s">
        <v>332</v>
      </c>
      <c r="I5" s="280" t="s">
        <v>332</v>
      </c>
      <c r="J5" s="281" t="s">
        <v>332</v>
      </c>
      <c r="K5" s="280" t="s">
        <v>332</v>
      </c>
      <c r="L5" s="281" t="s">
        <v>332</v>
      </c>
      <c r="M5" s="280" t="s">
        <v>332</v>
      </c>
      <c r="N5" s="281" t="s">
        <v>332</v>
      </c>
      <c r="O5" s="280" t="s">
        <v>332</v>
      </c>
      <c r="P5" s="281" t="s">
        <v>332</v>
      </c>
      <c r="Q5" s="280" t="s">
        <v>332</v>
      </c>
      <c r="R5" s="281" t="s">
        <v>332</v>
      </c>
    </row>
    <row r="6" spans="1:24" s="207" customFormat="1">
      <c r="A6" s="282" t="s">
        <v>235</v>
      </c>
      <c r="B6" s="283"/>
      <c r="C6" s="397">
        <v>0</v>
      </c>
      <c r="D6" s="398">
        <v>0</v>
      </c>
      <c r="E6" s="397">
        <v>439.49299999999999</v>
      </c>
      <c r="F6" s="398">
        <v>341.29899999999998</v>
      </c>
      <c r="G6" s="397">
        <v>549.37</v>
      </c>
      <c r="H6" s="398">
        <v>786.00199999999995</v>
      </c>
      <c r="I6" s="397">
        <v>174.15899999999999</v>
      </c>
      <c r="J6" s="398">
        <v>187.00200000000001</v>
      </c>
      <c r="K6" s="397">
        <v>322.16500000000002</v>
      </c>
      <c r="L6" s="398">
        <v>335.96899999999999</v>
      </c>
      <c r="M6" s="397">
        <v>176.851</v>
      </c>
      <c r="N6" s="398">
        <v>290.65100000000001</v>
      </c>
      <c r="O6" s="397">
        <v>-0.20899999999999999</v>
      </c>
      <c r="P6" s="398">
        <v>-0.215</v>
      </c>
      <c r="Q6" s="397">
        <v>1661.829</v>
      </c>
      <c r="R6" s="398">
        <v>1940.7080000000001</v>
      </c>
    </row>
    <row r="7" spans="1:24">
      <c r="A7" s="285"/>
      <c r="B7" s="286" t="s">
        <v>192</v>
      </c>
      <c r="C7" s="395">
        <v>0</v>
      </c>
      <c r="D7" s="396">
        <v>0</v>
      </c>
      <c r="E7" s="395">
        <v>7.234</v>
      </c>
      <c r="F7" s="396">
        <v>50.719000000000001</v>
      </c>
      <c r="G7" s="395">
        <v>247.495</v>
      </c>
      <c r="H7" s="396">
        <v>417.96300000000002</v>
      </c>
      <c r="I7" s="395">
        <v>29.036000000000001</v>
      </c>
      <c r="J7" s="396">
        <v>62.442999999999998</v>
      </c>
      <c r="K7" s="395">
        <v>75.888000000000005</v>
      </c>
      <c r="L7" s="396">
        <v>80.173000000000002</v>
      </c>
      <c r="M7" s="395">
        <v>89.275999999999996</v>
      </c>
      <c r="N7" s="396">
        <v>153.02199999999999</v>
      </c>
      <c r="O7" s="395">
        <v>0</v>
      </c>
      <c r="P7" s="396">
        <v>0</v>
      </c>
      <c r="Q7" s="395">
        <v>448.92899999999997</v>
      </c>
      <c r="R7" s="396">
        <v>764.32</v>
      </c>
    </row>
    <row r="8" spans="1:24">
      <c r="A8" s="285"/>
      <c r="B8" s="286" t="s">
        <v>402</v>
      </c>
      <c r="C8" s="395">
        <v>0</v>
      </c>
      <c r="D8" s="396">
        <v>0</v>
      </c>
      <c r="E8" s="395">
        <v>10.476000000000001</v>
      </c>
      <c r="F8" s="396">
        <v>110.34</v>
      </c>
      <c r="G8" s="395">
        <v>32.997</v>
      </c>
      <c r="H8" s="396">
        <v>34.052999999999997</v>
      </c>
      <c r="I8" s="395">
        <v>20.658999999999999</v>
      </c>
      <c r="J8" s="396">
        <v>13.266999999999999</v>
      </c>
      <c r="K8" s="395">
        <v>1.468</v>
      </c>
      <c r="L8" s="396">
        <v>1.7999999999999999E-2</v>
      </c>
      <c r="M8" s="395">
        <v>0.495</v>
      </c>
      <c r="N8" s="396">
        <v>0.09</v>
      </c>
      <c r="O8" s="395">
        <v>0</v>
      </c>
      <c r="P8" s="396">
        <v>0</v>
      </c>
      <c r="Q8" s="395">
        <v>66.094999999999999</v>
      </c>
      <c r="R8" s="396">
        <v>157.768</v>
      </c>
    </row>
    <row r="9" spans="1:24">
      <c r="A9" s="285"/>
      <c r="B9" s="286" t="s">
        <v>403</v>
      </c>
      <c r="C9" s="395">
        <v>0</v>
      </c>
      <c r="D9" s="396">
        <v>0</v>
      </c>
      <c r="E9" s="395">
        <v>1.6020000000000001</v>
      </c>
      <c r="F9" s="396">
        <v>13.327999999999999</v>
      </c>
      <c r="G9" s="395">
        <v>17.658000000000001</v>
      </c>
      <c r="H9" s="396">
        <v>34.081000000000003</v>
      </c>
      <c r="I9" s="395">
        <v>2.4340000000000002</v>
      </c>
      <c r="J9" s="396">
        <v>4.3929999999999998</v>
      </c>
      <c r="K9" s="395">
        <v>91.066999999999993</v>
      </c>
      <c r="L9" s="396">
        <v>81.998000000000005</v>
      </c>
      <c r="M9" s="395">
        <v>8.3239999999999998</v>
      </c>
      <c r="N9" s="396">
        <v>8.9149999999999991</v>
      </c>
      <c r="O9" s="395">
        <v>0</v>
      </c>
      <c r="P9" s="396">
        <v>0</v>
      </c>
      <c r="Q9" s="395">
        <v>121.08499999999999</v>
      </c>
      <c r="R9" s="396">
        <v>142.715</v>
      </c>
    </row>
    <row r="10" spans="1:24">
      <c r="A10" s="285"/>
      <c r="B10" s="286" t="s">
        <v>400</v>
      </c>
      <c r="C10" s="395">
        <v>0</v>
      </c>
      <c r="D10" s="396">
        <v>0</v>
      </c>
      <c r="E10" s="395">
        <v>42.838000000000001</v>
      </c>
      <c r="F10" s="396">
        <v>98.619</v>
      </c>
      <c r="G10" s="395">
        <v>135.96100000000001</v>
      </c>
      <c r="H10" s="396">
        <v>155.202</v>
      </c>
      <c r="I10" s="395">
        <v>89.674000000000007</v>
      </c>
      <c r="J10" s="396">
        <v>80.856999999999999</v>
      </c>
      <c r="K10" s="395">
        <v>94.265000000000001</v>
      </c>
      <c r="L10" s="396">
        <v>69.769000000000005</v>
      </c>
      <c r="M10" s="395">
        <v>67.567999999999998</v>
      </c>
      <c r="N10" s="396">
        <v>64.015000000000001</v>
      </c>
      <c r="O10" s="395">
        <v>1.7000000000000001E-2</v>
      </c>
      <c r="P10" s="396">
        <v>8.0000000000000002E-3</v>
      </c>
      <c r="Q10" s="395">
        <v>430.32299999999998</v>
      </c>
      <c r="R10" s="396">
        <v>468.47</v>
      </c>
    </row>
    <row r="11" spans="1:24">
      <c r="A11" s="285"/>
      <c r="B11" s="286" t="s">
        <v>193</v>
      </c>
      <c r="C11" s="395">
        <v>0</v>
      </c>
      <c r="D11" s="396">
        <v>0</v>
      </c>
      <c r="E11" s="395">
        <v>17.222999999999999</v>
      </c>
      <c r="F11" s="396">
        <v>19.263000000000002</v>
      </c>
      <c r="G11" s="395">
        <v>13.39</v>
      </c>
      <c r="H11" s="396">
        <v>117.535</v>
      </c>
      <c r="I11" s="395">
        <v>0.51800000000000002</v>
      </c>
      <c r="J11" s="396">
        <v>1.024</v>
      </c>
      <c r="K11" s="395">
        <v>30.451000000000001</v>
      </c>
      <c r="L11" s="396">
        <v>27.428000000000001</v>
      </c>
      <c r="M11" s="395">
        <v>1.55</v>
      </c>
      <c r="N11" s="396">
        <v>55.965000000000003</v>
      </c>
      <c r="O11" s="395">
        <v>-0.22600000000000001</v>
      </c>
      <c r="P11" s="396">
        <v>-0.223</v>
      </c>
      <c r="Q11" s="395">
        <v>62.905999999999999</v>
      </c>
      <c r="R11" s="396">
        <v>220.99199999999999</v>
      </c>
    </row>
    <row r="12" spans="1:24">
      <c r="A12" s="285"/>
      <c r="B12" s="286" t="s">
        <v>369</v>
      </c>
      <c r="C12" s="395">
        <v>0</v>
      </c>
      <c r="D12" s="396">
        <v>0</v>
      </c>
      <c r="E12" s="395">
        <v>5.9260000000000002</v>
      </c>
      <c r="F12" s="396">
        <v>43.587000000000003</v>
      </c>
      <c r="G12" s="395">
        <v>21.24</v>
      </c>
      <c r="H12" s="396">
        <v>8.6129999999999995</v>
      </c>
      <c r="I12" s="395">
        <v>31.634</v>
      </c>
      <c r="J12" s="396">
        <v>23.135000000000002</v>
      </c>
      <c r="K12" s="395">
        <v>27.85</v>
      </c>
      <c r="L12" s="396">
        <v>25.913</v>
      </c>
      <c r="M12" s="395">
        <v>7.4450000000000003</v>
      </c>
      <c r="N12" s="396">
        <v>6.8789999999999996</v>
      </c>
      <c r="O12" s="395">
        <v>0</v>
      </c>
      <c r="P12" s="396">
        <v>0</v>
      </c>
      <c r="Q12" s="395">
        <v>94.094999999999999</v>
      </c>
      <c r="R12" s="396">
        <v>108.127</v>
      </c>
    </row>
    <row r="13" spans="1:24">
      <c r="A13" s="285"/>
      <c r="B13" s="286" t="s">
        <v>194</v>
      </c>
      <c r="C13" s="395">
        <v>0</v>
      </c>
      <c r="D13" s="396">
        <v>0</v>
      </c>
      <c r="E13" s="395">
        <v>0.219</v>
      </c>
      <c r="F13" s="396">
        <v>5.4429999999999996</v>
      </c>
      <c r="G13" s="395">
        <v>15.555</v>
      </c>
      <c r="H13" s="396">
        <v>18.555</v>
      </c>
      <c r="I13" s="395">
        <v>0.20399999999999999</v>
      </c>
      <c r="J13" s="396">
        <v>1.883</v>
      </c>
      <c r="K13" s="395">
        <v>1.1759999999999999</v>
      </c>
      <c r="L13" s="396">
        <v>50.67</v>
      </c>
      <c r="M13" s="395">
        <v>2.1930000000000001</v>
      </c>
      <c r="N13" s="396">
        <v>1.7649999999999999</v>
      </c>
      <c r="O13" s="395">
        <v>0</v>
      </c>
      <c r="P13" s="396">
        <v>0</v>
      </c>
      <c r="Q13" s="395">
        <v>19.347000000000001</v>
      </c>
      <c r="R13" s="396">
        <v>78.316000000000003</v>
      </c>
    </row>
    <row r="14" spans="1:24">
      <c r="Q14" s="298"/>
      <c r="R14" s="298"/>
      <c r="S14" s="298"/>
      <c r="T14" s="298"/>
      <c r="U14" s="298"/>
      <c r="V14" s="298"/>
    </row>
    <row r="15" spans="1:24" ht="26.4">
      <c r="A15" s="285"/>
      <c r="B15" s="292" t="s">
        <v>397</v>
      </c>
      <c r="C15" s="395">
        <v>0</v>
      </c>
      <c r="D15" s="396">
        <v>0</v>
      </c>
      <c r="E15" s="395">
        <v>353.97500000000002</v>
      </c>
      <c r="F15" s="396">
        <v>0</v>
      </c>
      <c r="G15" s="395">
        <v>65.073999999999998</v>
      </c>
      <c r="H15" s="396">
        <v>0</v>
      </c>
      <c r="I15" s="395">
        <v>0</v>
      </c>
      <c r="J15" s="396">
        <v>0</v>
      </c>
      <c r="K15" s="395">
        <v>0</v>
      </c>
      <c r="L15" s="396">
        <v>0</v>
      </c>
      <c r="M15" s="395">
        <v>0</v>
      </c>
      <c r="N15" s="396">
        <v>0</v>
      </c>
      <c r="O15" s="395">
        <v>0</v>
      </c>
      <c r="P15" s="396">
        <v>0</v>
      </c>
      <c r="Q15" s="395">
        <v>419.04899999999998</v>
      </c>
      <c r="R15" s="396">
        <v>0</v>
      </c>
    </row>
    <row r="16" spans="1:24">
      <c r="Q16" s="298"/>
      <c r="R16" s="298"/>
      <c r="S16" s="298"/>
      <c r="T16" s="298"/>
      <c r="U16" s="298"/>
      <c r="V16" s="298"/>
      <c r="W16" s="298"/>
      <c r="X16" s="298"/>
    </row>
    <row r="17" spans="1:22" s="207" customFormat="1">
      <c r="A17" s="282" t="s">
        <v>236</v>
      </c>
      <c r="B17" s="283"/>
      <c r="C17" s="397">
        <v>0</v>
      </c>
      <c r="D17" s="398">
        <v>0</v>
      </c>
      <c r="E17" s="397">
        <v>192.17</v>
      </c>
      <c r="F17" s="398">
        <v>618.49</v>
      </c>
      <c r="G17" s="397">
        <v>4937.6310000000003</v>
      </c>
      <c r="H17" s="398">
        <v>4292.7820000000002</v>
      </c>
      <c r="I17" s="397">
        <v>2798.7220000000002</v>
      </c>
      <c r="J17" s="398">
        <v>2438.355</v>
      </c>
      <c r="K17" s="397">
        <v>1716.307</v>
      </c>
      <c r="L17" s="398">
        <v>1519.479</v>
      </c>
      <c r="M17" s="397">
        <v>1531.42</v>
      </c>
      <c r="N17" s="398">
        <v>1406.373</v>
      </c>
      <c r="O17" s="397">
        <v>0</v>
      </c>
      <c r="P17" s="398">
        <v>0</v>
      </c>
      <c r="Q17" s="397">
        <v>11176.25</v>
      </c>
      <c r="R17" s="398">
        <v>10275.478999999999</v>
      </c>
    </row>
    <row r="18" spans="1:22">
      <c r="A18" s="285"/>
      <c r="B18" s="286" t="s">
        <v>406</v>
      </c>
      <c r="C18" s="395">
        <v>0</v>
      </c>
      <c r="D18" s="396">
        <v>0</v>
      </c>
      <c r="E18" s="395">
        <v>21.446999999999999</v>
      </c>
      <c r="F18" s="396">
        <v>26.189</v>
      </c>
      <c r="G18" s="395">
        <v>361.01</v>
      </c>
      <c r="H18" s="396">
        <v>365.84500000000003</v>
      </c>
      <c r="I18" s="395">
        <v>0.39500000000000002</v>
      </c>
      <c r="J18" s="396">
        <v>0.11799999999999999</v>
      </c>
      <c r="K18" s="395">
        <v>0</v>
      </c>
      <c r="L18" s="396">
        <v>0</v>
      </c>
      <c r="M18" s="395">
        <v>151.864</v>
      </c>
      <c r="N18" s="396">
        <v>114.235</v>
      </c>
      <c r="O18" s="395">
        <v>0</v>
      </c>
      <c r="P18" s="396">
        <v>0</v>
      </c>
      <c r="Q18" s="395">
        <v>534.71600000000001</v>
      </c>
      <c r="R18" s="396">
        <v>506.387</v>
      </c>
    </row>
    <row r="19" spans="1:22">
      <c r="A19" s="285"/>
      <c r="B19" s="286" t="s">
        <v>405</v>
      </c>
      <c r="C19" s="395">
        <v>0</v>
      </c>
      <c r="D19" s="396">
        <v>0</v>
      </c>
      <c r="E19" s="395">
        <v>0.29399999999999998</v>
      </c>
      <c r="F19" s="396">
        <v>0.78200000000000003</v>
      </c>
      <c r="G19" s="395">
        <v>50.085000000000001</v>
      </c>
      <c r="H19" s="396">
        <v>46.944000000000003</v>
      </c>
      <c r="I19" s="395">
        <v>9.1579999999999995</v>
      </c>
      <c r="J19" s="396">
        <v>8.2360000000000007</v>
      </c>
      <c r="K19" s="395">
        <v>40.017000000000003</v>
      </c>
      <c r="L19" s="396">
        <v>36.067999999999998</v>
      </c>
      <c r="M19" s="395">
        <v>20.425999999999998</v>
      </c>
      <c r="N19" s="396">
        <v>33.646000000000001</v>
      </c>
      <c r="O19" s="395">
        <v>0</v>
      </c>
      <c r="P19" s="396">
        <v>0</v>
      </c>
      <c r="Q19" s="395">
        <v>119.98</v>
      </c>
      <c r="R19" s="396">
        <v>125.676</v>
      </c>
    </row>
    <row r="20" spans="1:22">
      <c r="A20" s="285"/>
      <c r="B20" s="286" t="s">
        <v>407</v>
      </c>
      <c r="C20" s="395">
        <v>0</v>
      </c>
      <c r="D20" s="396">
        <v>0</v>
      </c>
      <c r="E20" s="395">
        <v>123.264</v>
      </c>
      <c r="F20" s="396">
        <v>226.047</v>
      </c>
      <c r="G20" s="395">
        <v>8.4179999999999993</v>
      </c>
      <c r="H20" s="396">
        <v>6.5149999999999997</v>
      </c>
      <c r="I20" s="395">
        <v>4.6829999999999998</v>
      </c>
      <c r="J20" s="396">
        <v>3.9489999999999998</v>
      </c>
      <c r="K20" s="395">
        <v>0</v>
      </c>
      <c r="L20" s="396">
        <v>0</v>
      </c>
      <c r="M20" s="395">
        <v>0.51</v>
      </c>
      <c r="N20" s="396">
        <v>7.8789999999999996</v>
      </c>
      <c r="O20" s="395">
        <v>0</v>
      </c>
      <c r="P20" s="396">
        <v>0</v>
      </c>
      <c r="Q20" s="395">
        <v>136.875</v>
      </c>
      <c r="R20" s="396">
        <v>244.39</v>
      </c>
    </row>
    <row r="21" spans="1:22">
      <c r="A21" s="285"/>
      <c r="B21" s="286" t="s">
        <v>195</v>
      </c>
      <c r="C21" s="395">
        <v>0</v>
      </c>
      <c r="D21" s="396">
        <v>0</v>
      </c>
      <c r="E21" s="395">
        <v>2.3919999999999999</v>
      </c>
      <c r="F21" s="396">
        <v>11.199</v>
      </c>
      <c r="G21" s="395">
        <v>0</v>
      </c>
      <c r="H21" s="396">
        <v>0</v>
      </c>
      <c r="I21" s="395">
        <v>0</v>
      </c>
      <c r="J21" s="396">
        <v>0</v>
      </c>
      <c r="K21" s="395">
        <v>52.984000000000002</v>
      </c>
      <c r="L21" s="396">
        <v>42.210999999999999</v>
      </c>
      <c r="M21" s="395">
        <v>0</v>
      </c>
      <c r="N21" s="396">
        <v>0</v>
      </c>
      <c r="O21" s="395">
        <v>0</v>
      </c>
      <c r="P21" s="396">
        <v>0</v>
      </c>
      <c r="Q21" s="395">
        <v>55.375999999999998</v>
      </c>
      <c r="R21" s="396">
        <v>53.41</v>
      </c>
    </row>
    <row r="22" spans="1:22">
      <c r="A22" s="285"/>
      <c r="B22" s="286" t="s">
        <v>196</v>
      </c>
      <c r="C22" s="395">
        <v>0</v>
      </c>
      <c r="D22" s="396">
        <v>0</v>
      </c>
      <c r="E22" s="395">
        <v>0.94399999999999995</v>
      </c>
      <c r="F22" s="396">
        <v>1.1579999999999999</v>
      </c>
      <c r="G22" s="395">
        <v>56.633000000000003</v>
      </c>
      <c r="H22" s="396">
        <v>53.658000000000001</v>
      </c>
      <c r="I22" s="395">
        <v>539.88499999999999</v>
      </c>
      <c r="J22" s="396">
        <v>2.081</v>
      </c>
      <c r="K22" s="395">
        <v>59.258000000000003</v>
      </c>
      <c r="L22" s="396">
        <v>57.026000000000003</v>
      </c>
      <c r="M22" s="395">
        <v>291.62799999999999</v>
      </c>
      <c r="N22" s="396">
        <v>288.38499999999999</v>
      </c>
      <c r="O22" s="395">
        <v>0</v>
      </c>
      <c r="P22" s="396">
        <v>0</v>
      </c>
      <c r="Q22" s="395">
        <v>948.34799999999996</v>
      </c>
      <c r="R22" s="396">
        <v>402.30799999999999</v>
      </c>
    </row>
    <row r="23" spans="1:22">
      <c r="A23" s="285"/>
      <c r="B23" s="286" t="s">
        <v>197</v>
      </c>
      <c r="C23" s="395">
        <v>0</v>
      </c>
      <c r="D23" s="396">
        <v>0</v>
      </c>
      <c r="E23" s="395">
        <v>2.5289999999999999</v>
      </c>
      <c r="F23" s="396">
        <v>12.962999999999999</v>
      </c>
      <c r="G23" s="395">
        <v>210.096</v>
      </c>
      <c r="H23" s="396">
        <v>205.81200000000001</v>
      </c>
      <c r="I23" s="395">
        <v>63.238999999999997</v>
      </c>
      <c r="J23" s="396">
        <v>63.225000000000001</v>
      </c>
      <c r="K23" s="395">
        <v>31.875</v>
      </c>
      <c r="L23" s="396">
        <v>29.018999999999998</v>
      </c>
      <c r="M23" s="395">
        <v>200.244</v>
      </c>
      <c r="N23" s="396">
        <v>98.274000000000001</v>
      </c>
      <c r="O23" s="395">
        <v>0</v>
      </c>
      <c r="P23" s="396">
        <v>0</v>
      </c>
      <c r="Q23" s="395">
        <v>507.983</v>
      </c>
      <c r="R23" s="396">
        <v>409.29300000000001</v>
      </c>
    </row>
    <row r="24" spans="1:22">
      <c r="A24" s="285"/>
      <c r="B24" s="286" t="s">
        <v>198</v>
      </c>
      <c r="C24" s="395">
        <v>0</v>
      </c>
      <c r="D24" s="396">
        <v>0</v>
      </c>
      <c r="E24" s="395">
        <v>0</v>
      </c>
      <c r="F24" s="396">
        <v>0</v>
      </c>
      <c r="G24" s="395">
        <v>0</v>
      </c>
      <c r="H24" s="396">
        <v>0</v>
      </c>
      <c r="I24" s="395">
        <v>0</v>
      </c>
      <c r="J24" s="396">
        <v>0</v>
      </c>
      <c r="K24" s="395">
        <v>2.802</v>
      </c>
      <c r="L24" s="396">
        <v>2.6749999999999998</v>
      </c>
      <c r="M24" s="395">
        <v>1.1579999999999999</v>
      </c>
      <c r="N24" s="396">
        <v>1.1579999999999999</v>
      </c>
      <c r="O24" s="395">
        <v>0</v>
      </c>
      <c r="P24" s="396">
        <v>0</v>
      </c>
      <c r="Q24" s="395">
        <v>3.96</v>
      </c>
      <c r="R24" s="396">
        <v>3.8330000000000002</v>
      </c>
    </row>
    <row r="25" spans="1:22">
      <c r="A25" s="285"/>
      <c r="B25" s="286" t="s">
        <v>199</v>
      </c>
      <c r="C25" s="395">
        <v>0</v>
      </c>
      <c r="D25" s="396">
        <v>0</v>
      </c>
      <c r="E25" s="395">
        <v>33.661000000000001</v>
      </c>
      <c r="F25" s="396">
        <v>331.08100000000002</v>
      </c>
      <c r="G25" s="395">
        <v>4172.2089999999998</v>
      </c>
      <c r="H25" s="396">
        <v>3542.0709999999999</v>
      </c>
      <c r="I25" s="395">
        <v>2147.7510000000002</v>
      </c>
      <c r="J25" s="396">
        <v>2330.6729999999998</v>
      </c>
      <c r="K25" s="395">
        <v>1373.345</v>
      </c>
      <c r="L25" s="396">
        <v>1217.0039999999999</v>
      </c>
      <c r="M25" s="395">
        <v>849.49699999999996</v>
      </c>
      <c r="N25" s="396">
        <v>849.11699999999996</v>
      </c>
      <c r="O25" s="395">
        <v>0</v>
      </c>
      <c r="P25" s="396">
        <v>0</v>
      </c>
      <c r="Q25" s="395">
        <v>8576.4629999999997</v>
      </c>
      <c r="R25" s="396">
        <v>8269.9459999999999</v>
      </c>
    </row>
    <row r="26" spans="1:22">
      <c r="A26" s="285"/>
      <c r="B26" s="286" t="s">
        <v>200</v>
      </c>
      <c r="C26" s="395">
        <v>0</v>
      </c>
      <c r="D26" s="396">
        <v>0</v>
      </c>
      <c r="E26" s="395">
        <v>0</v>
      </c>
      <c r="F26" s="396">
        <v>0</v>
      </c>
      <c r="G26" s="395">
        <v>0</v>
      </c>
      <c r="H26" s="396">
        <v>0</v>
      </c>
      <c r="I26" s="395">
        <v>0</v>
      </c>
      <c r="J26" s="396">
        <v>0</v>
      </c>
      <c r="K26" s="395">
        <v>0</v>
      </c>
      <c r="L26" s="396">
        <v>0</v>
      </c>
      <c r="M26" s="395">
        <v>0</v>
      </c>
      <c r="N26" s="396">
        <v>0</v>
      </c>
      <c r="O26" s="395">
        <v>0</v>
      </c>
      <c r="P26" s="396">
        <v>0</v>
      </c>
      <c r="Q26" s="395">
        <v>0</v>
      </c>
      <c r="R26" s="396">
        <v>0</v>
      </c>
    </row>
    <row r="27" spans="1:22">
      <c r="A27" s="285"/>
      <c r="B27" s="286" t="s">
        <v>273</v>
      </c>
      <c r="C27" s="395">
        <v>0</v>
      </c>
      <c r="D27" s="396">
        <v>0</v>
      </c>
      <c r="E27" s="395">
        <v>0</v>
      </c>
      <c r="F27" s="396">
        <v>0</v>
      </c>
      <c r="G27" s="395">
        <v>54.436999999999998</v>
      </c>
      <c r="H27" s="396">
        <v>43.822000000000003</v>
      </c>
      <c r="I27" s="395">
        <v>33.610999999999997</v>
      </c>
      <c r="J27" s="396">
        <v>30.073</v>
      </c>
      <c r="K27" s="395">
        <v>122.47499999999999</v>
      </c>
      <c r="L27" s="396">
        <v>106.358</v>
      </c>
      <c r="M27" s="395">
        <v>12.776999999999999</v>
      </c>
      <c r="N27" s="396">
        <v>10.977</v>
      </c>
      <c r="O27" s="395">
        <v>0</v>
      </c>
      <c r="P27" s="396">
        <v>0</v>
      </c>
      <c r="Q27" s="395">
        <v>223.3</v>
      </c>
      <c r="R27" s="396">
        <v>191.23</v>
      </c>
    </row>
    <row r="28" spans="1:22">
      <c r="A28" s="285"/>
      <c r="B28" s="286" t="s">
        <v>201</v>
      </c>
      <c r="C28" s="395">
        <v>0</v>
      </c>
      <c r="D28" s="396">
        <v>0</v>
      </c>
      <c r="E28" s="395">
        <v>7.6390000000000002</v>
      </c>
      <c r="F28" s="396">
        <v>9.0709999999999997</v>
      </c>
      <c r="G28" s="395">
        <v>24.742999999999999</v>
      </c>
      <c r="H28" s="396">
        <v>28.114999999999998</v>
      </c>
      <c r="I28" s="395">
        <v>0</v>
      </c>
      <c r="J28" s="396">
        <v>0</v>
      </c>
      <c r="K28" s="395">
        <v>33.551000000000002</v>
      </c>
      <c r="L28" s="396">
        <v>29.117999999999999</v>
      </c>
      <c r="M28" s="395">
        <v>3.3159999999999998</v>
      </c>
      <c r="N28" s="396">
        <v>2.702</v>
      </c>
      <c r="O28" s="395">
        <v>0</v>
      </c>
      <c r="P28" s="396">
        <v>0</v>
      </c>
      <c r="Q28" s="395">
        <v>69.248999999999995</v>
      </c>
      <c r="R28" s="396">
        <v>69.006</v>
      </c>
    </row>
    <row r="29" spans="1:22">
      <c r="Q29" s="298"/>
      <c r="R29" s="298"/>
      <c r="S29" s="298"/>
      <c r="T29" s="298"/>
      <c r="U29" s="298"/>
      <c r="V29" s="298"/>
    </row>
    <row r="30" spans="1:22">
      <c r="A30" s="301" t="s">
        <v>237</v>
      </c>
      <c r="B30" s="286"/>
      <c r="C30" s="397">
        <v>0</v>
      </c>
      <c r="D30" s="399">
        <v>0</v>
      </c>
      <c r="E30" s="397">
        <v>631.66300000000001</v>
      </c>
      <c r="F30" s="399">
        <v>959.78899999999999</v>
      </c>
      <c r="G30" s="397">
        <v>5487.0010000000002</v>
      </c>
      <c r="H30" s="399">
        <v>5078.7839999999997</v>
      </c>
      <c r="I30" s="397">
        <v>2972.8809999999999</v>
      </c>
      <c r="J30" s="399">
        <v>2625.357</v>
      </c>
      <c r="K30" s="397">
        <v>2038.472</v>
      </c>
      <c r="L30" s="399">
        <v>1855.4480000000001</v>
      </c>
      <c r="M30" s="397">
        <v>1708.271</v>
      </c>
      <c r="N30" s="399">
        <v>1697.0239999999999</v>
      </c>
      <c r="O30" s="397">
        <v>-0.20899999999999999</v>
      </c>
      <c r="P30" s="399">
        <v>-0.215</v>
      </c>
      <c r="Q30" s="397">
        <v>12838.079</v>
      </c>
      <c r="R30" s="399">
        <v>12216.187</v>
      </c>
    </row>
    <row r="31" spans="1:22">
      <c r="C31" s="274"/>
      <c r="D31" s="274"/>
      <c r="E31" s="274"/>
      <c r="F31" s="274"/>
      <c r="G31" s="274"/>
      <c r="H31" s="274"/>
      <c r="I31" s="274"/>
      <c r="J31" s="274"/>
      <c r="K31" s="274"/>
      <c r="L31" s="274"/>
      <c r="M31" s="274"/>
      <c r="N31" s="274"/>
      <c r="O31" s="274"/>
      <c r="P31" s="274"/>
    </row>
    <row r="32" spans="1:22">
      <c r="C32" s="274"/>
      <c r="D32" s="274"/>
      <c r="E32" s="274"/>
      <c r="F32" s="274"/>
      <c r="G32" s="274"/>
      <c r="H32" s="274"/>
      <c r="I32" s="274"/>
      <c r="J32" s="274"/>
      <c r="K32" s="274"/>
      <c r="L32" s="274"/>
      <c r="M32" s="274"/>
      <c r="N32" s="274"/>
      <c r="O32" s="274"/>
      <c r="P32" s="274"/>
    </row>
    <row r="33" spans="1:24">
      <c r="C33" s="515"/>
      <c r="D33" s="274"/>
      <c r="E33" s="274"/>
      <c r="F33" s="274"/>
      <c r="G33" s="274"/>
      <c r="H33" s="274"/>
      <c r="I33" s="274"/>
      <c r="J33" s="274"/>
      <c r="K33" s="274"/>
      <c r="L33" s="274"/>
      <c r="M33" s="274"/>
      <c r="N33" s="274"/>
      <c r="O33" s="274"/>
      <c r="P33" s="274"/>
    </row>
    <row r="34" spans="1:24" ht="12.75" customHeight="1">
      <c r="A34" s="780" t="s">
        <v>123</v>
      </c>
      <c r="B34" s="781"/>
      <c r="C34" s="747" t="s">
        <v>124</v>
      </c>
      <c r="D34" s="748"/>
      <c r="E34" s="748"/>
      <c r="F34" s="748"/>
      <c r="G34" s="748"/>
      <c r="H34" s="748"/>
      <c r="I34" s="748"/>
      <c r="J34" s="748"/>
      <c r="K34" s="748"/>
      <c r="L34" s="748"/>
      <c r="M34" s="748"/>
      <c r="N34" s="748"/>
      <c r="O34" s="748"/>
      <c r="P34" s="748"/>
      <c r="Q34" s="748"/>
      <c r="R34" s="749"/>
    </row>
    <row r="35" spans="1:24">
      <c r="A35" s="761" t="s">
        <v>71</v>
      </c>
      <c r="B35" s="762"/>
      <c r="C35" s="747" t="s">
        <v>20</v>
      </c>
      <c r="D35" s="749"/>
      <c r="E35" s="747" t="s">
        <v>10</v>
      </c>
      <c r="F35" s="749"/>
      <c r="G35" s="747" t="s">
        <v>46</v>
      </c>
      <c r="H35" s="748"/>
      <c r="I35" s="747" t="s">
        <v>14</v>
      </c>
      <c r="J35" s="748"/>
      <c r="K35" s="747" t="s">
        <v>47</v>
      </c>
      <c r="L35" s="748"/>
      <c r="M35" s="748" t="s">
        <v>344</v>
      </c>
      <c r="N35" s="749"/>
      <c r="O35" s="747" t="s">
        <v>259</v>
      </c>
      <c r="P35" s="749"/>
      <c r="Q35" s="747" t="s">
        <v>17</v>
      </c>
      <c r="R35" s="749"/>
    </row>
    <row r="36" spans="1:24">
      <c r="A36" s="752" t="s">
        <v>238</v>
      </c>
      <c r="B36" s="756"/>
      <c r="C36" s="295" t="s">
        <v>489</v>
      </c>
      <c r="D36" s="296" t="s">
        <v>394</v>
      </c>
      <c r="E36" s="295" t="s">
        <v>489</v>
      </c>
      <c r="F36" s="296" t="s">
        <v>394</v>
      </c>
      <c r="G36" s="295" t="s">
        <v>489</v>
      </c>
      <c r="H36" s="296" t="s">
        <v>394</v>
      </c>
      <c r="I36" s="295" t="s">
        <v>489</v>
      </c>
      <c r="J36" s="296" t="s">
        <v>394</v>
      </c>
      <c r="K36" s="295" t="s">
        <v>489</v>
      </c>
      <c r="L36" s="296" t="s">
        <v>394</v>
      </c>
      <c r="M36" s="295" t="s">
        <v>489</v>
      </c>
      <c r="N36" s="296" t="s">
        <v>394</v>
      </c>
      <c r="O36" s="295" t="s">
        <v>489</v>
      </c>
      <c r="P36" s="296" t="s">
        <v>394</v>
      </c>
      <c r="Q36" s="295" t="s">
        <v>489</v>
      </c>
      <c r="R36" s="296" t="s">
        <v>394</v>
      </c>
    </row>
    <row r="37" spans="1:24">
      <c r="A37" s="759"/>
      <c r="B37" s="760"/>
      <c r="C37" s="280" t="s">
        <v>332</v>
      </c>
      <c r="D37" s="281" t="s">
        <v>332</v>
      </c>
      <c r="E37" s="280" t="s">
        <v>332</v>
      </c>
      <c r="F37" s="281" t="s">
        <v>332</v>
      </c>
      <c r="G37" s="280" t="s">
        <v>332</v>
      </c>
      <c r="H37" s="281" t="s">
        <v>332</v>
      </c>
      <c r="I37" s="280" t="s">
        <v>332</v>
      </c>
      <c r="J37" s="281" t="s">
        <v>332</v>
      </c>
      <c r="K37" s="280" t="s">
        <v>332</v>
      </c>
      <c r="L37" s="281" t="s">
        <v>332</v>
      </c>
      <c r="M37" s="280" t="s">
        <v>332</v>
      </c>
      <c r="N37" s="281" t="s">
        <v>332</v>
      </c>
      <c r="O37" s="280" t="s">
        <v>332</v>
      </c>
      <c r="P37" s="281" t="s">
        <v>332</v>
      </c>
      <c r="Q37" s="280" t="s">
        <v>332</v>
      </c>
      <c r="R37" s="281" t="s">
        <v>332</v>
      </c>
    </row>
    <row r="38" spans="1:24" s="207" customFormat="1">
      <c r="A38" s="282" t="s">
        <v>239</v>
      </c>
      <c r="B38" s="283"/>
      <c r="C38" s="397">
        <v>0</v>
      </c>
      <c r="D38" s="474">
        <v>0</v>
      </c>
      <c r="E38" s="397">
        <v>194.61099999999999</v>
      </c>
      <c r="F38" s="474">
        <v>147.137</v>
      </c>
      <c r="G38" s="397">
        <v>1324.829</v>
      </c>
      <c r="H38" s="474">
        <v>971.75099999999998</v>
      </c>
      <c r="I38" s="397">
        <v>435.96100000000001</v>
      </c>
      <c r="J38" s="474">
        <v>444.37099999999998</v>
      </c>
      <c r="K38" s="397">
        <v>488.26900000000001</v>
      </c>
      <c r="L38" s="474">
        <v>306.93700000000001</v>
      </c>
      <c r="M38" s="397">
        <v>80.584000000000003</v>
      </c>
      <c r="N38" s="474">
        <v>72.238</v>
      </c>
      <c r="O38" s="397">
        <v>-0.20899999999999999</v>
      </c>
      <c r="P38" s="474">
        <v>-0.215</v>
      </c>
      <c r="Q38" s="397">
        <v>2524.0450000000001</v>
      </c>
      <c r="R38" s="474">
        <v>1942.2190000000001</v>
      </c>
    </row>
    <row r="39" spans="1:24">
      <c r="A39" s="285"/>
      <c r="B39" s="286" t="s">
        <v>370</v>
      </c>
      <c r="C39" s="395">
        <v>0</v>
      </c>
      <c r="D39" s="396">
        <v>0</v>
      </c>
      <c r="E39" s="395">
        <v>0</v>
      </c>
      <c r="F39" s="396">
        <v>5.7560000000000002</v>
      </c>
      <c r="G39" s="395">
        <v>103.867</v>
      </c>
      <c r="H39" s="396">
        <v>61.543999999999997</v>
      </c>
      <c r="I39" s="395">
        <v>108.755</v>
      </c>
      <c r="J39" s="396">
        <v>151.91900000000001</v>
      </c>
      <c r="K39" s="395">
        <v>199.03800000000001</v>
      </c>
      <c r="L39" s="396">
        <v>67.631</v>
      </c>
      <c r="M39" s="395">
        <v>0</v>
      </c>
      <c r="N39" s="396">
        <v>0</v>
      </c>
      <c r="O39" s="395">
        <v>0</v>
      </c>
      <c r="P39" s="396">
        <v>0</v>
      </c>
      <c r="Q39" s="395">
        <v>411.66</v>
      </c>
      <c r="R39" s="396">
        <v>286.85000000000002</v>
      </c>
    </row>
    <row r="40" spans="1:24">
      <c r="A40" s="285"/>
      <c r="B40" s="286" t="s">
        <v>371</v>
      </c>
      <c r="C40" s="395">
        <v>0</v>
      </c>
      <c r="D40" s="396">
        <v>0</v>
      </c>
      <c r="E40" s="395">
        <v>0</v>
      </c>
      <c r="F40" s="396">
        <v>0</v>
      </c>
      <c r="G40" s="395">
        <v>3.0059999999999998</v>
      </c>
      <c r="H40" s="396">
        <v>4.633</v>
      </c>
      <c r="I40" s="395">
        <v>2.9660000000000002</v>
      </c>
      <c r="J40" s="396">
        <v>4.9740000000000002</v>
      </c>
      <c r="K40" s="395">
        <v>1.278</v>
      </c>
      <c r="L40" s="396">
        <v>11.244</v>
      </c>
      <c r="M40" s="395">
        <v>1.0740000000000001</v>
      </c>
      <c r="N40" s="396">
        <v>0.66800000000000004</v>
      </c>
      <c r="O40" s="395">
        <v>0</v>
      </c>
      <c r="P40" s="396">
        <v>0</v>
      </c>
      <c r="Q40" s="395">
        <v>8.3239999999999998</v>
      </c>
      <c r="R40" s="396">
        <v>21.518999999999998</v>
      </c>
    </row>
    <row r="41" spans="1:24">
      <c r="A41" s="285"/>
      <c r="B41" s="286" t="s">
        <v>401</v>
      </c>
      <c r="C41" s="395">
        <v>0</v>
      </c>
      <c r="D41" s="396">
        <v>0</v>
      </c>
      <c r="E41" s="395">
        <v>4.7060000000000004</v>
      </c>
      <c r="F41" s="396">
        <v>68.361000000000004</v>
      </c>
      <c r="G41" s="395">
        <v>408.43599999999998</v>
      </c>
      <c r="H41" s="396">
        <v>594.02</v>
      </c>
      <c r="I41" s="395">
        <v>181.45</v>
      </c>
      <c r="J41" s="396">
        <v>172.81200000000001</v>
      </c>
      <c r="K41" s="395">
        <v>188.98699999999999</v>
      </c>
      <c r="L41" s="396">
        <v>109.04900000000001</v>
      </c>
      <c r="M41" s="395">
        <v>41.264000000000003</v>
      </c>
      <c r="N41" s="396">
        <v>22.600999999999999</v>
      </c>
      <c r="O41" s="395">
        <v>0</v>
      </c>
      <c r="P41" s="396">
        <v>0</v>
      </c>
      <c r="Q41" s="395">
        <v>824.84299999999996</v>
      </c>
      <c r="R41" s="396">
        <v>966.84299999999996</v>
      </c>
    </row>
    <row r="42" spans="1:24">
      <c r="A42" s="285"/>
      <c r="B42" s="286" t="s">
        <v>399</v>
      </c>
      <c r="C42" s="395">
        <v>0</v>
      </c>
      <c r="D42" s="396">
        <v>0</v>
      </c>
      <c r="E42" s="395">
        <v>18.687999999999999</v>
      </c>
      <c r="F42" s="396">
        <v>34.872999999999998</v>
      </c>
      <c r="G42" s="395">
        <v>762.17600000000004</v>
      </c>
      <c r="H42" s="396">
        <v>280.51299999999998</v>
      </c>
      <c r="I42" s="395">
        <v>12.449</v>
      </c>
      <c r="J42" s="396">
        <v>16.305</v>
      </c>
      <c r="K42" s="395">
        <v>57.5</v>
      </c>
      <c r="L42" s="396">
        <v>55.357999999999997</v>
      </c>
      <c r="M42" s="395">
        <v>32.476999999999997</v>
      </c>
      <c r="N42" s="396">
        <v>33.03</v>
      </c>
      <c r="O42" s="395">
        <v>-0.20899999999999999</v>
      </c>
      <c r="P42" s="396">
        <v>-0.215</v>
      </c>
      <c r="Q42" s="395">
        <v>883.08100000000002</v>
      </c>
      <c r="R42" s="396">
        <v>419.86399999999998</v>
      </c>
    </row>
    <row r="43" spans="1:24">
      <c r="A43" s="285"/>
      <c r="B43" s="286" t="s">
        <v>372</v>
      </c>
      <c r="C43" s="395">
        <v>0</v>
      </c>
      <c r="D43" s="396">
        <v>0</v>
      </c>
      <c r="E43" s="395">
        <v>0.53600000000000003</v>
      </c>
      <c r="F43" s="396">
        <v>6.6289999999999996</v>
      </c>
      <c r="G43" s="395">
        <v>0.17199999999999999</v>
      </c>
      <c r="H43" s="396">
        <v>0.16300000000000001</v>
      </c>
      <c r="I43" s="395">
        <v>41.128</v>
      </c>
      <c r="J43" s="396">
        <v>20.259</v>
      </c>
      <c r="K43" s="395">
        <v>2.4660000000000002</v>
      </c>
      <c r="L43" s="396">
        <v>2.66</v>
      </c>
      <c r="M43" s="395">
        <v>0</v>
      </c>
      <c r="N43" s="396">
        <v>0</v>
      </c>
      <c r="O43" s="395">
        <v>0</v>
      </c>
      <c r="P43" s="396">
        <v>0</v>
      </c>
      <c r="Q43" s="395">
        <v>44.302</v>
      </c>
      <c r="R43" s="396">
        <v>29.710999999999999</v>
      </c>
    </row>
    <row r="44" spans="1:24">
      <c r="A44" s="285"/>
      <c r="B44" s="286" t="s">
        <v>202</v>
      </c>
      <c r="C44" s="395">
        <v>0</v>
      </c>
      <c r="D44" s="396">
        <v>0</v>
      </c>
      <c r="E44" s="395">
        <v>2.093</v>
      </c>
      <c r="F44" s="396">
        <v>13.775</v>
      </c>
      <c r="G44" s="395">
        <v>16.245999999999999</v>
      </c>
      <c r="H44" s="396">
        <v>13.672000000000001</v>
      </c>
      <c r="I44" s="395">
        <v>84.251999999999995</v>
      </c>
      <c r="J44" s="396">
        <v>67.972999999999999</v>
      </c>
      <c r="K44" s="395">
        <v>23.167000000000002</v>
      </c>
      <c r="L44" s="396">
        <v>47.052</v>
      </c>
      <c r="M44" s="395">
        <v>4.4669999999999996</v>
      </c>
      <c r="N44" s="396">
        <v>14.558999999999999</v>
      </c>
      <c r="O44" s="395">
        <v>0</v>
      </c>
      <c r="P44" s="396">
        <v>0</v>
      </c>
      <c r="Q44" s="395">
        <v>130.22499999999999</v>
      </c>
      <c r="R44" s="396">
        <v>157.03100000000001</v>
      </c>
    </row>
    <row r="45" spans="1:24">
      <c r="A45" s="285"/>
      <c r="B45" s="286" t="s">
        <v>203</v>
      </c>
      <c r="C45" s="395">
        <v>0</v>
      </c>
      <c r="D45" s="396">
        <v>0</v>
      </c>
      <c r="E45" s="395">
        <v>0</v>
      </c>
      <c r="F45" s="396">
        <v>0</v>
      </c>
      <c r="G45" s="395">
        <v>0</v>
      </c>
      <c r="H45" s="396">
        <v>0</v>
      </c>
      <c r="I45" s="395">
        <v>0</v>
      </c>
      <c r="J45" s="396">
        <v>0</v>
      </c>
      <c r="K45" s="395">
        <v>0</v>
      </c>
      <c r="L45" s="396">
        <v>0</v>
      </c>
      <c r="M45" s="395">
        <v>0</v>
      </c>
      <c r="N45" s="396">
        <v>0</v>
      </c>
      <c r="O45" s="395">
        <v>0</v>
      </c>
      <c r="P45" s="396">
        <v>0</v>
      </c>
      <c r="Q45" s="395">
        <v>0</v>
      </c>
      <c r="R45" s="396">
        <v>0</v>
      </c>
    </row>
    <row r="46" spans="1:24">
      <c r="A46" s="285"/>
      <c r="B46" s="286" t="s">
        <v>408</v>
      </c>
      <c r="C46" s="395">
        <v>0</v>
      </c>
      <c r="D46" s="396">
        <v>0</v>
      </c>
      <c r="E46" s="395">
        <v>9.4979999999999993</v>
      </c>
      <c r="F46" s="396">
        <v>17.742999999999999</v>
      </c>
      <c r="G46" s="395">
        <v>30.925999999999998</v>
      </c>
      <c r="H46" s="396">
        <v>17.206</v>
      </c>
      <c r="I46" s="395">
        <v>4.9610000000000003</v>
      </c>
      <c r="J46" s="396">
        <v>10.129</v>
      </c>
      <c r="K46" s="395">
        <v>15.833</v>
      </c>
      <c r="L46" s="396">
        <v>13.943</v>
      </c>
      <c r="M46" s="395">
        <v>1.302</v>
      </c>
      <c r="N46" s="396">
        <v>1.38</v>
      </c>
      <c r="O46" s="395">
        <v>0</v>
      </c>
      <c r="P46" s="396">
        <v>0</v>
      </c>
      <c r="Q46" s="395">
        <v>62.52</v>
      </c>
      <c r="R46" s="396">
        <v>60.401000000000003</v>
      </c>
    </row>
    <row r="47" spans="1:24">
      <c r="Q47" s="298"/>
      <c r="R47" s="298"/>
      <c r="S47" s="298"/>
      <c r="T47" s="298"/>
      <c r="U47" s="298"/>
      <c r="V47" s="298"/>
      <c r="W47" s="298"/>
      <c r="X47" s="298"/>
    </row>
    <row r="48" spans="1:24">
      <c r="A48" s="285"/>
      <c r="B48" s="292" t="s">
        <v>395</v>
      </c>
      <c r="C48" s="395">
        <v>0</v>
      </c>
      <c r="D48" s="400">
        <v>0</v>
      </c>
      <c r="E48" s="395">
        <v>159.09</v>
      </c>
      <c r="F48" s="400">
        <v>0</v>
      </c>
      <c r="G48" s="395">
        <v>0</v>
      </c>
      <c r="H48" s="400">
        <v>0</v>
      </c>
      <c r="I48" s="395">
        <v>0</v>
      </c>
      <c r="J48" s="400">
        <v>0</v>
      </c>
      <c r="K48" s="395">
        <v>0</v>
      </c>
      <c r="L48" s="400">
        <v>0</v>
      </c>
      <c r="M48" s="395">
        <v>0</v>
      </c>
      <c r="N48" s="400">
        <v>0</v>
      </c>
      <c r="O48" s="395">
        <v>0</v>
      </c>
      <c r="P48" s="400">
        <v>0</v>
      </c>
      <c r="Q48" s="395">
        <v>159.09</v>
      </c>
      <c r="R48" s="400">
        <v>0</v>
      </c>
    </row>
    <row r="49" spans="1:37">
      <c r="Q49" s="298"/>
      <c r="R49" s="298"/>
      <c r="S49" s="298"/>
      <c r="T49" s="298"/>
      <c r="U49" s="298"/>
      <c r="V49" s="298"/>
      <c r="W49" s="298"/>
      <c r="X49" s="298"/>
      <c r="Y49" s="298"/>
      <c r="Z49" s="298"/>
      <c r="AA49" s="298"/>
    </row>
    <row r="50" spans="1:37" s="207" customFormat="1">
      <c r="A50" s="282" t="s">
        <v>240</v>
      </c>
      <c r="B50" s="283"/>
      <c r="C50" s="397">
        <v>0</v>
      </c>
      <c r="D50" s="474">
        <v>0</v>
      </c>
      <c r="E50" s="397">
        <v>56.932000000000002</v>
      </c>
      <c r="F50" s="474">
        <v>133.97</v>
      </c>
      <c r="G50" s="397">
        <v>795.31100000000004</v>
      </c>
      <c r="H50" s="474">
        <v>779.01099999999997</v>
      </c>
      <c r="I50" s="397">
        <v>551.32500000000005</v>
      </c>
      <c r="J50" s="474">
        <v>614.399</v>
      </c>
      <c r="K50" s="397">
        <v>537.22299999999996</v>
      </c>
      <c r="L50" s="474">
        <v>486.38</v>
      </c>
      <c r="M50" s="397">
        <v>202.94</v>
      </c>
      <c r="N50" s="474">
        <v>157.22399999999999</v>
      </c>
      <c r="O50" s="397">
        <v>0</v>
      </c>
      <c r="P50" s="474">
        <v>0</v>
      </c>
      <c r="Q50" s="397">
        <v>2143.7310000000002</v>
      </c>
      <c r="R50" s="474">
        <v>2170.9839999999999</v>
      </c>
    </row>
    <row r="51" spans="1:37">
      <c r="A51" s="285"/>
      <c r="B51" s="286" t="s">
        <v>373</v>
      </c>
      <c r="C51" s="395">
        <v>0</v>
      </c>
      <c r="D51" s="396">
        <v>0</v>
      </c>
      <c r="E51" s="395">
        <v>0</v>
      </c>
      <c r="F51" s="396">
        <v>36.21</v>
      </c>
      <c r="G51" s="395">
        <v>656.90200000000004</v>
      </c>
      <c r="H51" s="396">
        <v>676.68899999999996</v>
      </c>
      <c r="I51" s="395">
        <v>384.85300000000001</v>
      </c>
      <c r="J51" s="396">
        <v>419.43400000000003</v>
      </c>
      <c r="K51" s="395">
        <v>236.649</v>
      </c>
      <c r="L51" s="396">
        <v>172.05699999999999</v>
      </c>
      <c r="M51" s="395">
        <v>0</v>
      </c>
      <c r="N51" s="396">
        <v>0</v>
      </c>
      <c r="O51" s="395">
        <v>0</v>
      </c>
      <c r="P51" s="396">
        <v>0</v>
      </c>
      <c r="Q51" s="395">
        <v>1278.404</v>
      </c>
      <c r="R51" s="396">
        <v>1304.3900000000001</v>
      </c>
    </row>
    <row r="52" spans="1:37">
      <c r="A52" s="285"/>
      <c r="B52" s="286" t="s">
        <v>374</v>
      </c>
      <c r="C52" s="395">
        <v>0</v>
      </c>
      <c r="D52" s="396">
        <v>0</v>
      </c>
      <c r="E52" s="395">
        <v>0</v>
      </c>
      <c r="F52" s="396">
        <v>0</v>
      </c>
      <c r="G52" s="395">
        <v>50.463999999999999</v>
      </c>
      <c r="H52" s="396">
        <v>40.152000000000001</v>
      </c>
      <c r="I52" s="395">
        <v>29.79</v>
      </c>
      <c r="J52" s="396">
        <v>26.329000000000001</v>
      </c>
      <c r="K52" s="395">
        <v>6.1859999999999999</v>
      </c>
      <c r="L52" s="396">
        <v>6.4260000000000002</v>
      </c>
      <c r="M52" s="395">
        <v>12.903</v>
      </c>
      <c r="N52" s="396">
        <v>11.124000000000001</v>
      </c>
      <c r="O52" s="395">
        <v>0</v>
      </c>
      <c r="P52" s="396">
        <v>0</v>
      </c>
      <c r="Q52" s="395">
        <v>99.343000000000004</v>
      </c>
      <c r="R52" s="396">
        <v>84.031000000000006</v>
      </c>
    </row>
    <row r="53" spans="1:37">
      <c r="A53" s="285"/>
      <c r="B53" s="286" t="s">
        <v>375</v>
      </c>
      <c r="C53" s="395">
        <v>0</v>
      </c>
      <c r="D53" s="396">
        <v>0</v>
      </c>
      <c r="E53" s="395">
        <v>0</v>
      </c>
      <c r="F53" s="396">
        <v>0</v>
      </c>
      <c r="G53" s="395">
        <v>6.4470000000000001</v>
      </c>
      <c r="H53" s="396">
        <v>9.1029999999999998</v>
      </c>
      <c r="I53" s="395">
        <v>0.38</v>
      </c>
      <c r="J53" s="396">
        <v>0.64300000000000002</v>
      </c>
      <c r="K53" s="395">
        <v>0</v>
      </c>
      <c r="L53" s="396">
        <v>0</v>
      </c>
      <c r="M53" s="395">
        <v>63.777999999999999</v>
      </c>
      <c r="N53" s="396">
        <v>0</v>
      </c>
      <c r="O53" s="395">
        <v>0</v>
      </c>
      <c r="P53" s="396">
        <v>0</v>
      </c>
      <c r="Q53" s="395">
        <v>70.605000000000004</v>
      </c>
      <c r="R53" s="396">
        <v>9.7460000000000004</v>
      </c>
    </row>
    <row r="54" spans="1:37">
      <c r="A54" s="285"/>
      <c r="B54" s="286" t="s">
        <v>204</v>
      </c>
      <c r="C54" s="395">
        <v>0</v>
      </c>
      <c r="D54" s="396">
        <v>0</v>
      </c>
      <c r="E54" s="395">
        <v>0</v>
      </c>
      <c r="F54" s="396">
        <v>0</v>
      </c>
      <c r="G54" s="395">
        <v>0</v>
      </c>
      <c r="H54" s="396">
        <v>0</v>
      </c>
      <c r="I54" s="395">
        <v>0</v>
      </c>
      <c r="J54" s="396">
        <v>0</v>
      </c>
      <c r="K54" s="395">
        <v>0</v>
      </c>
      <c r="L54" s="396">
        <v>7.8040000000000003</v>
      </c>
      <c r="M54" s="395">
        <v>77.453999999999994</v>
      </c>
      <c r="N54" s="396">
        <v>96.643000000000001</v>
      </c>
      <c r="O54" s="395">
        <v>0</v>
      </c>
      <c r="P54" s="396">
        <v>0</v>
      </c>
      <c r="Q54" s="395">
        <v>77.453999999999994</v>
      </c>
      <c r="R54" s="396">
        <v>104.447</v>
      </c>
    </row>
    <row r="55" spans="1:37">
      <c r="A55" s="285"/>
      <c r="B55" s="286" t="s">
        <v>376</v>
      </c>
      <c r="C55" s="395">
        <v>0</v>
      </c>
      <c r="D55" s="396">
        <v>0</v>
      </c>
      <c r="E55" s="395">
        <v>0</v>
      </c>
      <c r="F55" s="396">
        <v>5.3999999999999999E-2</v>
      </c>
      <c r="G55" s="395">
        <v>8.2270000000000003</v>
      </c>
      <c r="H55" s="396">
        <v>8.5690000000000008</v>
      </c>
      <c r="I55" s="395">
        <v>58.167000000000002</v>
      </c>
      <c r="J55" s="396">
        <v>64.962999999999994</v>
      </c>
      <c r="K55" s="395">
        <v>31.010999999999999</v>
      </c>
      <c r="L55" s="396">
        <v>51.404000000000003</v>
      </c>
      <c r="M55" s="395">
        <v>6.61</v>
      </c>
      <c r="N55" s="396">
        <v>7.4420000000000002</v>
      </c>
      <c r="O55" s="395">
        <v>0</v>
      </c>
      <c r="P55" s="396">
        <v>0</v>
      </c>
      <c r="Q55" s="395">
        <v>104.015</v>
      </c>
      <c r="R55" s="396">
        <v>132.43199999999999</v>
      </c>
    </row>
    <row r="56" spans="1:37">
      <c r="A56" s="285"/>
      <c r="B56" s="286" t="s">
        <v>205</v>
      </c>
      <c r="C56" s="395">
        <v>0</v>
      </c>
      <c r="D56" s="396">
        <v>0</v>
      </c>
      <c r="E56" s="395">
        <v>35.130000000000003</v>
      </c>
      <c r="F56" s="396">
        <v>54.384</v>
      </c>
      <c r="G56" s="395">
        <v>62.222000000000001</v>
      </c>
      <c r="H56" s="396">
        <v>34.869999999999997</v>
      </c>
      <c r="I56" s="395">
        <v>58.75</v>
      </c>
      <c r="J56" s="396">
        <v>83.284000000000006</v>
      </c>
      <c r="K56" s="395">
        <v>244.49299999999999</v>
      </c>
      <c r="L56" s="396">
        <v>229.76300000000001</v>
      </c>
      <c r="M56" s="395">
        <v>41.817</v>
      </c>
      <c r="N56" s="396">
        <v>41.695</v>
      </c>
      <c r="O56" s="395">
        <v>0</v>
      </c>
      <c r="P56" s="396">
        <v>0</v>
      </c>
      <c r="Q56" s="395">
        <v>442.41199999999998</v>
      </c>
      <c r="R56" s="396">
        <v>443.99599999999998</v>
      </c>
    </row>
    <row r="57" spans="1:37">
      <c r="A57" s="285"/>
      <c r="B57" s="286" t="s">
        <v>206</v>
      </c>
      <c r="C57" s="395">
        <v>0</v>
      </c>
      <c r="D57" s="396">
        <v>0</v>
      </c>
      <c r="E57" s="395">
        <v>0.38500000000000001</v>
      </c>
      <c r="F57" s="396">
        <v>4.0339999999999998</v>
      </c>
      <c r="G57" s="395">
        <v>0</v>
      </c>
      <c r="H57" s="396">
        <v>0</v>
      </c>
      <c r="I57" s="395">
        <v>19.385000000000002</v>
      </c>
      <c r="J57" s="396">
        <v>19.745999999999999</v>
      </c>
      <c r="K57" s="395">
        <v>1.39</v>
      </c>
      <c r="L57" s="396">
        <v>1.403</v>
      </c>
      <c r="M57" s="395">
        <v>0.378</v>
      </c>
      <c r="N57" s="396">
        <v>0.32</v>
      </c>
      <c r="O57" s="395">
        <v>0</v>
      </c>
      <c r="P57" s="396">
        <v>0</v>
      </c>
      <c r="Q57" s="395">
        <v>21.538</v>
      </c>
      <c r="R57" s="396">
        <v>25.503</v>
      </c>
    </row>
    <row r="58" spans="1:37">
      <c r="A58" s="285"/>
      <c r="B58" s="286" t="s">
        <v>377</v>
      </c>
      <c r="C58" s="395">
        <v>0</v>
      </c>
      <c r="D58" s="396">
        <v>0</v>
      </c>
      <c r="E58" s="395">
        <v>21.417000000000002</v>
      </c>
      <c r="F58" s="396">
        <v>39.287999999999997</v>
      </c>
      <c r="G58" s="395">
        <v>11.048999999999999</v>
      </c>
      <c r="H58" s="396">
        <v>9.6280000000000001</v>
      </c>
      <c r="I58" s="395">
        <v>0</v>
      </c>
      <c r="J58" s="396">
        <v>0</v>
      </c>
      <c r="K58" s="395">
        <v>17.494</v>
      </c>
      <c r="L58" s="396">
        <v>17.523</v>
      </c>
      <c r="M58" s="395">
        <v>0</v>
      </c>
      <c r="N58" s="396">
        <v>0</v>
      </c>
      <c r="O58" s="395">
        <v>0</v>
      </c>
      <c r="P58" s="396">
        <v>0</v>
      </c>
      <c r="Q58" s="395">
        <v>49.96</v>
      </c>
      <c r="R58" s="396">
        <v>66.438999999999993</v>
      </c>
    </row>
    <row r="59" spans="1:37">
      <c r="Q59" s="298"/>
      <c r="R59" s="298"/>
      <c r="S59" s="298"/>
      <c r="T59" s="298"/>
      <c r="U59" s="298"/>
      <c r="V59" s="298"/>
      <c r="W59" s="298"/>
      <c r="X59" s="298"/>
      <c r="AK59" s="298"/>
    </row>
    <row r="60" spans="1:37" s="207" customFormat="1">
      <c r="A60" s="282" t="s">
        <v>241</v>
      </c>
      <c r="B60" s="283"/>
      <c r="C60" s="397">
        <v>0</v>
      </c>
      <c r="D60" s="474">
        <v>0</v>
      </c>
      <c r="E60" s="397">
        <v>380.12</v>
      </c>
      <c r="F60" s="474">
        <v>678.68200000000002</v>
      </c>
      <c r="G60" s="397">
        <v>3366.8609999999999</v>
      </c>
      <c r="H60" s="474">
        <v>3328.0219999999999</v>
      </c>
      <c r="I60" s="397">
        <v>1985.595</v>
      </c>
      <c r="J60" s="474">
        <v>1566.587</v>
      </c>
      <c r="K60" s="397">
        <v>1012.98</v>
      </c>
      <c r="L60" s="474">
        <v>1062.1310000000001</v>
      </c>
      <c r="M60" s="397">
        <v>1424.7470000000001</v>
      </c>
      <c r="N60" s="474">
        <v>1467.5619999999999</v>
      </c>
      <c r="O60" s="397">
        <v>0</v>
      </c>
      <c r="P60" s="474">
        <v>0</v>
      </c>
      <c r="Q60" s="397">
        <v>8170.3029999999999</v>
      </c>
      <c r="R60" s="474">
        <v>8102.9840000000004</v>
      </c>
    </row>
    <row r="61" spans="1:37" s="207" customFormat="1">
      <c r="A61" s="282" t="s">
        <v>396</v>
      </c>
      <c r="B61" s="283"/>
      <c r="C61" s="397">
        <v>0</v>
      </c>
      <c r="D61" s="474">
        <v>0</v>
      </c>
      <c r="E61" s="397">
        <v>380.12</v>
      </c>
      <c r="F61" s="474">
        <v>678.68200000000002</v>
      </c>
      <c r="G61" s="397">
        <v>3366.8609999999999</v>
      </c>
      <c r="H61" s="474">
        <v>3328.0219999999999</v>
      </c>
      <c r="I61" s="397">
        <v>1985.595</v>
      </c>
      <c r="J61" s="474">
        <v>1566.587</v>
      </c>
      <c r="K61" s="397">
        <v>1012.98</v>
      </c>
      <c r="L61" s="474">
        <v>1062.1310000000001</v>
      </c>
      <c r="M61" s="397">
        <v>1424.7470000000001</v>
      </c>
      <c r="N61" s="474">
        <v>1467.5619999999999</v>
      </c>
      <c r="O61" s="397">
        <v>0</v>
      </c>
      <c r="P61" s="474">
        <v>0</v>
      </c>
      <c r="Q61" s="397">
        <v>8170.3029999999999</v>
      </c>
      <c r="R61" s="474">
        <v>8102.9840000000004</v>
      </c>
    </row>
    <row r="62" spans="1:37">
      <c r="A62" s="285"/>
      <c r="B62" s="286" t="s">
        <v>207</v>
      </c>
      <c r="C62" s="395">
        <v>0</v>
      </c>
      <c r="D62" s="396">
        <v>0</v>
      </c>
      <c r="E62" s="395">
        <v>529.96699999999998</v>
      </c>
      <c r="F62" s="396">
        <v>623.25900000000001</v>
      </c>
      <c r="G62" s="395">
        <v>3036.366</v>
      </c>
      <c r="H62" s="396">
        <v>2887.4380000000001</v>
      </c>
      <c r="I62" s="395">
        <v>135.14400000000001</v>
      </c>
      <c r="J62" s="396">
        <v>164.398</v>
      </c>
      <c r="K62" s="395">
        <v>926.72699999999998</v>
      </c>
      <c r="L62" s="396">
        <v>964.04</v>
      </c>
      <c r="M62" s="395">
        <v>1000.3390000000001</v>
      </c>
      <c r="N62" s="396">
        <v>997.09500000000003</v>
      </c>
      <c r="O62" s="395">
        <v>0</v>
      </c>
      <c r="P62" s="396">
        <v>0</v>
      </c>
      <c r="Q62" s="395">
        <v>5628.5429999999997</v>
      </c>
      <c r="R62" s="396">
        <v>5636.23</v>
      </c>
    </row>
    <row r="63" spans="1:37">
      <c r="A63" s="285"/>
      <c r="B63" s="286" t="s">
        <v>208</v>
      </c>
      <c r="C63" s="395">
        <v>0</v>
      </c>
      <c r="D63" s="396">
        <v>0</v>
      </c>
      <c r="E63" s="395">
        <v>-365.137</v>
      </c>
      <c r="F63" s="396">
        <v>-126.251</v>
      </c>
      <c r="G63" s="395">
        <v>262.697</v>
      </c>
      <c r="H63" s="396">
        <v>283.48200000000003</v>
      </c>
      <c r="I63" s="395">
        <v>211.36199999999999</v>
      </c>
      <c r="J63" s="396">
        <v>526.40099999999995</v>
      </c>
      <c r="K63" s="395">
        <v>70.941000000000003</v>
      </c>
      <c r="L63" s="396">
        <v>104.227</v>
      </c>
      <c r="M63" s="395">
        <v>359.93</v>
      </c>
      <c r="N63" s="396">
        <v>407.82</v>
      </c>
      <c r="O63" s="395">
        <v>0</v>
      </c>
      <c r="P63" s="396">
        <v>0</v>
      </c>
      <c r="Q63" s="395">
        <v>539.79300000000001</v>
      </c>
      <c r="R63" s="396">
        <v>1195.6790000000001</v>
      </c>
    </row>
    <row r="64" spans="1:37">
      <c r="A64" s="285"/>
      <c r="B64" s="286" t="s">
        <v>404</v>
      </c>
      <c r="C64" s="395">
        <v>0</v>
      </c>
      <c r="D64" s="396">
        <v>0</v>
      </c>
      <c r="E64" s="395">
        <v>0</v>
      </c>
      <c r="F64" s="396">
        <v>0</v>
      </c>
      <c r="G64" s="395">
        <v>0</v>
      </c>
      <c r="H64" s="396">
        <v>0</v>
      </c>
      <c r="I64" s="395">
        <v>24.349</v>
      </c>
      <c r="J64" s="396">
        <v>333.423</v>
      </c>
      <c r="K64" s="395">
        <v>3.8580000000000001</v>
      </c>
      <c r="L64" s="396">
        <v>3.6840000000000002</v>
      </c>
      <c r="M64" s="395">
        <v>0</v>
      </c>
      <c r="N64" s="396">
        <v>0</v>
      </c>
      <c r="O64" s="395">
        <v>0</v>
      </c>
      <c r="P64" s="396">
        <v>0</v>
      </c>
      <c r="Q64" s="395">
        <v>28.207000000000001</v>
      </c>
      <c r="R64" s="396">
        <v>337.10700000000003</v>
      </c>
    </row>
    <row r="65" spans="1:35">
      <c r="A65" s="285"/>
      <c r="B65" s="286" t="s">
        <v>398</v>
      </c>
      <c r="C65" s="395">
        <v>0</v>
      </c>
      <c r="D65" s="396">
        <v>0</v>
      </c>
      <c r="E65" s="395">
        <v>0</v>
      </c>
      <c r="F65" s="396">
        <v>0</v>
      </c>
      <c r="G65" s="395">
        <v>-5.2999999999999999E-2</v>
      </c>
      <c r="H65" s="396">
        <v>-0.05</v>
      </c>
      <c r="I65" s="395">
        <v>0</v>
      </c>
      <c r="J65" s="396">
        <v>0</v>
      </c>
      <c r="K65" s="395">
        <v>0</v>
      </c>
      <c r="L65" s="396">
        <v>0</v>
      </c>
      <c r="M65" s="395">
        <v>0</v>
      </c>
      <c r="N65" s="396">
        <v>0</v>
      </c>
      <c r="O65" s="395">
        <v>0</v>
      </c>
      <c r="P65" s="396">
        <v>0</v>
      </c>
      <c r="Q65" s="395">
        <v>-5.2999999999999999E-2</v>
      </c>
      <c r="R65" s="396">
        <v>-0.05</v>
      </c>
    </row>
    <row r="66" spans="1:35">
      <c r="A66" s="285"/>
      <c r="B66" s="286" t="s">
        <v>378</v>
      </c>
      <c r="C66" s="395">
        <v>0</v>
      </c>
      <c r="D66" s="396">
        <v>0</v>
      </c>
      <c r="E66" s="395">
        <v>0</v>
      </c>
      <c r="F66" s="396">
        <v>0</v>
      </c>
      <c r="G66" s="395">
        <v>0</v>
      </c>
      <c r="H66" s="396">
        <v>0</v>
      </c>
      <c r="I66" s="395">
        <v>0</v>
      </c>
      <c r="J66" s="396">
        <v>0</v>
      </c>
      <c r="K66" s="395">
        <v>0</v>
      </c>
      <c r="L66" s="396">
        <v>0</v>
      </c>
      <c r="M66" s="395">
        <v>0</v>
      </c>
      <c r="N66" s="396">
        <v>0</v>
      </c>
      <c r="O66" s="395">
        <v>0</v>
      </c>
      <c r="P66" s="396">
        <v>0</v>
      </c>
      <c r="Q66" s="395">
        <v>0</v>
      </c>
      <c r="R66" s="396">
        <v>0</v>
      </c>
    </row>
    <row r="67" spans="1:35">
      <c r="A67" s="285"/>
      <c r="B67" s="286" t="s">
        <v>379</v>
      </c>
      <c r="C67" s="395">
        <v>0</v>
      </c>
      <c r="D67" s="396">
        <v>0</v>
      </c>
      <c r="E67" s="395">
        <v>215.29</v>
      </c>
      <c r="F67" s="396">
        <v>181.67400000000001</v>
      </c>
      <c r="G67" s="395">
        <v>67.850999999999999</v>
      </c>
      <c r="H67" s="396">
        <v>157.15199999999999</v>
      </c>
      <c r="I67" s="395">
        <v>1614.74</v>
      </c>
      <c r="J67" s="396">
        <v>542.36500000000001</v>
      </c>
      <c r="K67" s="395">
        <v>11.454000000000001</v>
      </c>
      <c r="L67" s="396">
        <v>-9.82</v>
      </c>
      <c r="M67" s="395">
        <v>64.477999999999994</v>
      </c>
      <c r="N67" s="396">
        <v>62.646999999999998</v>
      </c>
      <c r="O67" s="395">
        <v>0</v>
      </c>
      <c r="P67" s="396">
        <v>0</v>
      </c>
      <c r="Q67" s="395">
        <v>1973.8130000000001</v>
      </c>
      <c r="R67" s="396">
        <v>934.01800000000003</v>
      </c>
    </row>
    <row r="68" spans="1:35">
      <c r="Q68" s="298"/>
      <c r="R68" s="298"/>
      <c r="S68" s="298"/>
      <c r="T68" s="298"/>
      <c r="U68" s="298"/>
      <c r="V68" s="298"/>
      <c r="W68" s="298"/>
      <c r="X68" s="298"/>
      <c r="Y68" s="298"/>
      <c r="Z68" s="298"/>
      <c r="AA68" s="298"/>
    </row>
    <row r="69" spans="1:35">
      <c r="A69" s="301" t="s">
        <v>242</v>
      </c>
      <c r="B69" s="286"/>
      <c r="C69" s="395">
        <v>0</v>
      </c>
      <c r="D69" s="400">
        <v>0</v>
      </c>
      <c r="E69" s="395">
        <v>0</v>
      </c>
      <c r="F69" s="400">
        <v>0</v>
      </c>
      <c r="G69" s="395">
        <v>0</v>
      </c>
      <c r="H69" s="400">
        <v>0</v>
      </c>
      <c r="I69" s="395">
        <v>0</v>
      </c>
      <c r="J69" s="400">
        <v>0</v>
      </c>
      <c r="K69" s="395">
        <v>0</v>
      </c>
      <c r="L69" s="400">
        <v>0</v>
      </c>
      <c r="M69" s="395">
        <v>0</v>
      </c>
      <c r="N69" s="400">
        <v>0</v>
      </c>
      <c r="O69" s="395">
        <v>0</v>
      </c>
      <c r="P69" s="400">
        <v>0</v>
      </c>
      <c r="Q69" s="395">
        <v>0</v>
      </c>
      <c r="R69" s="400">
        <v>0</v>
      </c>
    </row>
    <row r="70" spans="1:35">
      <c r="Q70" s="298"/>
      <c r="R70" s="298"/>
      <c r="S70" s="298"/>
      <c r="T70" s="298"/>
      <c r="U70" s="298"/>
      <c r="V70" s="298"/>
      <c r="W70" s="298"/>
      <c r="X70" s="298"/>
      <c r="Y70" s="298"/>
      <c r="Z70" s="298"/>
      <c r="AA70" s="298"/>
    </row>
    <row r="71" spans="1:35">
      <c r="A71" s="282" t="s">
        <v>243</v>
      </c>
      <c r="B71" s="286"/>
      <c r="C71" s="397">
        <v>0</v>
      </c>
      <c r="D71" s="401">
        <v>0</v>
      </c>
      <c r="E71" s="397">
        <v>631.66300000000001</v>
      </c>
      <c r="F71" s="401">
        <v>959.78899999999999</v>
      </c>
      <c r="G71" s="397">
        <v>5487.0010000000002</v>
      </c>
      <c r="H71" s="401">
        <v>5078.7839999999997</v>
      </c>
      <c r="I71" s="397">
        <v>2972.8809999999999</v>
      </c>
      <c r="J71" s="401">
        <v>2625.357</v>
      </c>
      <c r="K71" s="397">
        <v>2038.472</v>
      </c>
      <c r="L71" s="401">
        <v>1855.4480000000001</v>
      </c>
      <c r="M71" s="397">
        <v>1708.271</v>
      </c>
      <c r="N71" s="401">
        <v>1697.0239999999999</v>
      </c>
      <c r="O71" s="397">
        <v>-0.20899999999999999</v>
      </c>
      <c r="P71" s="401">
        <v>-0.215</v>
      </c>
      <c r="Q71" s="397">
        <v>12838.079</v>
      </c>
      <c r="R71" s="401">
        <v>12216.187</v>
      </c>
    </row>
    <row r="72" spans="1:35">
      <c r="C72" s="274"/>
      <c r="D72" s="274"/>
      <c r="E72" s="274"/>
      <c r="F72" s="274"/>
      <c r="G72" s="274"/>
      <c r="H72" s="274"/>
      <c r="I72" s="274"/>
      <c r="J72" s="274"/>
      <c r="K72" s="274"/>
      <c r="L72" s="274"/>
      <c r="M72" s="274"/>
      <c r="N72" s="274"/>
      <c r="O72" s="274"/>
      <c r="P72" s="274"/>
    </row>
    <row r="73" spans="1:35">
      <c r="B73" s="91"/>
      <c r="C73" s="318"/>
      <c r="D73" s="315"/>
      <c r="E73" s="315"/>
      <c r="F73" s="316"/>
      <c r="G73" s="317"/>
      <c r="H73" s="317"/>
      <c r="I73" s="317"/>
      <c r="J73" s="317"/>
      <c r="K73" s="317"/>
      <c r="L73" s="317"/>
      <c r="M73" s="317"/>
      <c r="N73" s="317"/>
      <c r="O73" s="317"/>
      <c r="P73" s="317"/>
      <c r="Q73" s="318"/>
      <c r="R73" s="318"/>
      <c r="S73" s="318"/>
      <c r="T73" s="318"/>
      <c r="U73" s="318"/>
      <c r="V73" s="318"/>
      <c r="W73" s="318"/>
      <c r="X73" s="318"/>
      <c r="Y73" s="318"/>
      <c r="Z73" s="318"/>
      <c r="AA73" s="318"/>
      <c r="AB73" s="318"/>
      <c r="AC73" s="318"/>
      <c r="AD73" s="318"/>
    </row>
    <row r="74" spans="1:35" ht="12.75" customHeight="1">
      <c r="C74" s="747" t="s">
        <v>124</v>
      </c>
      <c r="D74" s="748"/>
      <c r="E74" s="748"/>
      <c r="F74" s="748"/>
      <c r="G74" s="748"/>
      <c r="H74" s="748"/>
      <c r="I74" s="748"/>
      <c r="J74" s="748"/>
      <c r="K74" s="748"/>
      <c r="L74" s="748"/>
      <c r="M74" s="748"/>
      <c r="N74" s="748"/>
      <c r="O74" s="748"/>
      <c r="P74" s="748"/>
      <c r="Q74" s="748"/>
      <c r="R74" s="749"/>
      <c r="S74" s="747"/>
      <c r="T74" s="748"/>
      <c r="U74" s="748"/>
      <c r="V74" s="748"/>
      <c r="W74" s="748"/>
      <c r="X74" s="748"/>
      <c r="Y74" s="748"/>
      <c r="Z74" s="748"/>
      <c r="AA74" s="748"/>
      <c r="AB74" s="748"/>
      <c r="AC74" s="748"/>
      <c r="AD74" s="748"/>
      <c r="AE74" s="748"/>
      <c r="AF74" s="748"/>
      <c r="AG74" s="748"/>
      <c r="AH74" s="749"/>
      <c r="AI74" s="319"/>
    </row>
    <row r="75" spans="1:35" ht="12.75" customHeight="1">
      <c r="A75" s="761" t="s">
        <v>71</v>
      </c>
      <c r="B75" s="762"/>
      <c r="C75" s="747" t="s">
        <v>20</v>
      </c>
      <c r="D75" s="748"/>
      <c r="E75" s="748"/>
      <c r="F75" s="749"/>
      <c r="G75" s="747" t="s">
        <v>10</v>
      </c>
      <c r="H75" s="748"/>
      <c r="I75" s="748"/>
      <c r="J75" s="749"/>
      <c r="K75" s="747" t="s">
        <v>46</v>
      </c>
      <c r="L75" s="748"/>
      <c r="M75" s="748"/>
      <c r="N75" s="749"/>
      <c r="O75" s="747" t="s">
        <v>14</v>
      </c>
      <c r="P75" s="748"/>
      <c r="Q75" s="748"/>
      <c r="R75" s="749"/>
      <c r="S75" s="747" t="s">
        <v>47</v>
      </c>
      <c r="T75" s="748"/>
      <c r="U75" s="748"/>
      <c r="V75" s="749"/>
      <c r="W75" s="747" t="s">
        <v>344</v>
      </c>
      <c r="X75" s="748"/>
      <c r="Y75" s="748"/>
      <c r="Z75" s="749"/>
      <c r="AA75" s="747" t="s">
        <v>259</v>
      </c>
      <c r="AB75" s="748"/>
      <c r="AC75" s="748"/>
      <c r="AD75" s="749"/>
      <c r="AE75" s="747" t="s">
        <v>17</v>
      </c>
      <c r="AF75" s="748"/>
      <c r="AG75" s="748"/>
      <c r="AH75" s="749"/>
    </row>
    <row r="76" spans="1:35">
      <c r="A76" s="752" t="s">
        <v>244</v>
      </c>
      <c r="B76" s="756"/>
      <c r="C76" s="750" t="s">
        <v>274</v>
      </c>
      <c r="D76" s="751"/>
      <c r="E76" s="745" t="s">
        <v>275</v>
      </c>
      <c r="F76" s="746"/>
      <c r="G76" s="750" t="s">
        <v>274</v>
      </c>
      <c r="H76" s="751"/>
      <c r="I76" s="745" t="s">
        <v>275</v>
      </c>
      <c r="J76" s="746"/>
      <c r="K76" s="750" t="s">
        <v>274</v>
      </c>
      <c r="L76" s="751"/>
      <c r="M76" s="745" t="s">
        <v>275</v>
      </c>
      <c r="N76" s="746"/>
      <c r="O76" s="750" t="s">
        <v>274</v>
      </c>
      <c r="P76" s="751"/>
      <c r="Q76" s="745" t="s">
        <v>275</v>
      </c>
      <c r="R76" s="746"/>
      <c r="S76" s="750" t="s">
        <v>274</v>
      </c>
      <c r="T76" s="751"/>
      <c r="U76" s="745" t="s">
        <v>275</v>
      </c>
      <c r="V76" s="746"/>
      <c r="W76" s="750" t="s">
        <v>274</v>
      </c>
      <c r="X76" s="751"/>
      <c r="Y76" s="745" t="s">
        <v>275</v>
      </c>
      <c r="Z76" s="746"/>
      <c r="AA76" s="750" t="s">
        <v>274</v>
      </c>
      <c r="AB76" s="751"/>
      <c r="AC76" s="745" t="s">
        <v>275</v>
      </c>
      <c r="AD76" s="746"/>
      <c r="AE76" s="750" t="s">
        <v>274</v>
      </c>
      <c r="AF76" s="751"/>
      <c r="AG76" s="745" t="s">
        <v>275</v>
      </c>
      <c r="AH76" s="746"/>
    </row>
    <row r="77" spans="1:35">
      <c r="A77" s="757"/>
      <c r="B77" s="758"/>
      <c r="C77" s="278" t="s">
        <v>490</v>
      </c>
      <c r="D77" s="278" t="s">
        <v>491</v>
      </c>
      <c r="E77" s="279" t="s">
        <v>478</v>
      </c>
      <c r="F77" s="279" t="s">
        <v>479</v>
      </c>
      <c r="G77" s="278" t="s">
        <v>490</v>
      </c>
      <c r="H77" s="278" t="s">
        <v>491</v>
      </c>
      <c r="I77" s="279" t="s">
        <v>478</v>
      </c>
      <c r="J77" s="279" t="s">
        <v>479</v>
      </c>
      <c r="K77" s="278" t="s">
        <v>490</v>
      </c>
      <c r="L77" s="278" t="s">
        <v>491</v>
      </c>
      <c r="M77" s="279" t="s">
        <v>478</v>
      </c>
      <c r="N77" s="279" t="s">
        <v>479</v>
      </c>
      <c r="O77" s="278" t="s">
        <v>490</v>
      </c>
      <c r="P77" s="278" t="s">
        <v>491</v>
      </c>
      <c r="Q77" s="279" t="s">
        <v>478</v>
      </c>
      <c r="R77" s="279" t="s">
        <v>479</v>
      </c>
      <c r="S77" s="278" t="s">
        <v>490</v>
      </c>
      <c r="T77" s="278" t="s">
        <v>491</v>
      </c>
      <c r="U77" s="279" t="s">
        <v>478</v>
      </c>
      <c r="V77" s="279" t="s">
        <v>479</v>
      </c>
      <c r="W77" s="278" t="s">
        <v>490</v>
      </c>
      <c r="X77" s="278" t="s">
        <v>491</v>
      </c>
      <c r="Y77" s="279" t="s">
        <v>478</v>
      </c>
      <c r="Z77" s="279" t="s">
        <v>479</v>
      </c>
      <c r="AA77" s="278" t="s">
        <v>490</v>
      </c>
      <c r="AB77" s="278" t="s">
        <v>491</v>
      </c>
      <c r="AC77" s="279" t="s">
        <v>478</v>
      </c>
      <c r="AD77" s="279" t="s">
        <v>479</v>
      </c>
      <c r="AE77" s="278" t="s">
        <v>490</v>
      </c>
      <c r="AF77" s="278" t="s">
        <v>491</v>
      </c>
      <c r="AG77" s="279" t="s">
        <v>478</v>
      </c>
      <c r="AH77" s="279" t="s">
        <v>479</v>
      </c>
    </row>
    <row r="78" spans="1:35">
      <c r="A78" s="759"/>
      <c r="B78" s="760"/>
      <c r="C78" s="280" t="s">
        <v>332</v>
      </c>
      <c r="D78" s="280" t="s">
        <v>332</v>
      </c>
      <c r="E78" s="281" t="s">
        <v>332</v>
      </c>
      <c r="F78" s="281" t="s">
        <v>332</v>
      </c>
      <c r="G78" s="280" t="s">
        <v>332</v>
      </c>
      <c r="H78" s="280" t="s">
        <v>332</v>
      </c>
      <c r="I78" s="281" t="s">
        <v>332</v>
      </c>
      <c r="J78" s="281" t="s">
        <v>332</v>
      </c>
      <c r="K78" s="280" t="s">
        <v>332</v>
      </c>
      <c r="L78" s="280" t="s">
        <v>332</v>
      </c>
      <c r="M78" s="281" t="s">
        <v>332</v>
      </c>
      <c r="N78" s="281" t="s">
        <v>332</v>
      </c>
      <c r="O78" s="280" t="s">
        <v>332</v>
      </c>
      <c r="P78" s="280" t="s">
        <v>332</v>
      </c>
      <c r="Q78" s="281" t="s">
        <v>332</v>
      </c>
      <c r="R78" s="281" t="s">
        <v>332</v>
      </c>
      <c r="S78" s="280" t="s">
        <v>332</v>
      </c>
      <c r="T78" s="280" t="s">
        <v>332</v>
      </c>
      <c r="U78" s="281" t="s">
        <v>332</v>
      </c>
      <c r="V78" s="281" t="s">
        <v>332</v>
      </c>
      <c r="W78" s="280" t="s">
        <v>332</v>
      </c>
      <c r="X78" s="280" t="s">
        <v>332</v>
      </c>
      <c r="Y78" s="281" t="s">
        <v>332</v>
      </c>
      <c r="Z78" s="281" t="s">
        <v>332</v>
      </c>
      <c r="AA78" s="280" t="s">
        <v>332</v>
      </c>
      <c r="AB78" s="280" t="s">
        <v>332</v>
      </c>
      <c r="AC78" s="281" t="s">
        <v>332</v>
      </c>
      <c r="AD78" s="281" t="s">
        <v>332</v>
      </c>
      <c r="AE78" s="280" t="s">
        <v>332</v>
      </c>
      <c r="AF78" s="280" t="s">
        <v>332</v>
      </c>
      <c r="AG78" s="281" t="s">
        <v>332</v>
      </c>
      <c r="AH78" s="281" t="s">
        <v>332</v>
      </c>
    </row>
    <row r="79" spans="1:35">
      <c r="A79" s="282" t="s">
        <v>245</v>
      </c>
      <c r="B79" s="311"/>
      <c r="C79" s="268">
        <v>0</v>
      </c>
      <c r="D79" s="275">
        <v>0</v>
      </c>
      <c r="E79" s="275">
        <v>0</v>
      </c>
      <c r="F79" s="275">
        <v>0</v>
      </c>
      <c r="G79" s="268">
        <v>191.10400000000001</v>
      </c>
      <c r="H79" s="275">
        <v>227.92400000000001</v>
      </c>
      <c r="I79" s="275">
        <v>31.736999999999998</v>
      </c>
      <c r="J79" s="275">
        <v>59.75</v>
      </c>
      <c r="K79" s="268">
        <v>1289.3720000000001</v>
      </c>
      <c r="L79" s="275">
        <v>2551.44</v>
      </c>
      <c r="M79" s="275">
        <v>284.23</v>
      </c>
      <c r="N79" s="275">
        <v>810.52</v>
      </c>
      <c r="O79" s="268">
        <v>1344.6320000000001</v>
      </c>
      <c r="P79" s="275">
        <v>1265.8620000000001</v>
      </c>
      <c r="Q79" s="275">
        <v>297.13499999999999</v>
      </c>
      <c r="R79" s="275">
        <v>335.209</v>
      </c>
      <c r="S79" s="268">
        <v>716.60599999999999</v>
      </c>
      <c r="T79" s="275">
        <v>573.15499999999997</v>
      </c>
      <c r="U79" s="275">
        <v>193.18299999999999</v>
      </c>
      <c r="V79" s="275">
        <v>155.626</v>
      </c>
      <c r="W79" s="268">
        <v>306.34699999999998</v>
      </c>
      <c r="X79" s="275">
        <v>232.548</v>
      </c>
      <c r="Y79" s="275">
        <v>92.397000000000006</v>
      </c>
      <c r="Z79" s="275">
        <v>87.512</v>
      </c>
      <c r="AA79" s="268">
        <v>-2.9000000000000001E-2</v>
      </c>
      <c r="AB79" s="275">
        <v>-0.23499999999999999</v>
      </c>
      <c r="AC79" s="275">
        <v>-1.7000000000000001E-2</v>
      </c>
      <c r="AD79" s="275">
        <v>-1E-3</v>
      </c>
      <c r="AE79" s="268">
        <v>3848.0320000000002</v>
      </c>
      <c r="AF79" s="275">
        <v>4850.6940000000004</v>
      </c>
      <c r="AG79" s="275">
        <v>898.66499999999996</v>
      </c>
      <c r="AH79" s="275">
        <v>1448.616</v>
      </c>
    </row>
    <row r="80" spans="1:35">
      <c r="A80" s="291"/>
      <c r="B80" s="292" t="s">
        <v>90</v>
      </c>
      <c r="C80" s="268">
        <v>0</v>
      </c>
      <c r="D80" s="275">
        <v>0</v>
      </c>
      <c r="E80" s="275">
        <v>0</v>
      </c>
      <c r="F80" s="275">
        <v>0</v>
      </c>
      <c r="G80" s="268">
        <v>187.07400000000001</v>
      </c>
      <c r="H80" s="275">
        <v>223.24700000000001</v>
      </c>
      <c r="I80" s="275">
        <v>31.47</v>
      </c>
      <c r="J80" s="275">
        <v>57.591000000000001</v>
      </c>
      <c r="K80" s="268">
        <v>1259.172</v>
      </c>
      <c r="L80" s="275">
        <v>2503.5770000000002</v>
      </c>
      <c r="M80" s="275">
        <v>274.524</v>
      </c>
      <c r="N80" s="275">
        <v>768.255</v>
      </c>
      <c r="O80" s="268">
        <v>1341.444</v>
      </c>
      <c r="P80" s="275">
        <v>1265.3920000000001</v>
      </c>
      <c r="Q80" s="275">
        <v>296.55599999999998</v>
      </c>
      <c r="R80" s="275">
        <v>337.99799999999999</v>
      </c>
      <c r="S80" s="268">
        <v>706.51300000000003</v>
      </c>
      <c r="T80" s="275">
        <v>565.68700000000001</v>
      </c>
      <c r="U80" s="275">
        <v>192.512</v>
      </c>
      <c r="V80" s="275">
        <v>155.49100000000001</v>
      </c>
      <c r="W80" s="268">
        <v>292.11099999999999</v>
      </c>
      <c r="X80" s="275">
        <v>216.619</v>
      </c>
      <c r="Y80" s="275">
        <v>79.222999999999999</v>
      </c>
      <c r="Z80" s="275">
        <v>79.307000000000002</v>
      </c>
      <c r="AA80" s="268">
        <v>0</v>
      </c>
      <c r="AB80" s="275">
        <v>0</v>
      </c>
      <c r="AC80" s="275">
        <v>0</v>
      </c>
      <c r="AD80" s="275">
        <v>0</v>
      </c>
      <c r="AE80" s="268">
        <v>3786.3139999999999</v>
      </c>
      <c r="AF80" s="275">
        <v>4774.5219999999999</v>
      </c>
      <c r="AG80" s="275">
        <v>874.28499999999997</v>
      </c>
      <c r="AH80" s="275">
        <v>1398.6420000000001</v>
      </c>
    </row>
    <row r="81" spans="1:39">
      <c r="A81" s="291"/>
      <c r="B81" s="300" t="s">
        <v>254</v>
      </c>
      <c r="C81" s="273">
        <v>0</v>
      </c>
      <c r="D81" s="276">
        <v>0</v>
      </c>
      <c r="E81" s="276">
        <v>0</v>
      </c>
      <c r="F81" s="276">
        <v>0</v>
      </c>
      <c r="G81" s="273">
        <v>184.702</v>
      </c>
      <c r="H81" s="276">
        <v>221.48400000000001</v>
      </c>
      <c r="I81" s="276">
        <v>31.701000000000001</v>
      </c>
      <c r="J81" s="276">
        <v>56.984000000000002</v>
      </c>
      <c r="K81" s="273">
        <v>1195.8969999999999</v>
      </c>
      <c r="L81" s="276">
        <v>2449.8119999999999</v>
      </c>
      <c r="M81" s="276">
        <v>256.33999999999997</v>
      </c>
      <c r="N81" s="276">
        <v>756.57500000000005</v>
      </c>
      <c r="O81" s="273">
        <v>1311.7380000000001</v>
      </c>
      <c r="P81" s="276">
        <v>1236.953</v>
      </c>
      <c r="Q81" s="276">
        <v>292.12099999999998</v>
      </c>
      <c r="R81" s="276">
        <v>328.072</v>
      </c>
      <c r="S81" s="273">
        <v>689.68600000000004</v>
      </c>
      <c r="T81" s="276">
        <v>547.79300000000001</v>
      </c>
      <c r="U81" s="276">
        <v>188.73500000000001</v>
      </c>
      <c r="V81" s="276">
        <v>151.61600000000001</v>
      </c>
      <c r="W81" s="273">
        <v>288.22399999999999</v>
      </c>
      <c r="X81" s="276">
        <v>214.05600000000001</v>
      </c>
      <c r="Y81" s="276">
        <v>78.241</v>
      </c>
      <c r="Z81" s="276">
        <v>78.393000000000001</v>
      </c>
      <c r="AA81" s="273">
        <v>0</v>
      </c>
      <c r="AB81" s="276">
        <v>0</v>
      </c>
      <c r="AC81" s="276">
        <v>0</v>
      </c>
      <c r="AD81" s="276">
        <v>0</v>
      </c>
      <c r="AE81" s="273">
        <v>3670.2469999999998</v>
      </c>
      <c r="AF81" s="276">
        <v>4670.098</v>
      </c>
      <c r="AG81" s="276">
        <v>847.13800000000003</v>
      </c>
      <c r="AH81" s="276">
        <v>1371.64</v>
      </c>
    </row>
    <row r="82" spans="1:39">
      <c r="A82" s="291"/>
      <c r="B82" s="300" t="s">
        <v>255</v>
      </c>
      <c r="C82" s="273">
        <v>0</v>
      </c>
      <c r="D82" s="276">
        <v>0</v>
      </c>
      <c r="E82" s="276">
        <v>0</v>
      </c>
      <c r="F82" s="276">
        <v>0</v>
      </c>
      <c r="G82" s="273">
        <v>1.0840000000000001</v>
      </c>
      <c r="H82" s="276">
        <v>0.35399999999999998</v>
      </c>
      <c r="I82" s="276">
        <v>-0.26200000000000001</v>
      </c>
      <c r="J82" s="276">
        <v>0.26300000000000001</v>
      </c>
      <c r="K82" s="273">
        <v>0</v>
      </c>
      <c r="L82" s="276">
        <v>0</v>
      </c>
      <c r="M82" s="276">
        <v>0</v>
      </c>
      <c r="N82" s="276">
        <v>0</v>
      </c>
      <c r="O82" s="273">
        <v>29.594999999999999</v>
      </c>
      <c r="P82" s="276">
        <v>28.251000000000001</v>
      </c>
      <c r="Q82" s="276">
        <v>4.4130000000000003</v>
      </c>
      <c r="R82" s="276">
        <v>9.8930000000000007</v>
      </c>
      <c r="S82" s="273">
        <v>12.971</v>
      </c>
      <c r="T82" s="276">
        <v>14.005000000000001</v>
      </c>
      <c r="U82" s="276">
        <v>2.706</v>
      </c>
      <c r="V82" s="276">
        <v>3.1070000000000002</v>
      </c>
      <c r="W82" s="273">
        <v>1.4E-2</v>
      </c>
      <c r="X82" s="276">
        <v>0</v>
      </c>
      <c r="Y82" s="276">
        <v>1.2999999999999999E-2</v>
      </c>
      <c r="Z82" s="276">
        <v>0</v>
      </c>
      <c r="AA82" s="273">
        <v>0</v>
      </c>
      <c r="AB82" s="276">
        <v>0</v>
      </c>
      <c r="AC82" s="276">
        <v>0</v>
      </c>
      <c r="AD82" s="276">
        <v>0</v>
      </c>
      <c r="AE82" s="273">
        <v>43.664000000000001</v>
      </c>
      <c r="AF82" s="276">
        <v>42.61</v>
      </c>
      <c r="AG82" s="276">
        <v>6.87</v>
      </c>
      <c r="AH82" s="276">
        <v>13.263</v>
      </c>
    </row>
    <row r="83" spans="1:39">
      <c r="A83" s="291"/>
      <c r="B83" s="300" t="s">
        <v>256</v>
      </c>
      <c r="C83" s="273">
        <v>0</v>
      </c>
      <c r="D83" s="276">
        <v>0</v>
      </c>
      <c r="E83" s="276">
        <v>0</v>
      </c>
      <c r="F83" s="276">
        <v>0</v>
      </c>
      <c r="G83" s="273">
        <v>1.288</v>
      </c>
      <c r="H83" s="276">
        <v>1.409</v>
      </c>
      <c r="I83" s="276">
        <v>3.1E-2</v>
      </c>
      <c r="J83" s="276">
        <v>0.34399999999999997</v>
      </c>
      <c r="K83" s="273">
        <v>63.274999999999999</v>
      </c>
      <c r="L83" s="276">
        <v>53.765000000000001</v>
      </c>
      <c r="M83" s="276">
        <v>18.184000000000001</v>
      </c>
      <c r="N83" s="276">
        <v>11.68</v>
      </c>
      <c r="O83" s="273">
        <v>0.111</v>
      </c>
      <c r="P83" s="276">
        <v>0.188</v>
      </c>
      <c r="Q83" s="276">
        <v>2.1999999999999999E-2</v>
      </c>
      <c r="R83" s="276">
        <v>3.3000000000000002E-2</v>
      </c>
      <c r="S83" s="273">
        <v>3.8559999999999999</v>
      </c>
      <c r="T83" s="276">
        <v>3.8889999999999998</v>
      </c>
      <c r="U83" s="276">
        <v>1.071</v>
      </c>
      <c r="V83" s="276">
        <v>0.76800000000000002</v>
      </c>
      <c r="W83" s="273">
        <v>3.8730000000000002</v>
      </c>
      <c r="X83" s="276">
        <v>2.5630000000000002</v>
      </c>
      <c r="Y83" s="276">
        <v>0.96899999999999997</v>
      </c>
      <c r="Z83" s="276">
        <v>0.91400000000000003</v>
      </c>
      <c r="AA83" s="273">
        <v>0</v>
      </c>
      <c r="AB83" s="276">
        <v>0</v>
      </c>
      <c r="AC83" s="276">
        <v>0</v>
      </c>
      <c r="AD83" s="276">
        <v>0</v>
      </c>
      <c r="AE83" s="273">
        <v>72.403000000000006</v>
      </c>
      <c r="AF83" s="276">
        <v>61.814</v>
      </c>
      <c r="AG83" s="276">
        <v>20.277000000000001</v>
      </c>
      <c r="AH83" s="276">
        <v>13.739000000000001</v>
      </c>
    </row>
    <row r="84" spans="1:39">
      <c r="A84" s="291"/>
      <c r="B84" s="292" t="s">
        <v>91</v>
      </c>
      <c r="C84" s="273">
        <v>0</v>
      </c>
      <c r="D84" s="276">
        <v>0</v>
      </c>
      <c r="E84" s="276">
        <v>0</v>
      </c>
      <c r="F84" s="276">
        <v>0</v>
      </c>
      <c r="G84" s="273">
        <v>4.03</v>
      </c>
      <c r="H84" s="276">
        <v>4.6769999999999996</v>
      </c>
      <c r="I84" s="276">
        <v>0.26700000000000002</v>
      </c>
      <c r="J84" s="276">
        <v>2.1589999999999998</v>
      </c>
      <c r="K84" s="273">
        <v>30.2</v>
      </c>
      <c r="L84" s="276">
        <v>47.863</v>
      </c>
      <c r="M84" s="276">
        <v>9.7059999999999995</v>
      </c>
      <c r="N84" s="276">
        <v>42.265000000000001</v>
      </c>
      <c r="O84" s="273">
        <v>3.1880000000000002</v>
      </c>
      <c r="P84" s="276">
        <v>0.47</v>
      </c>
      <c r="Q84" s="276">
        <v>0.57899999999999996</v>
      </c>
      <c r="R84" s="276">
        <v>-2.7890000000000001</v>
      </c>
      <c r="S84" s="273">
        <v>10.093</v>
      </c>
      <c r="T84" s="276">
        <v>7.468</v>
      </c>
      <c r="U84" s="276">
        <v>0.67100000000000004</v>
      </c>
      <c r="V84" s="276">
        <v>0.13500000000000001</v>
      </c>
      <c r="W84" s="273">
        <v>14.236000000000001</v>
      </c>
      <c r="X84" s="276">
        <v>15.929</v>
      </c>
      <c r="Y84" s="276">
        <v>13.173999999999999</v>
      </c>
      <c r="Z84" s="276">
        <v>8.2050000000000001</v>
      </c>
      <c r="AA84" s="273">
        <v>-2.9000000000000001E-2</v>
      </c>
      <c r="AB84" s="276">
        <v>-0.23499999999999999</v>
      </c>
      <c r="AC84" s="276">
        <v>-1.7000000000000001E-2</v>
      </c>
      <c r="AD84" s="276">
        <v>-1E-3</v>
      </c>
      <c r="AE84" s="273">
        <v>61.718000000000004</v>
      </c>
      <c r="AF84" s="276">
        <v>76.171999999999997</v>
      </c>
      <c r="AG84" s="276">
        <v>24.38</v>
      </c>
      <c r="AH84" s="276">
        <v>49.973999999999997</v>
      </c>
    </row>
    <row r="85" spans="1:39">
      <c r="Q85" s="298"/>
      <c r="R85" s="298"/>
      <c r="S85" s="298"/>
      <c r="T85" s="298"/>
      <c r="U85" s="298"/>
      <c r="V85" s="298"/>
      <c r="W85" s="298"/>
      <c r="X85" s="298"/>
      <c r="Y85" s="298"/>
      <c r="Z85" s="298"/>
      <c r="AA85" s="298"/>
      <c r="AB85" s="298"/>
      <c r="AC85" s="298"/>
      <c r="AD85" s="298"/>
      <c r="AE85" s="298"/>
      <c r="AF85" s="298"/>
      <c r="AG85" s="298"/>
      <c r="AH85" s="298"/>
      <c r="AI85" s="298"/>
      <c r="AJ85" s="298"/>
      <c r="AK85" s="298"/>
      <c r="AL85" s="298"/>
    </row>
    <row r="86" spans="1:39">
      <c r="A86" s="282" t="s">
        <v>246</v>
      </c>
      <c r="B86" s="293"/>
      <c r="C86" s="268">
        <v>0</v>
      </c>
      <c r="D86" s="275">
        <v>0</v>
      </c>
      <c r="E86" s="275">
        <v>0</v>
      </c>
      <c r="F86" s="275">
        <v>0</v>
      </c>
      <c r="G86" s="268">
        <v>-9.9220000000000006</v>
      </c>
      <c r="H86" s="275">
        <v>-17.329000000000001</v>
      </c>
      <c r="I86" s="275">
        <v>-1.9710000000000001</v>
      </c>
      <c r="J86" s="275">
        <v>-4.0759999999999996</v>
      </c>
      <c r="K86" s="268">
        <v>-474.1</v>
      </c>
      <c r="L86" s="275">
        <v>-1906.5309999999999</v>
      </c>
      <c r="M86" s="275">
        <v>-96.076999999999998</v>
      </c>
      <c r="N86" s="275">
        <v>-618.101</v>
      </c>
      <c r="O86" s="268">
        <v>-510.00799999999998</v>
      </c>
      <c r="P86" s="275">
        <v>-408.423</v>
      </c>
      <c r="Q86" s="275">
        <v>-129.09</v>
      </c>
      <c r="R86" s="275">
        <v>-112.172</v>
      </c>
      <c r="S86" s="268">
        <v>-238.72800000000001</v>
      </c>
      <c r="T86" s="275">
        <v>-175.113</v>
      </c>
      <c r="U86" s="275">
        <v>-73.525000000000006</v>
      </c>
      <c r="V86" s="275">
        <v>-47.529000000000003</v>
      </c>
      <c r="W86" s="268">
        <v>-92.543000000000006</v>
      </c>
      <c r="X86" s="275">
        <v>-43.057000000000002</v>
      </c>
      <c r="Y86" s="275">
        <v>-16.806999999999999</v>
      </c>
      <c r="Z86" s="275">
        <v>-20.321999999999999</v>
      </c>
      <c r="AA86" s="268">
        <v>0</v>
      </c>
      <c r="AB86" s="275">
        <v>0</v>
      </c>
      <c r="AC86" s="275">
        <v>0</v>
      </c>
      <c r="AD86" s="275">
        <v>0</v>
      </c>
      <c r="AE86" s="268">
        <v>-1325.3009999999999</v>
      </c>
      <c r="AF86" s="275">
        <v>-2550.453</v>
      </c>
      <c r="AG86" s="275">
        <v>-317.47000000000003</v>
      </c>
      <c r="AH86" s="275">
        <v>-802.2</v>
      </c>
    </row>
    <row r="87" spans="1:39">
      <c r="A87" s="291"/>
      <c r="B87" s="300" t="s">
        <v>211</v>
      </c>
      <c r="C87" s="273">
        <v>0</v>
      </c>
      <c r="D87" s="276">
        <v>0</v>
      </c>
      <c r="E87" s="276">
        <v>0</v>
      </c>
      <c r="F87" s="276">
        <v>0</v>
      </c>
      <c r="G87" s="273">
        <v>-1.3879999999999999</v>
      </c>
      <c r="H87" s="276">
        <v>-2.02</v>
      </c>
      <c r="I87" s="276">
        <v>-0.23699999999999999</v>
      </c>
      <c r="J87" s="276">
        <v>-0.629</v>
      </c>
      <c r="K87" s="273">
        <v>-362.33800000000002</v>
      </c>
      <c r="L87" s="276">
        <v>-1807.4349999999999</v>
      </c>
      <c r="M87" s="276">
        <v>-78.459000000000003</v>
      </c>
      <c r="N87" s="276">
        <v>-584.10900000000004</v>
      </c>
      <c r="O87" s="273">
        <v>-310.59800000000001</v>
      </c>
      <c r="P87" s="276">
        <v>-152.79400000000001</v>
      </c>
      <c r="Q87" s="276">
        <v>-89.87</v>
      </c>
      <c r="R87" s="276">
        <v>-46.798999999999999</v>
      </c>
      <c r="S87" s="273">
        <v>-53.951000000000001</v>
      </c>
      <c r="T87" s="276">
        <v>-20.242999999999999</v>
      </c>
      <c r="U87" s="276">
        <v>-17.192</v>
      </c>
      <c r="V87" s="276">
        <v>-7.1790000000000003</v>
      </c>
      <c r="W87" s="273">
        <v>-72.581000000000003</v>
      </c>
      <c r="X87" s="276">
        <v>-21.986000000000001</v>
      </c>
      <c r="Y87" s="276">
        <v>-10.662000000000001</v>
      </c>
      <c r="Z87" s="276">
        <v>-13.446</v>
      </c>
      <c r="AA87" s="273">
        <v>0</v>
      </c>
      <c r="AB87" s="276">
        <v>0</v>
      </c>
      <c r="AC87" s="276">
        <v>0</v>
      </c>
      <c r="AD87" s="276">
        <v>0</v>
      </c>
      <c r="AE87" s="273">
        <v>-800.85599999999999</v>
      </c>
      <c r="AF87" s="276">
        <v>-2004.4780000000001</v>
      </c>
      <c r="AG87" s="276">
        <v>-196.42</v>
      </c>
      <c r="AH87" s="276">
        <v>-652.16200000000003</v>
      </c>
    </row>
    <row r="88" spans="1:39">
      <c r="A88" s="291"/>
      <c r="B88" s="300" t="s">
        <v>212</v>
      </c>
      <c r="C88" s="273">
        <v>0</v>
      </c>
      <c r="D88" s="276">
        <v>0</v>
      </c>
      <c r="E88" s="276">
        <v>0</v>
      </c>
      <c r="F88" s="276">
        <v>0</v>
      </c>
      <c r="G88" s="273">
        <v>-0.44400000000000001</v>
      </c>
      <c r="H88" s="276">
        <v>-1.17</v>
      </c>
      <c r="I88" s="276">
        <v>-4.7E-2</v>
      </c>
      <c r="J88" s="276">
        <v>-0.20200000000000001</v>
      </c>
      <c r="K88" s="273">
        <v>-37.582000000000001</v>
      </c>
      <c r="L88" s="276">
        <v>-32.33</v>
      </c>
      <c r="M88" s="276">
        <v>0.214</v>
      </c>
      <c r="N88" s="276">
        <v>-5.0880000000000001</v>
      </c>
      <c r="O88" s="273">
        <v>-32.433</v>
      </c>
      <c r="P88" s="276">
        <v>-20.599</v>
      </c>
      <c r="Q88" s="276">
        <v>-6.2130000000000001</v>
      </c>
      <c r="R88" s="276">
        <v>-7.7939999999999996</v>
      </c>
      <c r="S88" s="273">
        <v>-80.808000000000007</v>
      </c>
      <c r="T88" s="276">
        <v>-62.582999999999998</v>
      </c>
      <c r="U88" s="276">
        <v>-26.369</v>
      </c>
      <c r="V88" s="276">
        <v>-15.022</v>
      </c>
      <c r="W88" s="273">
        <v>0</v>
      </c>
      <c r="X88" s="276">
        <v>0</v>
      </c>
      <c r="Y88" s="276">
        <v>0</v>
      </c>
      <c r="Z88" s="276">
        <v>0</v>
      </c>
      <c r="AA88" s="273">
        <v>0</v>
      </c>
      <c r="AB88" s="276">
        <v>0</v>
      </c>
      <c r="AC88" s="276">
        <v>0</v>
      </c>
      <c r="AD88" s="276">
        <v>0</v>
      </c>
      <c r="AE88" s="273">
        <v>-151.267</v>
      </c>
      <c r="AF88" s="276">
        <v>-116.682</v>
      </c>
      <c r="AG88" s="276">
        <v>-32.414999999999999</v>
      </c>
      <c r="AH88" s="276">
        <v>-28.106000000000002</v>
      </c>
    </row>
    <row r="89" spans="1:39">
      <c r="A89" s="291"/>
      <c r="B89" s="300" t="s">
        <v>95</v>
      </c>
      <c r="C89" s="273">
        <v>0</v>
      </c>
      <c r="D89" s="276">
        <v>0</v>
      </c>
      <c r="E89" s="276">
        <v>0</v>
      </c>
      <c r="F89" s="276">
        <v>0</v>
      </c>
      <c r="G89" s="273">
        <v>-0.108</v>
      </c>
      <c r="H89" s="276">
        <v>-3.5779999999999998</v>
      </c>
      <c r="I89" s="276">
        <v>-1.7000000000000001E-2</v>
      </c>
      <c r="J89" s="276">
        <v>-0.36099999999999999</v>
      </c>
      <c r="K89" s="273">
        <v>-70.539000000000001</v>
      </c>
      <c r="L89" s="276">
        <v>-51.485999999999997</v>
      </c>
      <c r="M89" s="276">
        <v>-17.923999999999999</v>
      </c>
      <c r="N89" s="276">
        <v>-15.444000000000001</v>
      </c>
      <c r="O89" s="273">
        <v>-126.83499999999999</v>
      </c>
      <c r="P89" s="276">
        <v>-153.32599999999999</v>
      </c>
      <c r="Q89" s="276">
        <v>-26.398</v>
      </c>
      <c r="R89" s="276">
        <v>-38.448999999999998</v>
      </c>
      <c r="S89" s="273">
        <v>-90.504000000000005</v>
      </c>
      <c r="T89" s="276">
        <v>-77.001999999999995</v>
      </c>
      <c r="U89" s="276">
        <v>-26.195</v>
      </c>
      <c r="V89" s="276">
        <v>-20.885000000000002</v>
      </c>
      <c r="W89" s="273">
        <v>-16.346</v>
      </c>
      <c r="X89" s="276">
        <v>-12.176</v>
      </c>
      <c r="Y89" s="276">
        <v>-4.9569999999999999</v>
      </c>
      <c r="Z89" s="276">
        <v>-4.4509999999999996</v>
      </c>
      <c r="AA89" s="273">
        <v>0</v>
      </c>
      <c r="AB89" s="276">
        <v>0</v>
      </c>
      <c r="AC89" s="276">
        <v>0</v>
      </c>
      <c r="AD89" s="276">
        <v>0</v>
      </c>
      <c r="AE89" s="273">
        <v>-304.33199999999999</v>
      </c>
      <c r="AF89" s="276">
        <v>-297.56799999999998</v>
      </c>
      <c r="AG89" s="276">
        <v>-75.491</v>
      </c>
      <c r="AH89" s="276">
        <v>-79.59</v>
      </c>
    </row>
    <row r="90" spans="1:39">
      <c r="A90" s="291"/>
      <c r="B90" s="300" t="s">
        <v>213</v>
      </c>
      <c r="C90" s="273">
        <v>0</v>
      </c>
      <c r="D90" s="276">
        <v>0</v>
      </c>
      <c r="E90" s="276">
        <v>0</v>
      </c>
      <c r="F90" s="276">
        <v>0</v>
      </c>
      <c r="G90" s="273">
        <v>-7.9820000000000002</v>
      </c>
      <c r="H90" s="276">
        <v>-10.561</v>
      </c>
      <c r="I90" s="276">
        <v>-1.67</v>
      </c>
      <c r="J90" s="276">
        <v>-2.8839999999999999</v>
      </c>
      <c r="K90" s="273">
        <v>-3.641</v>
      </c>
      <c r="L90" s="276">
        <v>-15.28</v>
      </c>
      <c r="M90" s="276">
        <v>9.1999999999999998E-2</v>
      </c>
      <c r="N90" s="276">
        <v>-13.46</v>
      </c>
      <c r="O90" s="273">
        <v>-40.142000000000003</v>
      </c>
      <c r="P90" s="276">
        <v>-81.703999999999994</v>
      </c>
      <c r="Q90" s="276">
        <v>-6.609</v>
      </c>
      <c r="R90" s="276">
        <v>-19.13</v>
      </c>
      <c r="S90" s="273">
        <v>-13.465</v>
      </c>
      <c r="T90" s="276">
        <v>-15.285</v>
      </c>
      <c r="U90" s="276">
        <v>-3.7690000000000001</v>
      </c>
      <c r="V90" s="276">
        <v>-4.4429999999999996</v>
      </c>
      <c r="W90" s="273">
        <v>-3.6160000000000001</v>
      </c>
      <c r="X90" s="276">
        <v>-8.8949999999999996</v>
      </c>
      <c r="Y90" s="276">
        <v>-1.1879999999999999</v>
      </c>
      <c r="Z90" s="276">
        <v>-2.4249999999999998</v>
      </c>
      <c r="AA90" s="273">
        <v>0</v>
      </c>
      <c r="AB90" s="276">
        <v>0</v>
      </c>
      <c r="AC90" s="276">
        <v>0</v>
      </c>
      <c r="AD90" s="276">
        <v>0</v>
      </c>
      <c r="AE90" s="273">
        <v>-68.846000000000004</v>
      </c>
      <c r="AF90" s="276">
        <v>-131.72499999999999</v>
      </c>
      <c r="AG90" s="276">
        <v>-13.144</v>
      </c>
      <c r="AH90" s="276">
        <v>-42.341999999999999</v>
      </c>
    </row>
    <row r="91" spans="1:39">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row>
    <row r="92" spans="1:39">
      <c r="A92" s="282" t="s">
        <v>247</v>
      </c>
      <c r="B92" s="311"/>
      <c r="C92" s="268">
        <v>0</v>
      </c>
      <c r="D92" s="275">
        <v>0</v>
      </c>
      <c r="E92" s="275">
        <v>0</v>
      </c>
      <c r="F92" s="275">
        <v>0</v>
      </c>
      <c r="G92" s="268">
        <v>181.18199999999999</v>
      </c>
      <c r="H92" s="275">
        <v>210.595</v>
      </c>
      <c r="I92" s="275">
        <v>29.765999999999998</v>
      </c>
      <c r="J92" s="275">
        <v>55.673999999999999</v>
      </c>
      <c r="K92" s="268">
        <v>815.27200000000005</v>
      </c>
      <c r="L92" s="275">
        <v>644.90899999999999</v>
      </c>
      <c r="M92" s="275">
        <v>188.15299999999999</v>
      </c>
      <c r="N92" s="275">
        <v>192.41900000000001</v>
      </c>
      <c r="O92" s="268">
        <v>834.62400000000002</v>
      </c>
      <c r="P92" s="275">
        <v>857.43899999999996</v>
      </c>
      <c r="Q92" s="275">
        <v>168.04499999999999</v>
      </c>
      <c r="R92" s="275">
        <v>223.03700000000001</v>
      </c>
      <c r="S92" s="268">
        <v>477.87799999999999</v>
      </c>
      <c r="T92" s="275">
        <v>398.04199999999997</v>
      </c>
      <c r="U92" s="275">
        <v>119.658</v>
      </c>
      <c r="V92" s="275">
        <v>108.09699999999999</v>
      </c>
      <c r="W92" s="268">
        <v>213.804</v>
      </c>
      <c r="X92" s="275">
        <v>189.49100000000001</v>
      </c>
      <c r="Y92" s="275">
        <v>75.59</v>
      </c>
      <c r="Z92" s="275">
        <v>67.19</v>
      </c>
      <c r="AA92" s="268">
        <v>-2.9000000000000001E-2</v>
      </c>
      <c r="AB92" s="275">
        <v>-0.23499999999999999</v>
      </c>
      <c r="AC92" s="275">
        <v>-1.7000000000000001E-2</v>
      </c>
      <c r="AD92" s="275">
        <v>-1E-3</v>
      </c>
      <c r="AE92" s="268">
        <v>2522.7310000000002</v>
      </c>
      <c r="AF92" s="275">
        <v>2300.241</v>
      </c>
      <c r="AG92" s="275">
        <v>581.19500000000005</v>
      </c>
      <c r="AH92" s="275">
        <v>646.41600000000005</v>
      </c>
    </row>
    <row r="93" spans="1:39">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row>
    <row r="94" spans="1:39">
      <c r="A94" s="285"/>
      <c r="B94" s="292" t="s">
        <v>214</v>
      </c>
      <c r="C94" s="273">
        <v>0</v>
      </c>
      <c r="D94" s="276">
        <v>0</v>
      </c>
      <c r="E94" s="276">
        <v>0</v>
      </c>
      <c r="F94" s="276">
        <v>0</v>
      </c>
      <c r="G94" s="273">
        <v>2.5609999999999999</v>
      </c>
      <c r="H94" s="276">
        <v>2.5659999999999998</v>
      </c>
      <c r="I94" s="276">
        <v>1.9139999999999999</v>
      </c>
      <c r="J94" s="276">
        <v>2.3359999999999999</v>
      </c>
      <c r="K94" s="273">
        <v>5.3959999999999999</v>
      </c>
      <c r="L94" s="276">
        <v>8.3870000000000005</v>
      </c>
      <c r="M94" s="276">
        <v>1.0389999999999999</v>
      </c>
      <c r="N94" s="276">
        <v>2.1120000000000001</v>
      </c>
      <c r="O94" s="273">
        <v>4.2229999999999999</v>
      </c>
      <c r="P94" s="276">
        <v>3.2370000000000001</v>
      </c>
      <c r="Q94" s="276">
        <v>0.95399999999999996</v>
      </c>
      <c r="R94" s="276">
        <v>0.996</v>
      </c>
      <c r="S94" s="273">
        <v>2.7879999999999998</v>
      </c>
      <c r="T94" s="276">
        <v>1.2410000000000001</v>
      </c>
      <c r="U94" s="276">
        <v>0.91500000000000004</v>
      </c>
      <c r="V94" s="276">
        <v>0.61799999999999999</v>
      </c>
      <c r="W94" s="273">
        <v>0.43</v>
      </c>
      <c r="X94" s="276">
        <v>0</v>
      </c>
      <c r="Y94" s="276">
        <v>0.43</v>
      </c>
      <c r="Z94" s="276">
        <v>0</v>
      </c>
      <c r="AA94" s="273">
        <v>0</v>
      </c>
      <c r="AB94" s="276">
        <v>0</v>
      </c>
      <c r="AC94" s="276">
        <v>0</v>
      </c>
      <c r="AD94" s="276">
        <v>0</v>
      </c>
      <c r="AE94" s="273">
        <v>15.398</v>
      </c>
      <c r="AF94" s="276">
        <v>15.430999999999999</v>
      </c>
      <c r="AG94" s="276">
        <v>5.2519999999999998</v>
      </c>
      <c r="AH94" s="276">
        <v>6.0620000000000003</v>
      </c>
    </row>
    <row r="95" spans="1:39">
      <c r="A95" s="285"/>
      <c r="B95" s="292" t="s">
        <v>215</v>
      </c>
      <c r="C95" s="273">
        <v>0</v>
      </c>
      <c r="D95" s="276">
        <v>0</v>
      </c>
      <c r="E95" s="276">
        <v>0</v>
      </c>
      <c r="F95" s="276">
        <v>0</v>
      </c>
      <c r="G95" s="273">
        <v>-44.51</v>
      </c>
      <c r="H95" s="276">
        <v>-38.732999999999997</v>
      </c>
      <c r="I95" s="276">
        <v>-12.352</v>
      </c>
      <c r="J95" s="276">
        <v>-12.637</v>
      </c>
      <c r="K95" s="273">
        <v>-23.303999999999998</v>
      </c>
      <c r="L95" s="276">
        <v>-34.061999999999998</v>
      </c>
      <c r="M95" s="276">
        <v>-5.2850000000000001</v>
      </c>
      <c r="N95" s="276">
        <v>-7.306</v>
      </c>
      <c r="O95" s="273">
        <v>-42.52</v>
      </c>
      <c r="P95" s="276">
        <v>-31.38</v>
      </c>
      <c r="Q95" s="276">
        <v>-13.301</v>
      </c>
      <c r="R95" s="276">
        <v>-8.423</v>
      </c>
      <c r="S95" s="273">
        <v>-33.537999999999997</v>
      </c>
      <c r="T95" s="276">
        <v>-27.7</v>
      </c>
      <c r="U95" s="276">
        <v>-9.0060000000000002</v>
      </c>
      <c r="V95" s="276">
        <v>-6.2690000000000001</v>
      </c>
      <c r="W95" s="273">
        <v>-13.583</v>
      </c>
      <c r="X95" s="276">
        <v>-12.157999999999999</v>
      </c>
      <c r="Y95" s="276">
        <v>-3.5179999999999998</v>
      </c>
      <c r="Z95" s="276">
        <v>-4.7030000000000003</v>
      </c>
      <c r="AA95" s="273">
        <v>0</v>
      </c>
      <c r="AB95" s="276">
        <v>0</v>
      </c>
      <c r="AC95" s="276">
        <v>0</v>
      </c>
      <c r="AD95" s="276">
        <v>0</v>
      </c>
      <c r="AE95" s="273">
        <v>-157.45500000000001</v>
      </c>
      <c r="AF95" s="276">
        <v>-144.03299999999999</v>
      </c>
      <c r="AG95" s="276">
        <v>-43.462000000000003</v>
      </c>
      <c r="AH95" s="276">
        <v>-39.338000000000001</v>
      </c>
    </row>
    <row r="96" spans="1:39">
      <c r="A96" s="285"/>
      <c r="B96" s="292" t="s">
        <v>216</v>
      </c>
      <c r="C96" s="273">
        <v>0</v>
      </c>
      <c r="D96" s="276">
        <v>0</v>
      </c>
      <c r="E96" s="276">
        <v>0</v>
      </c>
      <c r="F96" s="276">
        <v>0</v>
      </c>
      <c r="G96" s="273">
        <v>-35.58</v>
      </c>
      <c r="H96" s="276">
        <v>-39.649000000000001</v>
      </c>
      <c r="I96" s="276">
        <v>-7.415</v>
      </c>
      <c r="J96" s="276">
        <v>-12.815</v>
      </c>
      <c r="K96" s="273">
        <v>-99.620999999999995</v>
      </c>
      <c r="L96" s="276">
        <v>-57.536999999999999</v>
      </c>
      <c r="M96" s="276">
        <v>-19.87</v>
      </c>
      <c r="N96" s="276">
        <v>-16.324999999999999</v>
      </c>
      <c r="O96" s="273">
        <v>-51.103000000000002</v>
      </c>
      <c r="P96" s="276">
        <v>-42.238</v>
      </c>
      <c r="Q96" s="276">
        <v>-15.374000000000001</v>
      </c>
      <c r="R96" s="276">
        <v>-12.577</v>
      </c>
      <c r="S96" s="273">
        <v>-54.161000000000001</v>
      </c>
      <c r="T96" s="276">
        <v>-48.107999999999997</v>
      </c>
      <c r="U96" s="276">
        <v>-15.875</v>
      </c>
      <c r="V96" s="276">
        <v>-10.141</v>
      </c>
      <c r="W96" s="273">
        <v>-25.077000000000002</v>
      </c>
      <c r="X96" s="276">
        <v>-19.155999999999999</v>
      </c>
      <c r="Y96" s="276">
        <v>-9.2249999999999996</v>
      </c>
      <c r="Z96" s="276">
        <v>-8.2219999999999995</v>
      </c>
      <c r="AA96" s="273">
        <v>1.4E-2</v>
      </c>
      <c r="AB96" s="276">
        <v>0.23499999999999999</v>
      </c>
      <c r="AC96" s="276">
        <v>2E-3</v>
      </c>
      <c r="AD96" s="276">
        <v>1E-3</v>
      </c>
      <c r="AE96" s="273">
        <v>-265.52800000000002</v>
      </c>
      <c r="AF96" s="276">
        <v>-206.453</v>
      </c>
      <c r="AG96" s="276">
        <v>-67.757000000000005</v>
      </c>
      <c r="AH96" s="276">
        <v>-60.079000000000001</v>
      </c>
    </row>
    <row r="97" spans="1:39">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row>
    <row r="98" spans="1:39">
      <c r="A98" s="282" t="s">
        <v>248</v>
      </c>
      <c r="B98" s="311"/>
      <c r="C98" s="268">
        <v>0</v>
      </c>
      <c r="D98" s="275">
        <v>0</v>
      </c>
      <c r="E98" s="275">
        <v>0</v>
      </c>
      <c r="F98" s="275">
        <v>0</v>
      </c>
      <c r="G98" s="268">
        <v>103.65300000000001</v>
      </c>
      <c r="H98" s="275">
        <v>134.779</v>
      </c>
      <c r="I98" s="275">
        <v>11.913</v>
      </c>
      <c r="J98" s="275">
        <v>32.558</v>
      </c>
      <c r="K98" s="268">
        <v>697.74300000000005</v>
      </c>
      <c r="L98" s="275">
        <v>561.697</v>
      </c>
      <c r="M98" s="275">
        <v>164.03700000000001</v>
      </c>
      <c r="N98" s="275">
        <v>170.9</v>
      </c>
      <c r="O98" s="268">
        <v>745.22400000000005</v>
      </c>
      <c r="P98" s="275">
        <v>787.05799999999999</v>
      </c>
      <c r="Q98" s="275">
        <v>140.32400000000001</v>
      </c>
      <c r="R98" s="275">
        <v>203.03299999999999</v>
      </c>
      <c r="S98" s="268">
        <v>392.96699999999998</v>
      </c>
      <c r="T98" s="275">
        <v>323.47500000000002</v>
      </c>
      <c r="U98" s="275">
        <v>95.691999999999993</v>
      </c>
      <c r="V98" s="275">
        <v>92.305000000000007</v>
      </c>
      <c r="W98" s="268">
        <v>175.57400000000001</v>
      </c>
      <c r="X98" s="275">
        <v>158.17699999999999</v>
      </c>
      <c r="Y98" s="275">
        <v>63.277000000000001</v>
      </c>
      <c r="Z98" s="275">
        <v>54.265000000000001</v>
      </c>
      <c r="AA98" s="268">
        <v>-1.4999999999999999E-2</v>
      </c>
      <c r="AB98" s="275">
        <v>0</v>
      </c>
      <c r="AC98" s="275">
        <v>-1.4999999999999999E-2</v>
      </c>
      <c r="AD98" s="275">
        <v>0</v>
      </c>
      <c r="AE98" s="268">
        <v>2115.1460000000002</v>
      </c>
      <c r="AF98" s="275">
        <v>1965.1859999999999</v>
      </c>
      <c r="AG98" s="275">
        <v>475.22800000000001</v>
      </c>
      <c r="AH98" s="275">
        <v>553.06100000000004</v>
      </c>
    </row>
    <row r="99" spans="1:39">
      <c r="Q99" s="298"/>
      <c r="R99" s="298"/>
      <c r="S99" s="298"/>
      <c r="T99" s="298"/>
      <c r="U99" s="298"/>
      <c r="V99" s="298"/>
      <c r="W99" s="298"/>
      <c r="X99" s="298"/>
      <c r="Y99" s="298"/>
      <c r="Z99" s="298"/>
      <c r="AA99" s="298"/>
      <c r="AB99" s="298"/>
      <c r="AC99" s="298"/>
      <c r="AD99" s="298"/>
      <c r="AE99" s="298"/>
      <c r="AF99" s="662"/>
      <c r="AG99" s="298"/>
      <c r="AH99" s="298"/>
      <c r="AI99" s="298"/>
      <c r="AJ99" s="298"/>
      <c r="AK99" s="298"/>
      <c r="AL99" s="298"/>
    </row>
    <row r="100" spans="1:39">
      <c r="A100" s="291"/>
      <c r="B100" s="292" t="s">
        <v>217</v>
      </c>
      <c r="C100" s="273">
        <v>0</v>
      </c>
      <c r="D100" s="276">
        <v>0</v>
      </c>
      <c r="E100" s="276">
        <v>0</v>
      </c>
      <c r="F100" s="276">
        <v>0</v>
      </c>
      <c r="G100" s="273">
        <v>-83.852000000000004</v>
      </c>
      <c r="H100" s="276">
        <v>-108.849</v>
      </c>
      <c r="I100" s="276">
        <v>-17.100000000000001</v>
      </c>
      <c r="J100" s="276">
        <v>-39.774000000000001</v>
      </c>
      <c r="K100" s="273">
        <v>-141.499</v>
      </c>
      <c r="L100" s="276">
        <v>-90.076999999999998</v>
      </c>
      <c r="M100" s="276">
        <v>-41.435000000000002</v>
      </c>
      <c r="N100" s="276">
        <v>-26.869</v>
      </c>
      <c r="O100" s="273">
        <v>-64.355999999999995</v>
      </c>
      <c r="P100" s="276">
        <v>-68.28</v>
      </c>
      <c r="Q100" s="276">
        <v>-14.394</v>
      </c>
      <c r="R100" s="276">
        <v>-16.890999999999998</v>
      </c>
      <c r="S100" s="273">
        <v>-61.81</v>
      </c>
      <c r="T100" s="276">
        <v>-59.695999999999998</v>
      </c>
      <c r="U100" s="276">
        <v>-16.382000000000001</v>
      </c>
      <c r="V100" s="276">
        <v>-16.056999999999999</v>
      </c>
      <c r="W100" s="273">
        <v>-40.381999999999998</v>
      </c>
      <c r="X100" s="276">
        <v>-27.620999999999999</v>
      </c>
      <c r="Y100" s="276">
        <v>-11.696999999999999</v>
      </c>
      <c r="Z100" s="276">
        <v>-9.6679999999999993</v>
      </c>
      <c r="AA100" s="273">
        <v>0</v>
      </c>
      <c r="AB100" s="276">
        <v>0</v>
      </c>
      <c r="AC100" s="276">
        <v>0</v>
      </c>
      <c r="AD100" s="276">
        <v>0</v>
      </c>
      <c r="AE100" s="273">
        <v>-391.899</v>
      </c>
      <c r="AF100" s="276">
        <v>-354.52300000000002</v>
      </c>
      <c r="AG100" s="276">
        <v>-101.008</v>
      </c>
      <c r="AH100" s="276">
        <v>-109.259</v>
      </c>
    </row>
    <row r="101" spans="1:39">
      <c r="A101" s="291"/>
      <c r="B101" s="292" t="s">
        <v>218</v>
      </c>
      <c r="C101" s="273">
        <v>0</v>
      </c>
      <c r="D101" s="276">
        <v>0</v>
      </c>
      <c r="E101" s="276">
        <v>0</v>
      </c>
      <c r="F101" s="276">
        <v>0</v>
      </c>
      <c r="G101" s="273">
        <v>-315.18799999999999</v>
      </c>
      <c r="H101" s="276">
        <v>-81.902000000000001</v>
      </c>
      <c r="I101" s="276">
        <v>-315.18799999999999</v>
      </c>
      <c r="J101" s="276">
        <v>-81.902000000000001</v>
      </c>
      <c r="K101" s="273">
        <v>-76.587999999999994</v>
      </c>
      <c r="L101" s="276">
        <v>0</v>
      </c>
      <c r="M101" s="276">
        <v>0.44</v>
      </c>
      <c r="N101" s="276">
        <v>0</v>
      </c>
      <c r="O101" s="273">
        <v>-66.686000000000007</v>
      </c>
      <c r="P101" s="276">
        <v>0</v>
      </c>
      <c r="Q101" s="276">
        <v>-66.686000000000007</v>
      </c>
      <c r="R101" s="276">
        <v>0</v>
      </c>
      <c r="S101" s="273">
        <v>-6.3019999999999996</v>
      </c>
      <c r="T101" s="276">
        <v>-7.4420000000000002</v>
      </c>
      <c r="U101" s="276">
        <v>-4.2450000000000001</v>
      </c>
      <c r="V101" s="276">
        <v>-7.3789999999999996</v>
      </c>
      <c r="W101" s="273">
        <v>0</v>
      </c>
      <c r="X101" s="276">
        <v>0</v>
      </c>
      <c r="Y101" s="276">
        <v>0</v>
      </c>
      <c r="Z101" s="276">
        <v>0</v>
      </c>
      <c r="AA101" s="273">
        <v>0</v>
      </c>
      <c r="AB101" s="276">
        <v>0</v>
      </c>
      <c r="AC101" s="276">
        <v>0</v>
      </c>
      <c r="AD101" s="276">
        <v>0</v>
      </c>
      <c r="AE101" s="273">
        <v>-464.76400000000001</v>
      </c>
      <c r="AF101" s="276">
        <v>-89.343999999999994</v>
      </c>
      <c r="AG101" s="276">
        <v>-385.67899999999997</v>
      </c>
      <c r="AH101" s="276">
        <v>-89.281000000000006</v>
      </c>
    </row>
    <row r="102" spans="1:39" ht="26.4">
      <c r="A102" s="291"/>
      <c r="B102" s="312" t="s">
        <v>268</v>
      </c>
      <c r="C102" s="273">
        <v>0</v>
      </c>
      <c r="D102" s="276">
        <v>0</v>
      </c>
      <c r="E102" s="276">
        <v>0</v>
      </c>
      <c r="F102" s="276">
        <v>0</v>
      </c>
      <c r="G102" s="273">
        <v>-0.50800000000000001</v>
      </c>
      <c r="H102" s="276">
        <v>-0.38</v>
      </c>
      <c r="I102" s="276">
        <v>-0.47099999999999997</v>
      </c>
      <c r="J102" s="276">
        <v>-0.32500000000000001</v>
      </c>
      <c r="K102" s="273">
        <v>-1.605</v>
      </c>
      <c r="L102" s="276">
        <v>-5.91</v>
      </c>
      <c r="M102" s="276">
        <v>-1.625</v>
      </c>
      <c r="N102" s="276">
        <v>-0.14899999999999999</v>
      </c>
      <c r="O102" s="273">
        <v>0.41699999999999998</v>
      </c>
      <c r="P102" s="276">
        <v>-1.427</v>
      </c>
      <c r="Q102" s="276">
        <v>9.6000000000000002E-2</v>
      </c>
      <c r="R102" s="276">
        <v>-0.27300000000000002</v>
      </c>
      <c r="S102" s="273">
        <v>-0.20599999999999999</v>
      </c>
      <c r="T102" s="276">
        <v>-1.27</v>
      </c>
      <c r="U102" s="276">
        <v>-0.11700000000000001</v>
      </c>
      <c r="V102" s="276">
        <v>-1.339</v>
      </c>
      <c r="W102" s="273">
        <v>-0.94899999999999995</v>
      </c>
      <c r="X102" s="276">
        <v>5.7000000000000002E-2</v>
      </c>
      <c r="Y102" s="276">
        <v>1.7450000000000001</v>
      </c>
      <c r="Z102" s="276">
        <v>0.81799999999999995</v>
      </c>
      <c r="AA102" s="273">
        <v>0</v>
      </c>
      <c r="AB102" s="276">
        <v>0</v>
      </c>
      <c r="AC102" s="276">
        <v>0</v>
      </c>
      <c r="AD102" s="276">
        <v>0</v>
      </c>
      <c r="AE102" s="273">
        <v>-2.851</v>
      </c>
      <c r="AF102" s="276">
        <v>-8.93</v>
      </c>
      <c r="AG102" s="276">
        <v>-0.372</v>
      </c>
      <c r="AH102" s="276">
        <v>-1.268</v>
      </c>
    </row>
    <row r="103" spans="1:39">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row>
    <row r="104" spans="1:39">
      <c r="A104" s="282" t="s">
        <v>249</v>
      </c>
      <c r="B104" s="311"/>
      <c r="C104" s="268">
        <v>0</v>
      </c>
      <c r="D104" s="275">
        <v>0</v>
      </c>
      <c r="E104" s="275">
        <v>0</v>
      </c>
      <c r="F104" s="275">
        <v>0</v>
      </c>
      <c r="G104" s="268">
        <v>-295.89499999999998</v>
      </c>
      <c r="H104" s="275">
        <v>-56.351999999999997</v>
      </c>
      <c r="I104" s="275">
        <v>-320.846</v>
      </c>
      <c r="J104" s="275">
        <v>-89.442999999999998</v>
      </c>
      <c r="K104" s="268">
        <v>478.05099999999999</v>
      </c>
      <c r="L104" s="275">
        <v>465.71</v>
      </c>
      <c r="M104" s="275">
        <v>121.417</v>
      </c>
      <c r="N104" s="275">
        <v>143.88200000000001</v>
      </c>
      <c r="O104" s="268">
        <v>614.59900000000005</v>
      </c>
      <c r="P104" s="275">
        <v>717.351</v>
      </c>
      <c r="Q104" s="275">
        <v>59.34</v>
      </c>
      <c r="R104" s="275">
        <v>185.869</v>
      </c>
      <c r="S104" s="268">
        <v>324.649</v>
      </c>
      <c r="T104" s="275">
        <v>255.06700000000001</v>
      </c>
      <c r="U104" s="275">
        <v>74.947999999999993</v>
      </c>
      <c r="V104" s="275">
        <v>67.53</v>
      </c>
      <c r="W104" s="268">
        <v>134.24299999999999</v>
      </c>
      <c r="X104" s="275">
        <v>130.613</v>
      </c>
      <c r="Y104" s="275">
        <v>53.325000000000003</v>
      </c>
      <c r="Z104" s="275">
        <v>45.414999999999999</v>
      </c>
      <c r="AA104" s="268">
        <v>-1.4999999999999999E-2</v>
      </c>
      <c r="AB104" s="275">
        <v>0</v>
      </c>
      <c r="AC104" s="275">
        <v>-1.4999999999999999E-2</v>
      </c>
      <c r="AD104" s="275">
        <v>0</v>
      </c>
      <c r="AE104" s="268">
        <v>1255.6320000000001</v>
      </c>
      <c r="AF104" s="275">
        <v>1512.3889999999999</v>
      </c>
      <c r="AG104" s="275">
        <v>-11.831</v>
      </c>
      <c r="AH104" s="275">
        <v>353.25299999999999</v>
      </c>
    </row>
    <row r="105" spans="1:39">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row>
    <row r="106" spans="1:39">
      <c r="A106" s="282" t="s">
        <v>250</v>
      </c>
      <c r="B106" s="311"/>
      <c r="C106" s="268">
        <v>0</v>
      </c>
      <c r="D106" s="275">
        <v>0</v>
      </c>
      <c r="E106" s="275">
        <v>0</v>
      </c>
      <c r="F106" s="275">
        <v>0</v>
      </c>
      <c r="G106" s="268">
        <v>-26.239000000000001</v>
      </c>
      <c r="H106" s="275">
        <v>-38.372</v>
      </c>
      <c r="I106" s="275">
        <v>25.262</v>
      </c>
      <c r="J106" s="275">
        <v>-5.1139999999999999</v>
      </c>
      <c r="K106" s="268">
        <v>24.824999999999999</v>
      </c>
      <c r="L106" s="275">
        <v>-100.239</v>
      </c>
      <c r="M106" s="275">
        <v>-3.2450000000000001</v>
      </c>
      <c r="N106" s="275">
        <v>-46.087000000000003</v>
      </c>
      <c r="O106" s="268">
        <v>-61.49</v>
      </c>
      <c r="P106" s="275">
        <v>-42.302</v>
      </c>
      <c r="Q106" s="275">
        <v>-5.9089999999999998</v>
      </c>
      <c r="R106" s="275">
        <v>-7.8719999999999999</v>
      </c>
      <c r="S106" s="268">
        <v>-16.774000000000001</v>
      </c>
      <c r="T106" s="275">
        <v>-5.7160000000000002</v>
      </c>
      <c r="U106" s="275">
        <v>-15.419</v>
      </c>
      <c r="V106" s="275">
        <v>-1.2629999999999999</v>
      </c>
      <c r="W106" s="268">
        <v>-2.3690000000000002</v>
      </c>
      <c r="X106" s="275">
        <v>-3.1110000000000002</v>
      </c>
      <c r="Y106" s="275">
        <v>-2.2799999999999998</v>
      </c>
      <c r="Z106" s="275">
        <v>-0.79500000000000004</v>
      </c>
      <c r="AA106" s="268">
        <v>0</v>
      </c>
      <c r="AB106" s="275">
        <v>0</v>
      </c>
      <c r="AC106" s="275">
        <v>0</v>
      </c>
      <c r="AD106" s="275">
        <v>-4.2000000000000003E-2</v>
      </c>
      <c r="AE106" s="268">
        <v>-82.046999999999997</v>
      </c>
      <c r="AF106" s="275">
        <v>-189.74</v>
      </c>
      <c r="AG106" s="275">
        <v>-1.591</v>
      </c>
      <c r="AH106" s="275">
        <v>-61.173000000000002</v>
      </c>
    </row>
    <row r="107" spans="1:39" s="207" customFormat="1">
      <c r="A107" s="282"/>
      <c r="B107" s="311" t="s">
        <v>84</v>
      </c>
      <c r="C107" s="268">
        <v>0</v>
      </c>
      <c r="D107" s="275">
        <v>0</v>
      </c>
      <c r="E107" s="275">
        <v>0</v>
      </c>
      <c r="F107" s="275">
        <v>0</v>
      </c>
      <c r="G107" s="268">
        <v>66.332999999999998</v>
      </c>
      <c r="H107" s="275">
        <v>66.575999999999993</v>
      </c>
      <c r="I107" s="275">
        <v>14.102</v>
      </c>
      <c r="J107" s="275">
        <v>21.687999999999999</v>
      </c>
      <c r="K107" s="268">
        <v>25.637</v>
      </c>
      <c r="L107" s="275">
        <v>21.434000000000001</v>
      </c>
      <c r="M107" s="275">
        <v>3.8039999999999998</v>
      </c>
      <c r="N107" s="275">
        <v>5.2750000000000004</v>
      </c>
      <c r="O107" s="268">
        <v>11.106999999999999</v>
      </c>
      <c r="P107" s="275">
        <v>3.6419999999999999</v>
      </c>
      <c r="Q107" s="275">
        <v>3.4060000000000001</v>
      </c>
      <c r="R107" s="275">
        <v>1.387</v>
      </c>
      <c r="S107" s="268">
        <v>9.7140000000000004</v>
      </c>
      <c r="T107" s="275">
        <v>1.897</v>
      </c>
      <c r="U107" s="275">
        <v>3.1920000000000002</v>
      </c>
      <c r="V107" s="275">
        <v>0.73899999999999999</v>
      </c>
      <c r="W107" s="268">
        <v>4.6040000000000001</v>
      </c>
      <c r="X107" s="275">
        <v>2.7919999999999998</v>
      </c>
      <c r="Y107" s="275">
        <v>1.2390000000000001</v>
      </c>
      <c r="Z107" s="275">
        <v>1.089</v>
      </c>
      <c r="AA107" s="268">
        <v>-7.0000000000000001E-3</v>
      </c>
      <c r="AB107" s="275">
        <v>0</v>
      </c>
      <c r="AC107" s="275">
        <v>-7.0000000000000001E-3</v>
      </c>
      <c r="AD107" s="275">
        <v>0</v>
      </c>
      <c r="AE107" s="268">
        <v>117.38800000000001</v>
      </c>
      <c r="AF107" s="275">
        <v>96.340999999999994</v>
      </c>
      <c r="AG107" s="275">
        <v>25.736000000000001</v>
      </c>
      <c r="AH107" s="275">
        <v>30.178000000000001</v>
      </c>
    </row>
    <row r="108" spans="1:39">
      <c r="A108" s="291"/>
      <c r="B108" s="300" t="s">
        <v>192</v>
      </c>
      <c r="C108" s="273">
        <v>0</v>
      </c>
      <c r="D108" s="276">
        <v>0</v>
      </c>
      <c r="E108" s="276">
        <v>0</v>
      </c>
      <c r="F108" s="276">
        <v>0</v>
      </c>
      <c r="G108" s="273">
        <v>37.93</v>
      </c>
      <c r="H108" s="276">
        <v>27.210999999999999</v>
      </c>
      <c r="I108" s="276">
        <v>7.1369999999999996</v>
      </c>
      <c r="J108" s="276">
        <v>10.196</v>
      </c>
      <c r="K108" s="273">
        <v>31.571999999999999</v>
      </c>
      <c r="L108" s="276">
        <v>3.6989999999999998</v>
      </c>
      <c r="M108" s="276">
        <v>5.73</v>
      </c>
      <c r="N108" s="276">
        <v>-2.42</v>
      </c>
      <c r="O108" s="273">
        <v>18.178000000000001</v>
      </c>
      <c r="P108" s="276">
        <v>2.407</v>
      </c>
      <c r="Q108" s="276">
        <v>6.5890000000000004</v>
      </c>
      <c r="R108" s="276">
        <v>0.93300000000000005</v>
      </c>
      <c r="S108" s="273">
        <v>3.1669999999999998</v>
      </c>
      <c r="T108" s="276">
        <v>0.33400000000000002</v>
      </c>
      <c r="U108" s="276">
        <v>1.3009999999999999</v>
      </c>
      <c r="V108" s="276">
        <v>7.5999999999999998E-2</v>
      </c>
      <c r="W108" s="273">
        <v>0.19500000000000001</v>
      </c>
      <c r="X108" s="276">
        <v>5.8000000000000003E-2</v>
      </c>
      <c r="Y108" s="276">
        <v>0.114</v>
      </c>
      <c r="Z108" s="276">
        <v>2.3E-2</v>
      </c>
      <c r="AA108" s="273">
        <v>0</v>
      </c>
      <c r="AB108" s="276">
        <v>0</v>
      </c>
      <c r="AC108" s="276">
        <v>0</v>
      </c>
      <c r="AD108" s="276">
        <v>0</v>
      </c>
      <c r="AE108" s="273">
        <v>91.042000000000002</v>
      </c>
      <c r="AF108" s="276">
        <v>33.709000000000003</v>
      </c>
      <c r="AG108" s="276">
        <v>20.870999999999999</v>
      </c>
      <c r="AH108" s="276">
        <v>8.8079999999999998</v>
      </c>
    </row>
    <row r="109" spans="1:39">
      <c r="A109" s="291"/>
      <c r="B109" s="300" t="s">
        <v>219</v>
      </c>
      <c r="C109" s="273">
        <v>0</v>
      </c>
      <c r="D109" s="276">
        <v>0</v>
      </c>
      <c r="E109" s="276">
        <v>0</v>
      </c>
      <c r="F109" s="276">
        <v>0</v>
      </c>
      <c r="G109" s="273">
        <v>28.402999999999999</v>
      </c>
      <c r="H109" s="276">
        <v>39.365000000000002</v>
      </c>
      <c r="I109" s="276">
        <v>6.9649999999999999</v>
      </c>
      <c r="J109" s="276">
        <v>11.492000000000001</v>
      </c>
      <c r="K109" s="273">
        <v>-5.9349999999999996</v>
      </c>
      <c r="L109" s="276">
        <v>17.734999999999999</v>
      </c>
      <c r="M109" s="276">
        <v>-1.9259999999999999</v>
      </c>
      <c r="N109" s="276">
        <v>7.6950000000000003</v>
      </c>
      <c r="O109" s="273">
        <v>-7.0709999999999997</v>
      </c>
      <c r="P109" s="276">
        <v>1.2350000000000001</v>
      </c>
      <c r="Q109" s="276">
        <v>-3.1829999999999998</v>
      </c>
      <c r="R109" s="276">
        <v>0.45400000000000001</v>
      </c>
      <c r="S109" s="273">
        <v>6.5469999999999997</v>
      </c>
      <c r="T109" s="276">
        <v>1.5629999999999999</v>
      </c>
      <c r="U109" s="276">
        <v>1.891</v>
      </c>
      <c r="V109" s="276">
        <v>0.66300000000000003</v>
      </c>
      <c r="W109" s="273">
        <v>4.4089999999999998</v>
      </c>
      <c r="X109" s="276">
        <v>2.734</v>
      </c>
      <c r="Y109" s="276">
        <v>1.125</v>
      </c>
      <c r="Z109" s="276">
        <v>1.0660000000000001</v>
      </c>
      <c r="AA109" s="273">
        <v>-7.0000000000000001E-3</v>
      </c>
      <c r="AB109" s="276">
        <v>0</v>
      </c>
      <c r="AC109" s="276">
        <v>-7.0000000000000001E-3</v>
      </c>
      <c r="AD109" s="276">
        <v>0</v>
      </c>
      <c r="AE109" s="273">
        <v>26.346</v>
      </c>
      <c r="AF109" s="276">
        <v>62.631999999999998</v>
      </c>
      <c r="AG109" s="276">
        <v>4.8650000000000002</v>
      </c>
      <c r="AH109" s="276">
        <v>21.37</v>
      </c>
    </row>
    <row r="110" spans="1:39">
      <c r="A110" s="282"/>
      <c r="B110" s="293" t="s">
        <v>101</v>
      </c>
      <c r="C110" s="268">
        <v>0</v>
      </c>
      <c r="D110" s="275">
        <v>0</v>
      </c>
      <c r="E110" s="275">
        <v>0</v>
      </c>
      <c r="F110" s="275">
        <v>0</v>
      </c>
      <c r="G110" s="268">
        <v>-7.2619999999999996</v>
      </c>
      <c r="H110" s="275">
        <v>-8.3179999999999996</v>
      </c>
      <c r="I110" s="275">
        <v>-1.7010000000000001</v>
      </c>
      <c r="J110" s="275">
        <v>-2.67</v>
      </c>
      <c r="K110" s="268">
        <v>-14.083</v>
      </c>
      <c r="L110" s="275">
        <v>-100.262</v>
      </c>
      <c r="M110" s="275">
        <v>-6.4269999999999996</v>
      </c>
      <c r="N110" s="275">
        <v>-22.364000000000001</v>
      </c>
      <c r="O110" s="268">
        <v>-60.420999999999999</v>
      </c>
      <c r="P110" s="275">
        <v>-46.826999999999998</v>
      </c>
      <c r="Q110" s="275">
        <v>-12.311</v>
      </c>
      <c r="R110" s="275">
        <v>-11.000999999999999</v>
      </c>
      <c r="S110" s="268">
        <v>-20.361999999999998</v>
      </c>
      <c r="T110" s="275">
        <v>-5.8010000000000002</v>
      </c>
      <c r="U110" s="275">
        <v>-7.8140000000000001</v>
      </c>
      <c r="V110" s="275">
        <v>-0.55000000000000004</v>
      </c>
      <c r="W110" s="268">
        <v>-8.6560000000000006</v>
      </c>
      <c r="X110" s="275">
        <v>-6.3280000000000003</v>
      </c>
      <c r="Y110" s="275">
        <v>-3.2949999999999999</v>
      </c>
      <c r="Z110" s="275">
        <v>-2.3119999999999998</v>
      </c>
      <c r="AA110" s="268">
        <v>7.0000000000000001E-3</v>
      </c>
      <c r="AB110" s="275">
        <v>0</v>
      </c>
      <c r="AC110" s="275">
        <v>7.0000000000000001E-3</v>
      </c>
      <c r="AD110" s="275">
        <v>0</v>
      </c>
      <c r="AE110" s="268">
        <v>-110.777</v>
      </c>
      <c r="AF110" s="275">
        <v>-167.536</v>
      </c>
      <c r="AG110" s="275">
        <v>-31.541</v>
      </c>
      <c r="AH110" s="275">
        <v>-38.896999999999998</v>
      </c>
    </row>
    <row r="111" spans="1:39">
      <c r="A111" s="291"/>
      <c r="B111" s="300" t="s">
        <v>220</v>
      </c>
      <c r="C111" s="273">
        <v>0</v>
      </c>
      <c r="D111" s="276">
        <v>0</v>
      </c>
      <c r="E111" s="276">
        <v>0</v>
      </c>
      <c r="F111" s="276">
        <v>0</v>
      </c>
      <c r="G111" s="273">
        <v>-0.16300000000000001</v>
      </c>
      <c r="H111" s="276">
        <v>-0.318</v>
      </c>
      <c r="I111" s="276">
        <v>2.5999999999999999E-2</v>
      </c>
      <c r="J111" s="276">
        <v>-5.5E-2</v>
      </c>
      <c r="K111" s="273">
        <v>-49.664000000000001</v>
      </c>
      <c r="L111" s="276">
        <v>-32.000999999999998</v>
      </c>
      <c r="M111" s="276">
        <v>-11.029</v>
      </c>
      <c r="N111" s="276">
        <v>-12.284000000000001</v>
      </c>
      <c r="O111" s="273">
        <v>-49.207000000000001</v>
      </c>
      <c r="P111" s="276">
        <v>-3.1120000000000001</v>
      </c>
      <c r="Q111" s="276">
        <v>-19.324999999999999</v>
      </c>
      <c r="R111" s="276">
        <v>-0.86399999999999999</v>
      </c>
      <c r="S111" s="273">
        <v>-10.742000000000001</v>
      </c>
      <c r="T111" s="276">
        <v>-1.988</v>
      </c>
      <c r="U111" s="276">
        <v>-5.2880000000000003</v>
      </c>
      <c r="V111" s="276">
        <v>-0.64900000000000002</v>
      </c>
      <c r="W111" s="273">
        <v>0</v>
      </c>
      <c r="X111" s="276">
        <v>0</v>
      </c>
      <c r="Y111" s="276">
        <v>0</v>
      </c>
      <c r="Z111" s="276">
        <v>0</v>
      </c>
      <c r="AA111" s="273">
        <v>0</v>
      </c>
      <c r="AB111" s="276">
        <v>0</v>
      </c>
      <c r="AC111" s="276">
        <v>0</v>
      </c>
      <c r="AD111" s="276">
        <v>0</v>
      </c>
      <c r="AE111" s="273">
        <v>-109.776</v>
      </c>
      <c r="AF111" s="276">
        <v>-37.418999999999997</v>
      </c>
      <c r="AG111" s="276">
        <v>-35.616</v>
      </c>
      <c r="AH111" s="276">
        <v>-13.852</v>
      </c>
    </row>
    <row r="112" spans="1:39">
      <c r="A112" s="291"/>
      <c r="B112" s="300" t="s">
        <v>221</v>
      </c>
      <c r="C112" s="273">
        <v>0</v>
      </c>
      <c r="D112" s="276">
        <v>0</v>
      </c>
      <c r="E112" s="276">
        <v>0</v>
      </c>
      <c r="F112" s="276">
        <v>0</v>
      </c>
      <c r="G112" s="273">
        <v>0</v>
      </c>
      <c r="H112" s="276">
        <v>0</v>
      </c>
      <c r="I112" s="276">
        <v>0</v>
      </c>
      <c r="J112" s="276">
        <v>0</v>
      </c>
      <c r="K112" s="273">
        <v>-14.128</v>
      </c>
      <c r="L112" s="276">
        <v>-21.123000000000001</v>
      </c>
      <c r="M112" s="276">
        <v>-2.794</v>
      </c>
      <c r="N112" s="276">
        <v>-6.1319999999999997</v>
      </c>
      <c r="O112" s="273">
        <v>-94.165000000000006</v>
      </c>
      <c r="P112" s="276">
        <v>-41.015000000000001</v>
      </c>
      <c r="Q112" s="276">
        <v>-24.238</v>
      </c>
      <c r="R112" s="276">
        <v>-11.018000000000001</v>
      </c>
      <c r="S112" s="273">
        <v>-0.85799999999999998</v>
      </c>
      <c r="T112" s="276">
        <v>-1.0569999999999999</v>
      </c>
      <c r="U112" s="276">
        <v>-0.152</v>
      </c>
      <c r="V112" s="276">
        <v>-0.254</v>
      </c>
      <c r="W112" s="273">
        <v>0</v>
      </c>
      <c r="X112" s="276">
        <v>0</v>
      </c>
      <c r="Y112" s="276">
        <v>0</v>
      </c>
      <c r="Z112" s="276">
        <v>0</v>
      </c>
      <c r="AA112" s="273">
        <v>0</v>
      </c>
      <c r="AB112" s="276">
        <v>0</v>
      </c>
      <c r="AC112" s="276">
        <v>0</v>
      </c>
      <c r="AD112" s="276">
        <v>0</v>
      </c>
      <c r="AE112" s="273">
        <v>-109.151</v>
      </c>
      <c r="AF112" s="276">
        <v>-63.195</v>
      </c>
      <c r="AG112" s="276">
        <v>-27.184000000000001</v>
      </c>
      <c r="AH112" s="276">
        <v>-17.404</v>
      </c>
    </row>
    <row r="113" spans="1:39">
      <c r="A113" s="291"/>
      <c r="B113" s="300" t="s">
        <v>114</v>
      </c>
      <c r="C113" s="273">
        <v>0</v>
      </c>
      <c r="D113" s="276">
        <v>0</v>
      </c>
      <c r="E113" s="276">
        <v>0</v>
      </c>
      <c r="F113" s="276">
        <v>0</v>
      </c>
      <c r="G113" s="273">
        <v>-7.0990000000000002</v>
      </c>
      <c r="H113" s="276">
        <v>-8</v>
      </c>
      <c r="I113" s="276">
        <v>-1.7270000000000001</v>
      </c>
      <c r="J113" s="276">
        <v>-2.6150000000000002</v>
      </c>
      <c r="K113" s="273">
        <v>49.709000000000003</v>
      </c>
      <c r="L113" s="276">
        <v>-47.137999999999998</v>
      </c>
      <c r="M113" s="276">
        <v>7.3959999999999999</v>
      </c>
      <c r="N113" s="276">
        <v>-3.948</v>
      </c>
      <c r="O113" s="273">
        <v>82.950999999999993</v>
      </c>
      <c r="P113" s="276">
        <v>-2.7</v>
      </c>
      <c r="Q113" s="276">
        <v>31.251999999999999</v>
      </c>
      <c r="R113" s="276">
        <v>0.88100000000000001</v>
      </c>
      <c r="S113" s="273">
        <v>-8.7620000000000005</v>
      </c>
      <c r="T113" s="276">
        <v>-2.7559999999999998</v>
      </c>
      <c r="U113" s="276">
        <v>-2.3740000000000001</v>
      </c>
      <c r="V113" s="276">
        <v>0.35299999999999998</v>
      </c>
      <c r="W113" s="273">
        <v>-8.6560000000000006</v>
      </c>
      <c r="X113" s="276">
        <v>-6.3280000000000003</v>
      </c>
      <c r="Y113" s="276">
        <v>-3.2949999999999999</v>
      </c>
      <c r="Z113" s="276">
        <v>-2.3119999999999998</v>
      </c>
      <c r="AA113" s="273">
        <v>7.0000000000000001E-3</v>
      </c>
      <c r="AB113" s="276">
        <v>0</v>
      </c>
      <c r="AC113" s="276">
        <v>7.0000000000000001E-3</v>
      </c>
      <c r="AD113" s="276">
        <v>0</v>
      </c>
      <c r="AE113" s="273">
        <v>108.15</v>
      </c>
      <c r="AF113" s="276">
        <v>-66.921999999999997</v>
      </c>
      <c r="AG113" s="276">
        <v>31.259</v>
      </c>
      <c r="AH113" s="276">
        <v>-7.641</v>
      </c>
    </row>
    <row r="114" spans="1:39">
      <c r="A114" s="291"/>
      <c r="B114" s="292" t="s">
        <v>222</v>
      </c>
      <c r="C114" s="273">
        <v>0</v>
      </c>
      <c r="D114" s="276">
        <v>0</v>
      </c>
      <c r="E114" s="276">
        <v>0</v>
      </c>
      <c r="F114" s="276">
        <v>0</v>
      </c>
      <c r="G114" s="273">
        <v>-190.63399999999999</v>
      </c>
      <c r="H114" s="276">
        <v>-164.88800000000001</v>
      </c>
      <c r="I114" s="276">
        <v>-17.001999999999999</v>
      </c>
      <c r="J114" s="276">
        <v>-51.106000000000002</v>
      </c>
      <c r="K114" s="273">
        <v>0</v>
      </c>
      <c r="L114" s="276">
        <v>0</v>
      </c>
      <c r="M114" s="276">
        <v>0</v>
      </c>
      <c r="N114" s="276">
        <v>0</v>
      </c>
      <c r="O114" s="273">
        <v>0</v>
      </c>
      <c r="P114" s="276">
        <v>0</v>
      </c>
      <c r="Q114" s="276">
        <v>0</v>
      </c>
      <c r="R114" s="276">
        <v>0</v>
      </c>
      <c r="S114" s="273">
        <v>0</v>
      </c>
      <c r="T114" s="276">
        <v>0</v>
      </c>
      <c r="U114" s="276">
        <v>0</v>
      </c>
      <c r="V114" s="276">
        <v>0</v>
      </c>
      <c r="W114" s="273">
        <v>0</v>
      </c>
      <c r="X114" s="276">
        <v>0</v>
      </c>
      <c r="Y114" s="276">
        <v>0</v>
      </c>
      <c r="Z114" s="276">
        <v>0</v>
      </c>
      <c r="AA114" s="273">
        <v>0</v>
      </c>
      <c r="AB114" s="276">
        <v>0</v>
      </c>
      <c r="AC114" s="276">
        <v>0</v>
      </c>
      <c r="AD114" s="276">
        <v>0</v>
      </c>
      <c r="AE114" s="273">
        <v>-190.63399999999999</v>
      </c>
      <c r="AF114" s="276">
        <v>-164.88800000000001</v>
      </c>
      <c r="AG114" s="276">
        <v>-17.001999999999999</v>
      </c>
      <c r="AH114" s="276">
        <v>-51.106000000000002</v>
      </c>
    </row>
    <row r="115" spans="1:39">
      <c r="A115" s="282"/>
      <c r="B115" s="311" t="s">
        <v>223</v>
      </c>
      <c r="C115" s="268">
        <v>0</v>
      </c>
      <c r="D115" s="275">
        <v>0</v>
      </c>
      <c r="E115" s="275">
        <v>0</v>
      </c>
      <c r="F115" s="275">
        <v>0</v>
      </c>
      <c r="G115" s="268">
        <v>105.324</v>
      </c>
      <c r="H115" s="275">
        <v>68.257999999999996</v>
      </c>
      <c r="I115" s="275">
        <v>29.863</v>
      </c>
      <c r="J115" s="275">
        <v>26.974</v>
      </c>
      <c r="K115" s="268">
        <v>13.271000000000001</v>
      </c>
      <c r="L115" s="275">
        <v>-21.411000000000001</v>
      </c>
      <c r="M115" s="275">
        <v>-0.622</v>
      </c>
      <c r="N115" s="275">
        <v>-28.998000000000001</v>
      </c>
      <c r="O115" s="268">
        <v>-12.176</v>
      </c>
      <c r="P115" s="275">
        <v>0.88300000000000001</v>
      </c>
      <c r="Q115" s="275">
        <v>2.996</v>
      </c>
      <c r="R115" s="275">
        <v>1.742</v>
      </c>
      <c r="S115" s="268">
        <v>-6.1260000000000003</v>
      </c>
      <c r="T115" s="275">
        <v>-1.8120000000000001</v>
      </c>
      <c r="U115" s="275">
        <v>-10.797000000000001</v>
      </c>
      <c r="V115" s="275">
        <v>-1.452</v>
      </c>
      <c r="W115" s="268">
        <v>1.6830000000000001</v>
      </c>
      <c r="X115" s="275">
        <v>0.42499999999999999</v>
      </c>
      <c r="Y115" s="275">
        <v>-0.224</v>
      </c>
      <c r="Z115" s="275">
        <v>0.42799999999999999</v>
      </c>
      <c r="AA115" s="268">
        <v>0</v>
      </c>
      <c r="AB115" s="275">
        <v>0</v>
      </c>
      <c r="AC115" s="275">
        <v>0</v>
      </c>
      <c r="AD115" s="275">
        <v>-4.2000000000000003E-2</v>
      </c>
      <c r="AE115" s="268">
        <v>101.976</v>
      </c>
      <c r="AF115" s="275">
        <v>46.343000000000004</v>
      </c>
      <c r="AG115" s="275">
        <v>21.216000000000001</v>
      </c>
      <c r="AH115" s="275">
        <v>-1.3480000000000001</v>
      </c>
    </row>
    <row r="116" spans="1:39">
      <c r="Q116" s="298"/>
      <c r="R116" s="298"/>
      <c r="S116" s="298"/>
      <c r="T116" s="298"/>
      <c r="U116" s="298"/>
      <c r="V116" s="298"/>
      <c r="W116" s="298"/>
      <c r="X116" s="298"/>
      <c r="Y116" s="298"/>
      <c r="Z116" s="298"/>
      <c r="AA116" s="298"/>
      <c r="AB116" s="298"/>
      <c r="AC116" s="298"/>
      <c r="AD116" s="298"/>
      <c r="AE116" s="298"/>
      <c r="AF116" s="298"/>
      <c r="AG116" s="298"/>
      <c r="AH116" s="298"/>
      <c r="AI116" s="298"/>
      <c r="AJ116" s="298"/>
      <c r="AK116" s="298"/>
      <c r="AL116" s="298"/>
      <c r="AM116" s="298"/>
    </row>
    <row r="117" spans="1:39" ht="26.4">
      <c r="A117" s="307"/>
      <c r="B117" s="292" t="s">
        <v>224</v>
      </c>
      <c r="C117" s="273">
        <v>0</v>
      </c>
      <c r="D117" s="276">
        <v>0</v>
      </c>
      <c r="E117" s="276">
        <v>0</v>
      </c>
      <c r="F117" s="276">
        <v>0</v>
      </c>
      <c r="G117" s="273">
        <v>0.49</v>
      </c>
      <c r="H117" s="276">
        <v>0.98199999999999998</v>
      </c>
      <c r="I117" s="276">
        <v>-0.48199999999999998</v>
      </c>
      <c r="J117" s="276">
        <v>0.29299999999999998</v>
      </c>
      <c r="K117" s="273">
        <v>0</v>
      </c>
      <c r="L117" s="276">
        <v>0</v>
      </c>
      <c r="M117" s="276">
        <v>0</v>
      </c>
      <c r="N117" s="276">
        <v>0</v>
      </c>
      <c r="O117" s="273">
        <v>0</v>
      </c>
      <c r="P117" s="276">
        <v>0</v>
      </c>
      <c r="Q117" s="276">
        <v>0</v>
      </c>
      <c r="R117" s="276">
        <v>0</v>
      </c>
      <c r="S117" s="273">
        <v>0</v>
      </c>
      <c r="T117" s="276">
        <v>0</v>
      </c>
      <c r="U117" s="276">
        <v>0</v>
      </c>
      <c r="V117" s="276">
        <v>0</v>
      </c>
      <c r="W117" s="273">
        <v>0</v>
      </c>
      <c r="X117" s="276">
        <v>0</v>
      </c>
      <c r="Y117" s="276">
        <v>0</v>
      </c>
      <c r="Z117" s="276">
        <v>0</v>
      </c>
      <c r="AA117" s="273">
        <v>0</v>
      </c>
      <c r="AB117" s="276">
        <v>0</v>
      </c>
      <c r="AC117" s="276">
        <v>0</v>
      </c>
      <c r="AD117" s="276">
        <v>0</v>
      </c>
      <c r="AE117" s="273">
        <v>0.49</v>
      </c>
      <c r="AF117" s="276">
        <v>0.98199999999999998</v>
      </c>
      <c r="AG117" s="276">
        <v>-0.48199999999999998</v>
      </c>
      <c r="AH117" s="276">
        <v>0.29299999999999998</v>
      </c>
    </row>
    <row r="118" spans="1:39">
      <c r="A118" s="282"/>
      <c r="B118" s="311" t="s">
        <v>225</v>
      </c>
      <c r="C118" s="268">
        <v>0</v>
      </c>
      <c r="D118" s="275">
        <v>0</v>
      </c>
      <c r="E118" s="275">
        <v>0</v>
      </c>
      <c r="F118" s="275">
        <v>0</v>
      </c>
      <c r="G118" s="268">
        <v>0</v>
      </c>
      <c r="H118" s="275">
        <v>1.6020000000000001</v>
      </c>
      <c r="I118" s="275">
        <v>-2.3E-2</v>
      </c>
      <c r="J118" s="275">
        <v>1.5820000000000001</v>
      </c>
      <c r="K118" s="268">
        <v>-94.441000000000003</v>
      </c>
      <c r="L118" s="275">
        <v>5.0000000000000001E-3</v>
      </c>
      <c r="M118" s="275">
        <v>-94.457999999999998</v>
      </c>
      <c r="N118" s="275">
        <v>5.0000000000000001E-3</v>
      </c>
      <c r="O118" s="268">
        <v>1</v>
      </c>
      <c r="P118" s="275">
        <v>6.6000000000000003E-2</v>
      </c>
      <c r="Q118" s="275">
        <v>0.97899999999999998</v>
      </c>
      <c r="R118" s="275">
        <v>4.5999999999999999E-2</v>
      </c>
      <c r="S118" s="268">
        <v>0</v>
      </c>
      <c r="T118" s="275">
        <v>0</v>
      </c>
      <c r="U118" s="275">
        <v>0</v>
      </c>
      <c r="V118" s="275">
        <v>0</v>
      </c>
      <c r="W118" s="268">
        <v>2.9000000000000001E-2</v>
      </c>
      <c r="X118" s="275">
        <v>0.42699999999999999</v>
      </c>
      <c r="Y118" s="275">
        <v>8.0000000000000002E-3</v>
      </c>
      <c r="Z118" s="275">
        <v>0.42699999999999999</v>
      </c>
      <c r="AA118" s="268">
        <v>0</v>
      </c>
      <c r="AB118" s="275">
        <v>0</v>
      </c>
      <c r="AC118" s="275">
        <v>0</v>
      </c>
      <c r="AD118" s="275">
        <v>0</v>
      </c>
      <c r="AE118" s="268">
        <v>-93.412000000000006</v>
      </c>
      <c r="AF118" s="275">
        <v>2.1</v>
      </c>
      <c r="AG118" s="275">
        <v>-93.494</v>
      </c>
      <c r="AH118" s="275">
        <v>2.06</v>
      </c>
    </row>
    <row r="119" spans="1:39">
      <c r="A119" s="282"/>
      <c r="B119" s="300" t="s">
        <v>226</v>
      </c>
      <c r="C119" s="273">
        <v>0</v>
      </c>
      <c r="D119" s="276">
        <v>0</v>
      </c>
      <c r="E119" s="276">
        <v>0</v>
      </c>
      <c r="F119" s="276">
        <v>0</v>
      </c>
      <c r="G119" s="273">
        <v>0</v>
      </c>
      <c r="H119" s="276">
        <v>0</v>
      </c>
      <c r="I119" s="276">
        <v>-2.3E-2</v>
      </c>
      <c r="J119" s="276">
        <v>0</v>
      </c>
      <c r="K119" s="273">
        <v>-94.456999999999994</v>
      </c>
      <c r="L119" s="276">
        <v>0</v>
      </c>
      <c r="M119" s="276">
        <v>-94.456999999999994</v>
      </c>
      <c r="N119" s="276">
        <v>0</v>
      </c>
      <c r="O119" s="273">
        <v>0</v>
      </c>
      <c r="P119" s="276">
        <v>0</v>
      </c>
      <c r="Q119" s="276">
        <v>0</v>
      </c>
      <c r="R119" s="276">
        <v>0</v>
      </c>
      <c r="S119" s="273">
        <v>0</v>
      </c>
      <c r="T119" s="276">
        <v>0</v>
      </c>
      <c r="U119" s="276">
        <v>0</v>
      </c>
      <c r="V119" s="276">
        <v>0</v>
      </c>
      <c r="W119" s="273">
        <v>0</v>
      </c>
      <c r="X119" s="276">
        <v>0</v>
      </c>
      <c r="Y119" s="276">
        <v>0</v>
      </c>
      <c r="Z119" s="276">
        <v>0</v>
      </c>
      <c r="AA119" s="273">
        <v>0</v>
      </c>
      <c r="AB119" s="276">
        <v>0</v>
      </c>
      <c r="AC119" s="276">
        <v>0</v>
      </c>
      <c r="AD119" s="276">
        <v>0</v>
      </c>
      <c r="AE119" s="273">
        <v>-94.456999999999994</v>
      </c>
      <c r="AF119" s="276">
        <v>0</v>
      </c>
      <c r="AG119" s="276">
        <v>-94.48</v>
      </c>
      <c r="AH119" s="276">
        <v>0</v>
      </c>
    </row>
    <row r="120" spans="1:39">
      <c r="A120" s="282"/>
      <c r="B120" s="300" t="s">
        <v>227</v>
      </c>
      <c r="C120" s="273">
        <v>0</v>
      </c>
      <c r="D120" s="276">
        <v>0</v>
      </c>
      <c r="E120" s="276">
        <v>0</v>
      </c>
      <c r="F120" s="276">
        <v>0</v>
      </c>
      <c r="G120" s="273">
        <v>0</v>
      </c>
      <c r="H120" s="276">
        <v>1.6020000000000001</v>
      </c>
      <c r="I120" s="276">
        <v>0</v>
      </c>
      <c r="J120" s="276">
        <v>1.5820000000000001</v>
      </c>
      <c r="K120" s="273">
        <v>1.6E-2</v>
      </c>
      <c r="L120" s="276">
        <v>5.0000000000000001E-3</v>
      </c>
      <c r="M120" s="276">
        <v>-1E-3</v>
      </c>
      <c r="N120" s="276">
        <v>5.0000000000000001E-3</v>
      </c>
      <c r="O120" s="273">
        <v>1</v>
      </c>
      <c r="P120" s="276">
        <v>6.6000000000000003E-2</v>
      </c>
      <c r="Q120" s="276">
        <v>0.97899999999999998</v>
      </c>
      <c r="R120" s="276">
        <v>4.5999999999999999E-2</v>
      </c>
      <c r="S120" s="273">
        <v>0</v>
      </c>
      <c r="T120" s="276">
        <v>0</v>
      </c>
      <c r="U120" s="276">
        <v>0</v>
      </c>
      <c r="V120" s="276">
        <v>0</v>
      </c>
      <c r="W120" s="273">
        <v>2.9000000000000001E-2</v>
      </c>
      <c r="X120" s="276">
        <v>0.42699999999999999</v>
      </c>
      <c r="Y120" s="276">
        <v>8.0000000000000002E-3</v>
      </c>
      <c r="Z120" s="276">
        <v>0.42699999999999999</v>
      </c>
      <c r="AA120" s="273">
        <v>0</v>
      </c>
      <c r="AB120" s="276">
        <v>0</v>
      </c>
      <c r="AC120" s="276">
        <v>0</v>
      </c>
      <c r="AD120" s="276">
        <v>0</v>
      </c>
      <c r="AE120" s="273">
        <v>1.0449999999999999</v>
      </c>
      <c r="AF120" s="276">
        <v>2.1</v>
      </c>
      <c r="AG120" s="276">
        <v>0.98599999999999999</v>
      </c>
      <c r="AH120" s="276">
        <v>2.06</v>
      </c>
    </row>
    <row r="121" spans="1:39">
      <c r="Q121" s="298"/>
      <c r="R121" s="298"/>
      <c r="S121" s="298"/>
      <c r="T121" s="298"/>
      <c r="U121" s="298"/>
      <c r="V121" s="298"/>
      <c r="W121" s="298"/>
      <c r="X121" s="298"/>
      <c r="Y121" s="298"/>
      <c r="Z121" s="298"/>
      <c r="AA121" s="298"/>
      <c r="AB121" s="298"/>
      <c r="AC121" s="298"/>
      <c r="AD121" s="298"/>
      <c r="AE121" s="298"/>
      <c r="AF121" s="298"/>
      <c r="AG121" s="298"/>
      <c r="AH121" s="298"/>
      <c r="AI121" s="298"/>
      <c r="AJ121" s="298"/>
      <c r="AK121" s="298"/>
      <c r="AL121" s="298"/>
      <c r="AM121" s="298"/>
    </row>
    <row r="122" spans="1:39">
      <c r="A122" s="282" t="s">
        <v>257</v>
      </c>
      <c r="B122" s="311"/>
      <c r="C122" s="268">
        <v>0</v>
      </c>
      <c r="D122" s="275">
        <v>0</v>
      </c>
      <c r="E122" s="275">
        <v>0</v>
      </c>
      <c r="F122" s="275">
        <v>0</v>
      </c>
      <c r="G122" s="268">
        <v>-321.64400000000001</v>
      </c>
      <c r="H122" s="275">
        <v>-92.14</v>
      </c>
      <c r="I122" s="275">
        <v>-296.089</v>
      </c>
      <c r="J122" s="275">
        <v>-92.682000000000002</v>
      </c>
      <c r="K122" s="268">
        <v>408.435</v>
      </c>
      <c r="L122" s="275">
        <v>365.476</v>
      </c>
      <c r="M122" s="275">
        <v>23.713999999999999</v>
      </c>
      <c r="N122" s="275">
        <v>97.8</v>
      </c>
      <c r="O122" s="268">
        <v>554.10900000000004</v>
      </c>
      <c r="P122" s="275">
        <v>675.11500000000001</v>
      </c>
      <c r="Q122" s="275">
        <v>54.41</v>
      </c>
      <c r="R122" s="275">
        <v>178.04300000000001</v>
      </c>
      <c r="S122" s="268">
        <v>307.875</v>
      </c>
      <c r="T122" s="275">
        <v>249.351</v>
      </c>
      <c r="U122" s="275">
        <v>59.529000000000003</v>
      </c>
      <c r="V122" s="275">
        <v>66.266999999999996</v>
      </c>
      <c r="W122" s="268">
        <v>131.90299999999999</v>
      </c>
      <c r="X122" s="275">
        <v>127.929</v>
      </c>
      <c r="Y122" s="275">
        <v>51.052999999999997</v>
      </c>
      <c r="Z122" s="275">
        <v>45.046999999999997</v>
      </c>
      <c r="AA122" s="268">
        <v>-1.4999999999999999E-2</v>
      </c>
      <c r="AB122" s="275">
        <v>0</v>
      </c>
      <c r="AC122" s="275">
        <v>-1.4999999999999999E-2</v>
      </c>
      <c r="AD122" s="275">
        <v>-4.2000000000000003E-2</v>
      </c>
      <c r="AE122" s="268">
        <v>1080.663</v>
      </c>
      <c r="AF122" s="275">
        <v>1325.731</v>
      </c>
      <c r="AG122" s="275">
        <v>-107.398</v>
      </c>
      <c r="AH122" s="275">
        <v>294.43299999999999</v>
      </c>
    </row>
    <row r="123" spans="1:39">
      <c r="Q123" s="298"/>
      <c r="R123" s="298"/>
      <c r="S123" s="298"/>
      <c r="T123" s="298"/>
      <c r="U123" s="298"/>
      <c r="V123" s="298"/>
      <c r="W123" s="298"/>
      <c r="X123" s="298"/>
      <c r="Y123" s="298"/>
      <c r="Z123" s="298"/>
      <c r="AA123" s="298"/>
      <c r="AB123" s="298"/>
      <c r="AC123" s="298"/>
      <c r="AD123" s="298"/>
      <c r="AE123" s="298"/>
      <c r="AF123" s="298"/>
      <c r="AG123" s="298"/>
      <c r="AH123" s="298"/>
      <c r="AI123" s="298"/>
      <c r="AJ123" s="298"/>
      <c r="AK123" s="298"/>
      <c r="AL123" s="298"/>
      <c r="AM123" s="298"/>
    </row>
    <row r="124" spans="1:39">
      <c r="A124" s="291"/>
      <c r="B124" s="292" t="s">
        <v>228</v>
      </c>
      <c r="C124" s="273">
        <v>0</v>
      </c>
      <c r="D124" s="276">
        <v>0</v>
      </c>
      <c r="E124" s="276">
        <v>0</v>
      </c>
      <c r="F124" s="276">
        <v>0</v>
      </c>
      <c r="G124" s="273">
        <v>26.184999999999999</v>
      </c>
      <c r="H124" s="276">
        <v>2.238</v>
      </c>
      <c r="I124" s="276">
        <v>14.159000000000001</v>
      </c>
      <c r="J124" s="276">
        <v>27.434000000000001</v>
      </c>
      <c r="K124" s="273">
        <v>-114.87</v>
      </c>
      <c r="L124" s="276">
        <v>-114.871</v>
      </c>
      <c r="M124" s="276">
        <v>-32.003999999999998</v>
      </c>
      <c r="N124" s="276">
        <v>-33.024000000000001</v>
      </c>
      <c r="O124" s="273">
        <v>-197.34299999999999</v>
      </c>
      <c r="P124" s="276">
        <v>-216.98099999999999</v>
      </c>
      <c r="Q124" s="276">
        <v>-17.527999999999999</v>
      </c>
      <c r="R124" s="276">
        <v>-55.692</v>
      </c>
      <c r="S124" s="273">
        <v>-89.41</v>
      </c>
      <c r="T124" s="276">
        <v>-83.975999999999999</v>
      </c>
      <c r="U124" s="276">
        <v>-14.813000000000001</v>
      </c>
      <c r="V124" s="276">
        <v>-22.788</v>
      </c>
      <c r="W124" s="273">
        <v>-30.443000000000001</v>
      </c>
      <c r="X124" s="276">
        <v>-32.621000000000002</v>
      </c>
      <c r="Y124" s="276">
        <v>-11.94</v>
      </c>
      <c r="Z124" s="276">
        <v>-10.672000000000001</v>
      </c>
      <c r="AA124" s="273">
        <v>0</v>
      </c>
      <c r="AB124" s="276">
        <v>0</v>
      </c>
      <c r="AC124" s="276">
        <v>0</v>
      </c>
      <c r="AD124" s="276">
        <v>0</v>
      </c>
      <c r="AE124" s="273">
        <v>-405.88099999999997</v>
      </c>
      <c r="AF124" s="276">
        <v>-446.21100000000001</v>
      </c>
      <c r="AG124" s="276">
        <v>-62.125999999999998</v>
      </c>
      <c r="AH124" s="276">
        <v>-94.742000000000004</v>
      </c>
    </row>
    <row r="125" spans="1:39">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row>
    <row r="126" spans="1:39">
      <c r="A126" s="282" t="s">
        <v>252</v>
      </c>
      <c r="B126" s="311"/>
      <c r="C126" s="268">
        <v>0</v>
      </c>
      <c r="D126" s="275">
        <v>0</v>
      </c>
      <c r="E126" s="275">
        <v>0</v>
      </c>
      <c r="F126" s="275">
        <v>0</v>
      </c>
      <c r="G126" s="268">
        <v>-295.459</v>
      </c>
      <c r="H126" s="275">
        <v>-89.902000000000001</v>
      </c>
      <c r="I126" s="275">
        <v>-281.93</v>
      </c>
      <c r="J126" s="275">
        <v>-65.248000000000005</v>
      </c>
      <c r="K126" s="268">
        <v>293.565</v>
      </c>
      <c r="L126" s="275">
        <v>250.60499999999999</v>
      </c>
      <c r="M126" s="275">
        <v>-8.2899999999999991</v>
      </c>
      <c r="N126" s="275">
        <v>64.775999999999996</v>
      </c>
      <c r="O126" s="268">
        <v>356.76600000000002</v>
      </c>
      <c r="P126" s="275">
        <v>458.13400000000001</v>
      </c>
      <c r="Q126" s="275">
        <v>36.881999999999998</v>
      </c>
      <c r="R126" s="275">
        <v>122.351</v>
      </c>
      <c r="S126" s="268">
        <v>218.465</v>
      </c>
      <c r="T126" s="275">
        <v>165.375</v>
      </c>
      <c r="U126" s="275">
        <v>44.716000000000001</v>
      </c>
      <c r="V126" s="275">
        <v>43.478999999999999</v>
      </c>
      <c r="W126" s="268">
        <v>101.46</v>
      </c>
      <c r="X126" s="275">
        <v>95.308000000000007</v>
      </c>
      <c r="Y126" s="275">
        <v>39.113</v>
      </c>
      <c r="Z126" s="275">
        <v>34.375</v>
      </c>
      <c r="AA126" s="268">
        <v>-1.4999999999999999E-2</v>
      </c>
      <c r="AB126" s="275">
        <v>0</v>
      </c>
      <c r="AC126" s="275">
        <v>-1.4999999999999999E-2</v>
      </c>
      <c r="AD126" s="275">
        <v>-4.2000000000000003E-2</v>
      </c>
      <c r="AE126" s="268">
        <v>674.78200000000004</v>
      </c>
      <c r="AF126" s="275">
        <v>879.52</v>
      </c>
      <c r="AG126" s="275">
        <v>-169.524</v>
      </c>
      <c r="AH126" s="275">
        <v>199.691</v>
      </c>
    </row>
    <row r="127" spans="1:39">
      <c r="A127" s="291"/>
      <c r="B127" s="292" t="s">
        <v>229</v>
      </c>
      <c r="C127" s="273">
        <v>0</v>
      </c>
      <c r="D127" s="276">
        <v>0</v>
      </c>
      <c r="E127" s="276">
        <v>0</v>
      </c>
      <c r="F127" s="276">
        <v>0</v>
      </c>
      <c r="G127" s="273">
        <v>0</v>
      </c>
      <c r="H127" s="276">
        <v>0</v>
      </c>
      <c r="I127" s="276">
        <v>0</v>
      </c>
      <c r="J127" s="276">
        <v>0</v>
      </c>
      <c r="K127" s="273">
        <v>0</v>
      </c>
      <c r="L127" s="276">
        <v>0</v>
      </c>
      <c r="M127" s="276">
        <v>0</v>
      </c>
      <c r="N127" s="276">
        <v>0</v>
      </c>
      <c r="O127" s="273">
        <v>0</v>
      </c>
      <c r="P127" s="276">
        <v>0</v>
      </c>
      <c r="Q127" s="276">
        <v>0</v>
      </c>
      <c r="R127" s="276">
        <v>0</v>
      </c>
      <c r="S127" s="273">
        <v>0</v>
      </c>
      <c r="T127" s="276">
        <v>0</v>
      </c>
      <c r="U127" s="276">
        <v>0</v>
      </c>
      <c r="V127" s="276">
        <v>0</v>
      </c>
      <c r="W127" s="273">
        <v>0</v>
      </c>
      <c r="X127" s="276">
        <v>0</v>
      </c>
      <c r="Y127" s="276">
        <v>0</v>
      </c>
      <c r="Z127" s="276">
        <v>0</v>
      </c>
      <c r="AA127" s="273">
        <v>0</v>
      </c>
      <c r="AB127" s="276">
        <v>0</v>
      </c>
      <c r="AC127" s="276">
        <v>0</v>
      </c>
      <c r="AD127" s="276">
        <v>0</v>
      </c>
      <c r="AE127" s="273">
        <v>0</v>
      </c>
      <c r="AF127" s="276">
        <v>0</v>
      </c>
      <c r="AG127" s="276">
        <v>0</v>
      </c>
      <c r="AH127" s="276">
        <v>0</v>
      </c>
    </row>
    <row r="128" spans="1:39">
      <c r="A128" s="301" t="s">
        <v>83</v>
      </c>
      <c r="B128" s="286"/>
      <c r="C128" s="268">
        <v>0</v>
      </c>
      <c r="D128" s="275">
        <v>0</v>
      </c>
      <c r="E128" s="275">
        <v>0</v>
      </c>
      <c r="F128" s="275">
        <v>0</v>
      </c>
      <c r="G128" s="268">
        <v>-295.459</v>
      </c>
      <c r="H128" s="275">
        <v>-89.902000000000001</v>
      </c>
      <c r="I128" s="275">
        <v>-281.93</v>
      </c>
      <c r="J128" s="275">
        <v>-65.248000000000005</v>
      </c>
      <c r="K128" s="268">
        <v>293.565</v>
      </c>
      <c r="L128" s="275">
        <v>250.60499999999999</v>
      </c>
      <c r="M128" s="275">
        <v>-8.2899999999999991</v>
      </c>
      <c r="N128" s="275">
        <v>64.775999999999996</v>
      </c>
      <c r="O128" s="268">
        <v>356.76600000000002</v>
      </c>
      <c r="P128" s="275">
        <v>458.13400000000001</v>
      </c>
      <c r="Q128" s="275">
        <v>36.881999999999998</v>
      </c>
      <c r="R128" s="275">
        <v>122.351</v>
      </c>
      <c r="S128" s="268">
        <v>218.465</v>
      </c>
      <c r="T128" s="275">
        <v>165.375</v>
      </c>
      <c r="U128" s="275">
        <v>44.716000000000001</v>
      </c>
      <c r="V128" s="275">
        <v>43.478999999999999</v>
      </c>
      <c r="W128" s="268">
        <v>101.46</v>
      </c>
      <c r="X128" s="275">
        <v>95.308000000000007</v>
      </c>
      <c r="Y128" s="275">
        <v>39.113</v>
      </c>
      <c r="Z128" s="275">
        <v>34.375</v>
      </c>
      <c r="AA128" s="268">
        <v>-1.4999999999999999E-2</v>
      </c>
      <c r="AB128" s="275">
        <v>0</v>
      </c>
      <c r="AC128" s="275">
        <v>-1.4999999999999999E-2</v>
      </c>
      <c r="AD128" s="275">
        <v>-4.2000000000000003E-2</v>
      </c>
      <c r="AE128" s="268">
        <v>674.78200000000004</v>
      </c>
      <c r="AF128" s="275">
        <v>879.52</v>
      </c>
      <c r="AG128" s="275">
        <v>-169.524</v>
      </c>
      <c r="AH128" s="275">
        <v>199.691</v>
      </c>
    </row>
    <row r="129" spans="1:18">
      <c r="E129" s="313"/>
      <c r="F129" s="313"/>
    </row>
    <row r="130" spans="1:18">
      <c r="C130" s="313"/>
      <c r="D130" s="313"/>
    </row>
    <row r="131" spans="1:18">
      <c r="C131" s="313"/>
      <c r="D131" s="313"/>
    </row>
    <row r="132" spans="1:18">
      <c r="O132" s="274"/>
      <c r="P132" s="274"/>
    </row>
    <row r="133" spans="1:18">
      <c r="C133" s="406"/>
      <c r="O133" s="274"/>
      <c r="P133" s="274"/>
    </row>
    <row r="134" spans="1:18">
      <c r="A134" s="761" t="s">
        <v>71</v>
      </c>
      <c r="B134" s="762"/>
      <c r="C134" s="747" t="s">
        <v>20</v>
      </c>
      <c r="D134" s="749"/>
      <c r="E134" s="747" t="s">
        <v>10</v>
      </c>
      <c r="F134" s="749"/>
      <c r="G134" s="747" t="s">
        <v>46</v>
      </c>
      <c r="H134" s="749"/>
      <c r="I134" s="747" t="s">
        <v>14</v>
      </c>
      <c r="J134" s="749"/>
      <c r="K134" s="747" t="s">
        <v>47</v>
      </c>
      <c r="L134" s="749"/>
      <c r="M134" s="747" t="s">
        <v>344</v>
      </c>
      <c r="N134" s="749"/>
      <c r="O134" s="747" t="s">
        <v>259</v>
      </c>
      <c r="P134" s="749"/>
      <c r="Q134" s="747" t="s">
        <v>17</v>
      </c>
      <c r="R134" s="749"/>
    </row>
    <row r="135" spans="1:18">
      <c r="A135" s="752" t="s">
        <v>253</v>
      </c>
      <c r="B135" s="753"/>
      <c r="C135" s="295" t="s">
        <v>489</v>
      </c>
      <c r="D135" s="296" t="s">
        <v>394</v>
      </c>
      <c r="E135" s="295" t="s">
        <v>489</v>
      </c>
      <c r="F135" s="296" t="s">
        <v>394</v>
      </c>
      <c r="G135" s="295" t="s">
        <v>489</v>
      </c>
      <c r="H135" s="296" t="s">
        <v>394</v>
      </c>
      <c r="I135" s="295" t="s">
        <v>489</v>
      </c>
      <c r="J135" s="296" t="s">
        <v>394</v>
      </c>
      <c r="K135" s="295" t="s">
        <v>489</v>
      </c>
      <c r="L135" s="296" t="s">
        <v>394</v>
      </c>
      <c r="M135" s="295" t="s">
        <v>489</v>
      </c>
      <c r="N135" s="296" t="s">
        <v>394</v>
      </c>
      <c r="O135" s="295" t="s">
        <v>489</v>
      </c>
      <c r="P135" s="296" t="s">
        <v>394</v>
      </c>
      <c r="Q135" s="295" t="s">
        <v>489</v>
      </c>
      <c r="R135" s="296" t="s">
        <v>394</v>
      </c>
    </row>
    <row r="136" spans="1:18">
      <c r="A136" s="754"/>
      <c r="B136" s="755"/>
      <c r="C136" s="280" t="s">
        <v>332</v>
      </c>
      <c r="D136" s="281" t="s">
        <v>332</v>
      </c>
      <c r="E136" s="280" t="s">
        <v>332</v>
      </c>
      <c r="F136" s="281" t="s">
        <v>332</v>
      </c>
      <c r="G136" s="280" t="s">
        <v>332</v>
      </c>
      <c r="H136" s="281" t="s">
        <v>332</v>
      </c>
      <c r="I136" s="280" t="s">
        <v>332</v>
      </c>
      <c r="J136" s="281" t="s">
        <v>332</v>
      </c>
      <c r="K136" s="280" t="s">
        <v>332</v>
      </c>
      <c r="L136" s="281" t="s">
        <v>332</v>
      </c>
      <c r="M136" s="280" t="s">
        <v>332</v>
      </c>
      <c r="N136" s="281" t="s">
        <v>332</v>
      </c>
      <c r="O136" s="280" t="s">
        <v>332</v>
      </c>
      <c r="P136" s="281" t="s">
        <v>332</v>
      </c>
      <c r="Q136" s="280" t="s">
        <v>332</v>
      </c>
      <c r="R136" s="281" t="s">
        <v>332</v>
      </c>
    </row>
    <row r="137" spans="1:18">
      <c r="L137" s="289"/>
      <c r="M137" s="408"/>
      <c r="N137" s="408"/>
      <c r="Q137" s="298"/>
      <c r="R137" s="298"/>
    </row>
    <row r="138" spans="1:18">
      <c r="A138" s="282"/>
      <c r="B138" s="300" t="s">
        <v>231</v>
      </c>
      <c r="C138" s="273">
        <v>0</v>
      </c>
      <c r="D138" s="276">
        <v>0</v>
      </c>
      <c r="E138" s="273">
        <v>52.627000000000002</v>
      </c>
      <c r="F138" s="276">
        <v>142.93799999999999</v>
      </c>
      <c r="G138" s="273">
        <v>874.95500000000004</v>
      </c>
      <c r="H138" s="276">
        <v>741.31299999999999</v>
      </c>
      <c r="I138" s="273">
        <v>446.54599999999999</v>
      </c>
      <c r="J138" s="276">
        <v>606.66099999999994</v>
      </c>
      <c r="K138" s="273">
        <v>317.95499999999998</v>
      </c>
      <c r="L138" s="276">
        <v>231.55</v>
      </c>
      <c r="M138" s="273">
        <v>128.874</v>
      </c>
      <c r="N138" s="276">
        <v>122.998</v>
      </c>
      <c r="O138" s="273">
        <v>-24.573</v>
      </c>
      <c r="P138" s="276">
        <v>0</v>
      </c>
      <c r="Q138" s="273">
        <v>1796.384</v>
      </c>
      <c r="R138" s="276">
        <v>1845.46</v>
      </c>
    </row>
    <row r="139" spans="1:18">
      <c r="A139" s="282"/>
      <c r="B139" s="300" t="s">
        <v>232</v>
      </c>
      <c r="C139" s="273">
        <v>0</v>
      </c>
      <c r="D139" s="276">
        <v>0</v>
      </c>
      <c r="E139" s="273">
        <v>20.507000000000001</v>
      </c>
      <c r="F139" s="276">
        <v>-66.606999999999999</v>
      </c>
      <c r="G139" s="273">
        <v>-792.05100000000004</v>
      </c>
      <c r="H139" s="276">
        <v>-882.70600000000002</v>
      </c>
      <c r="I139" s="273">
        <v>-260.738</v>
      </c>
      <c r="J139" s="276">
        <v>-262.58800000000002</v>
      </c>
      <c r="K139" s="273">
        <v>-181.82</v>
      </c>
      <c r="L139" s="276">
        <v>-61.466999999999999</v>
      </c>
      <c r="M139" s="273">
        <v>-26.686</v>
      </c>
      <c r="N139" s="276">
        <v>1.1679999999999999</v>
      </c>
      <c r="O139" s="273">
        <v>-101.577</v>
      </c>
      <c r="P139" s="276">
        <v>0</v>
      </c>
      <c r="Q139" s="273">
        <v>-1342.365</v>
      </c>
      <c r="R139" s="276">
        <v>-1272.2</v>
      </c>
    </row>
    <row r="140" spans="1:18">
      <c r="A140" s="282"/>
      <c r="B140" s="300" t="s">
        <v>233</v>
      </c>
      <c r="C140" s="273">
        <v>0</v>
      </c>
      <c r="D140" s="276">
        <v>0</v>
      </c>
      <c r="E140" s="273">
        <v>-67.188000000000002</v>
      </c>
      <c r="F140" s="276">
        <v>-96.805999999999997</v>
      </c>
      <c r="G140" s="273">
        <v>-280.30200000000002</v>
      </c>
      <c r="H140" s="276">
        <v>237.78</v>
      </c>
      <c r="I140" s="273">
        <v>-209.89500000000001</v>
      </c>
      <c r="J140" s="276">
        <v>-516.36599999999999</v>
      </c>
      <c r="K140" s="273">
        <v>-144.01400000000001</v>
      </c>
      <c r="L140" s="276">
        <v>-277.911</v>
      </c>
      <c r="M140" s="273">
        <v>-165.93199999999999</v>
      </c>
      <c r="N140" s="276">
        <v>-85.426000000000002</v>
      </c>
      <c r="O140" s="273">
        <v>102.49</v>
      </c>
      <c r="P140" s="276">
        <v>0</v>
      </c>
      <c r="Q140" s="273">
        <v>-764.84100000000001</v>
      </c>
      <c r="R140" s="276">
        <v>-738.72900000000004</v>
      </c>
    </row>
    <row r="148" spans="3:11">
      <c r="C148" s="274">
        <v>0</v>
      </c>
      <c r="D148" s="274">
        <v>0</v>
      </c>
      <c r="E148" s="274"/>
      <c r="F148" s="274"/>
      <c r="G148" s="274"/>
      <c r="H148" s="274"/>
      <c r="I148" s="274"/>
      <c r="J148" s="274"/>
      <c r="K148" s="274"/>
    </row>
  </sheetData>
  <mergeCells count="62">
    <mergeCell ref="Q3:R3"/>
    <mergeCell ref="C2:R2"/>
    <mergeCell ref="O3:P3"/>
    <mergeCell ref="C34:R34"/>
    <mergeCell ref="E3:F3"/>
    <mergeCell ref="G3:H3"/>
    <mergeCell ref="I3:J3"/>
    <mergeCell ref="M3:N3"/>
    <mergeCell ref="K3:L3"/>
    <mergeCell ref="A4:B5"/>
    <mergeCell ref="A34:B34"/>
    <mergeCell ref="A2:B2"/>
    <mergeCell ref="A3:B3"/>
    <mergeCell ref="C3:D3"/>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G75:J75"/>
    <mergeCell ref="G76:H76"/>
    <mergeCell ref="I76:J76"/>
    <mergeCell ref="U76:V76"/>
    <mergeCell ref="O35:P35"/>
    <mergeCell ref="O75:R75"/>
    <mergeCell ref="O76:P76"/>
    <mergeCell ref="Q76:R76"/>
    <mergeCell ref="M35:N35"/>
    <mergeCell ref="Q35:R35"/>
    <mergeCell ref="K35:L35"/>
    <mergeCell ref="O134:P134"/>
    <mergeCell ref="Q134:R134"/>
    <mergeCell ref="I134:J134"/>
    <mergeCell ref="M134:N134"/>
    <mergeCell ref="K134:L134"/>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4140625" defaultRowHeight="13.2"/>
  <cols>
    <col min="1" max="1" width="6" style="288" customWidth="1"/>
    <col min="2" max="2" width="70.109375" style="288" customWidth="1"/>
    <col min="3" max="16" width="14.88671875" style="288" customWidth="1"/>
    <col min="17" max="18" width="11.44140625" style="118"/>
    <col min="19" max="19" width="13.33203125" style="118" customWidth="1"/>
    <col min="20" max="20" width="13.44140625" style="118" customWidth="1"/>
    <col min="21" max="21" width="12.5546875" style="118" customWidth="1"/>
    <col min="22" max="16384" width="11.44140625" style="118"/>
  </cols>
  <sheetData>
    <row r="1" spans="1:20">
      <c r="A1" s="118"/>
      <c r="B1" s="118"/>
    </row>
    <row r="2" spans="1:20">
      <c r="A2" s="780" t="s">
        <v>123</v>
      </c>
      <c r="B2" s="781"/>
      <c r="C2" s="791" t="s">
        <v>45</v>
      </c>
      <c r="D2" s="792"/>
      <c r="E2" s="792"/>
      <c r="F2" s="792"/>
      <c r="G2" s="792"/>
      <c r="H2" s="792"/>
      <c r="I2" s="792"/>
      <c r="J2" s="792"/>
      <c r="K2" s="792"/>
      <c r="L2" s="792"/>
      <c r="M2" s="792"/>
      <c r="N2" s="792"/>
      <c r="O2" s="792"/>
      <c r="P2" s="793"/>
    </row>
    <row r="3" spans="1:20">
      <c r="A3" s="761" t="s">
        <v>71</v>
      </c>
      <c r="B3" s="762"/>
      <c r="C3" s="747" t="s">
        <v>20</v>
      </c>
      <c r="D3" s="749"/>
      <c r="E3" s="747" t="s">
        <v>10</v>
      </c>
      <c r="F3" s="749"/>
      <c r="G3" s="747" t="s">
        <v>46</v>
      </c>
      <c r="H3" s="749"/>
      <c r="I3" s="747" t="s">
        <v>14</v>
      </c>
      <c r="J3" s="749"/>
      <c r="K3" s="747" t="s">
        <v>47</v>
      </c>
      <c r="L3" s="749"/>
      <c r="M3" s="747" t="s">
        <v>259</v>
      </c>
      <c r="N3" s="749"/>
      <c r="O3" s="747" t="s">
        <v>17</v>
      </c>
      <c r="P3" s="749"/>
    </row>
    <row r="4" spans="1:20">
      <c r="A4" s="794" t="s">
        <v>234</v>
      </c>
      <c r="B4" s="795"/>
      <c r="C4" s="295" t="s">
        <v>489</v>
      </c>
      <c r="D4" s="296" t="s">
        <v>394</v>
      </c>
      <c r="E4" s="295" t="s">
        <v>489</v>
      </c>
      <c r="F4" s="296" t="s">
        <v>394</v>
      </c>
      <c r="G4" s="295" t="s">
        <v>489</v>
      </c>
      <c r="H4" s="296" t="s">
        <v>394</v>
      </c>
      <c r="I4" s="295" t="s">
        <v>489</v>
      </c>
      <c r="J4" s="296" t="s">
        <v>394</v>
      </c>
      <c r="K4" s="295" t="s">
        <v>489</v>
      </c>
      <c r="L4" s="296" t="s">
        <v>394</v>
      </c>
      <c r="M4" s="295" t="s">
        <v>489</v>
      </c>
      <c r="N4" s="296" t="s">
        <v>394</v>
      </c>
      <c r="O4" s="295" t="s">
        <v>489</v>
      </c>
      <c r="P4" s="296" t="s">
        <v>394</v>
      </c>
    </row>
    <row r="5" spans="1:20">
      <c r="A5" s="796"/>
      <c r="B5" s="797"/>
      <c r="C5" s="280" t="s">
        <v>332</v>
      </c>
      <c r="D5" s="281" t="s">
        <v>332</v>
      </c>
      <c r="E5" s="280" t="s">
        <v>332</v>
      </c>
      <c r="F5" s="281" t="s">
        <v>332</v>
      </c>
      <c r="G5" s="280" t="s">
        <v>332</v>
      </c>
      <c r="H5" s="281" t="s">
        <v>332</v>
      </c>
      <c r="I5" s="280" t="s">
        <v>332</v>
      </c>
      <c r="J5" s="281" t="s">
        <v>332</v>
      </c>
      <c r="K5" s="280" t="s">
        <v>332</v>
      </c>
      <c r="L5" s="281" t="s">
        <v>332</v>
      </c>
      <c r="M5" s="280" t="s">
        <v>332</v>
      </c>
      <c r="N5" s="281" t="s">
        <v>332</v>
      </c>
      <c r="O5" s="280" t="s">
        <v>332</v>
      </c>
      <c r="P5" s="281" t="s">
        <v>332</v>
      </c>
    </row>
    <row r="6" spans="1:20" s="113" customFormat="1">
      <c r="A6" s="282" t="s">
        <v>235</v>
      </c>
      <c r="B6" s="283"/>
      <c r="C6" s="397">
        <v>0</v>
      </c>
      <c r="D6" s="398">
        <v>0</v>
      </c>
      <c r="E6" s="397">
        <v>361.26299999999998</v>
      </c>
      <c r="F6" s="398">
        <v>272.12200000000001</v>
      </c>
      <c r="G6" s="397">
        <v>3254.9650000000001</v>
      </c>
      <c r="H6" s="398">
        <v>4033.8679999999999</v>
      </c>
      <c r="I6" s="397">
        <v>595.26800000000003</v>
      </c>
      <c r="J6" s="398">
        <v>420.42599999999999</v>
      </c>
      <c r="K6" s="397">
        <v>183.96</v>
      </c>
      <c r="L6" s="398">
        <v>208.45099999999999</v>
      </c>
      <c r="M6" s="397">
        <v>0</v>
      </c>
      <c r="N6" s="398">
        <v>-4.9000000000000002E-2</v>
      </c>
      <c r="O6" s="397">
        <v>4395.4560000000001</v>
      </c>
      <c r="P6" s="398">
        <v>4934.8180000000002</v>
      </c>
    </row>
    <row r="7" spans="1:20">
      <c r="A7" s="285"/>
      <c r="B7" s="286" t="s">
        <v>192</v>
      </c>
      <c r="C7" s="395">
        <v>0</v>
      </c>
      <c r="D7" s="396">
        <v>0</v>
      </c>
      <c r="E7" s="395">
        <v>5.9770000000000003</v>
      </c>
      <c r="F7" s="396">
        <v>6.4039999999999999</v>
      </c>
      <c r="G7" s="395">
        <v>276.15499999999997</v>
      </c>
      <c r="H7" s="396">
        <v>310.41500000000002</v>
      </c>
      <c r="I7" s="395">
        <v>131.595</v>
      </c>
      <c r="J7" s="396">
        <v>92.355999999999995</v>
      </c>
      <c r="K7" s="395">
        <v>12.74</v>
      </c>
      <c r="L7" s="396">
        <v>57.197000000000003</v>
      </c>
      <c r="M7" s="395">
        <v>0</v>
      </c>
      <c r="N7" s="396">
        <v>0</v>
      </c>
      <c r="O7" s="395">
        <v>426.46699999999998</v>
      </c>
      <c r="P7" s="396">
        <v>466.37200000000001</v>
      </c>
    </row>
    <row r="8" spans="1:20">
      <c r="A8" s="285"/>
      <c r="B8" s="286" t="s">
        <v>402</v>
      </c>
      <c r="C8" s="395">
        <v>0</v>
      </c>
      <c r="D8" s="396">
        <v>0</v>
      </c>
      <c r="E8" s="395">
        <v>34.384999999999998</v>
      </c>
      <c r="F8" s="396">
        <v>22.481999999999999</v>
      </c>
      <c r="G8" s="395">
        <v>43.622</v>
      </c>
      <c r="H8" s="396">
        <v>53.500999999999998</v>
      </c>
      <c r="I8" s="395">
        <v>12.428000000000001</v>
      </c>
      <c r="J8" s="396">
        <v>1.6839999999999999</v>
      </c>
      <c r="K8" s="395">
        <v>1.9E-2</v>
      </c>
      <c r="L8" s="396">
        <v>4.2999999999999997E-2</v>
      </c>
      <c r="M8" s="395">
        <v>0</v>
      </c>
      <c r="N8" s="396">
        <v>0</v>
      </c>
      <c r="O8" s="395">
        <v>90.453999999999994</v>
      </c>
      <c r="P8" s="396">
        <v>77.709999999999994</v>
      </c>
    </row>
    <row r="9" spans="1:20">
      <c r="A9" s="285"/>
      <c r="B9" s="286" t="s">
        <v>403</v>
      </c>
      <c r="C9" s="395">
        <v>0</v>
      </c>
      <c r="D9" s="396">
        <v>0</v>
      </c>
      <c r="E9" s="395">
        <v>15.34</v>
      </c>
      <c r="F9" s="396">
        <v>17.087</v>
      </c>
      <c r="G9" s="395">
        <v>524.62599999999998</v>
      </c>
      <c r="H9" s="396">
        <v>609.24099999999999</v>
      </c>
      <c r="I9" s="395">
        <v>9.6989999999999998</v>
      </c>
      <c r="J9" s="396">
        <v>9.2949999999999999</v>
      </c>
      <c r="K9" s="395">
        <v>3.806</v>
      </c>
      <c r="L9" s="396">
        <v>5.1319999999999997</v>
      </c>
      <c r="M9" s="395">
        <v>0</v>
      </c>
      <c r="N9" s="396">
        <v>0</v>
      </c>
      <c r="O9" s="395">
        <v>553.471</v>
      </c>
      <c r="P9" s="396">
        <v>640.755</v>
      </c>
    </row>
    <row r="10" spans="1:20">
      <c r="A10" s="285"/>
      <c r="B10" s="286" t="s">
        <v>400</v>
      </c>
      <c r="C10" s="395">
        <v>0</v>
      </c>
      <c r="D10" s="396">
        <v>0</v>
      </c>
      <c r="E10" s="395">
        <v>282.45600000000002</v>
      </c>
      <c r="F10" s="396">
        <v>213.41499999999999</v>
      </c>
      <c r="G10" s="395">
        <v>2017.24</v>
      </c>
      <c r="H10" s="396">
        <v>2642.5129999999999</v>
      </c>
      <c r="I10" s="395">
        <v>246.07</v>
      </c>
      <c r="J10" s="396">
        <v>247.88399999999999</v>
      </c>
      <c r="K10" s="395">
        <v>136.773</v>
      </c>
      <c r="L10" s="396">
        <v>112.26900000000001</v>
      </c>
      <c r="M10" s="395">
        <v>0</v>
      </c>
      <c r="N10" s="396">
        <v>4.4999999999999998E-2</v>
      </c>
      <c r="O10" s="395">
        <v>2682.5390000000002</v>
      </c>
      <c r="P10" s="396">
        <v>3216.1260000000002</v>
      </c>
    </row>
    <row r="11" spans="1:20">
      <c r="A11" s="285"/>
      <c r="B11" s="286" t="s">
        <v>193</v>
      </c>
      <c r="C11" s="395">
        <v>0</v>
      </c>
      <c r="D11" s="396">
        <v>0</v>
      </c>
      <c r="E11" s="395">
        <v>9.5000000000000001E-2</v>
      </c>
      <c r="F11" s="396">
        <v>0.41</v>
      </c>
      <c r="G11" s="395">
        <v>10.728999999999999</v>
      </c>
      <c r="H11" s="396">
        <v>11.118</v>
      </c>
      <c r="I11" s="395">
        <v>127.56399999999999</v>
      </c>
      <c r="J11" s="396">
        <v>15.407</v>
      </c>
      <c r="K11" s="395">
        <v>5.3890000000000002</v>
      </c>
      <c r="L11" s="396">
        <v>3.2330000000000001</v>
      </c>
      <c r="M11" s="395">
        <v>0</v>
      </c>
      <c r="N11" s="396">
        <v>-9.4E-2</v>
      </c>
      <c r="O11" s="395">
        <v>143.77699999999999</v>
      </c>
      <c r="P11" s="396">
        <v>30.074000000000002</v>
      </c>
    </row>
    <row r="12" spans="1:20">
      <c r="A12" s="285"/>
      <c r="B12" s="286" t="s">
        <v>369</v>
      </c>
      <c r="C12" s="395">
        <v>0</v>
      </c>
      <c r="D12" s="396">
        <v>0</v>
      </c>
      <c r="E12" s="395">
        <v>23.01</v>
      </c>
      <c r="F12" s="396">
        <v>12.324</v>
      </c>
      <c r="G12" s="395">
        <v>345.21199999999999</v>
      </c>
      <c r="H12" s="396">
        <v>333.214</v>
      </c>
      <c r="I12" s="395">
        <v>57.706000000000003</v>
      </c>
      <c r="J12" s="396">
        <v>53.28</v>
      </c>
      <c r="K12" s="395">
        <v>25.233000000000001</v>
      </c>
      <c r="L12" s="396">
        <v>30.577000000000002</v>
      </c>
      <c r="M12" s="395">
        <v>0</v>
      </c>
      <c r="N12" s="396">
        <v>0</v>
      </c>
      <c r="O12" s="395">
        <v>451.161</v>
      </c>
      <c r="P12" s="396">
        <v>429.39499999999998</v>
      </c>
    </row>
    <row r="13" spans="1:20">
      <c r="A13" s="285"/>
      <c r="B13" s="286" t="s">
        <v>194</v>
      </c>
      <c r="C13" s="395">
        <v>0</v>
      </c>
      <c r="D13" s="396">
        <v>0</v>
      </c>
      <c r="E13" s="395">
        <v>0</v>
      </c>
      <c r="F13" s="396">
        <v>0</v>
      </c>
      <c r="G13" s="395">
        <v>37.381</v>
      </c>
      <c r="H13" s="396">
        <v>73.866</v>
      </c>
      <c r="I13" s="395">
        <v>1.012</v>
      </c>
      <c r="J13" s="396">
        <v>0</v>
      </c>
      <c r="K13" s="395">
        <v>0</v>
      </c>
      <c r="L13" s="396">
        <v>0</v>
      </c>
      <c r="M13" s="395">
        <v>0</v>
      </c>
      <c r="N13" s="396">
        <v>0</v>
      </c>
      <c r="O13" s="395">
        <v>38.393000000000001</v>
      </c>
      <c r="P13" s="396">
        <v>73.866</v>
      </c>
    </row>
    <row r="14" spans="1:20">
      <c r="Q14" s="288"/>
      <c r="R14" s="288"/>
    </row>
    <row r="15" spans="1:20" ht="26.4">
      <c r="A15" s="285"/>
      <c r="B15" s="292" t="s">
        <v>397</v>
      </c>
      <c r="C15" s="395">
        <v>0</v>
      </c>
      <c r="D15" s="396">
        <v>0</v>
      </c>
      <c r="E15" s="395">
        <v>0</v>
      </c>
      <c r="F15" s="396">
        <v>0</v>
      </c>
      <c r="G15" s="395">
        <v>0</v>
      </c>
      <c r="H15" s="396">
        <v>0</v>
      </c>
      <c r="I15" s="395">
        <v>9.1940000000000008</v>
      </c>
      <c r="J15" s="396">
        <v>0.52</v>
      </c>
      <c r="K15" s="395">
        <v>0</v>
      </c>
      <c r="L15" s="396">
        <v>0</v>
      </c>
      <c r="M15" s="395">
        <v>0</v>
      </c>
      <c r="N15" s="396">
        <v>0</v>
      </c>
      <c r="O15" s="395">
        <v>9.1940000000000008</v>
      </c>
      <c r="P15" s="396">
        <v>0.52</v>
      </c>
    </row>
    <row r="16" spans="1:20">
      <c r="Q16" s="288"/>
      <c r="R16" s="288"/>
      <c r="S16" s="288"/>
      <c r="T16" s="288"/>
    </row>
    <row r="17" spans="1:25" s="113" customFormat="1">
      <c r="A17" s="301" t="s">
        <v>236</v>
      </c>
      <c r="B17" s="302"/>
      <c r="C17" s="397">
        <v>0</v>
      </c>
      <c r="D17" s="398">
        <v>0</v>
      </c>
      <c r="E17" s="397">
        <v>2194.7170000000001</v>
      </c>
      <c r="F17" s="398">
        <v>1887.183</v>
      </c>
      <c r="G17" s="397">
        <v>9429.3539999999994</v>
      </c>
      <c r="H17" s="398">
        <v>11210.471</v>
      </c>
      <c r="I17" s="397">
        <v>1647.595</v>
      </c>
      <c r="J17" s="398">
        <v>1811.019</v>
      </c>
      <c r="K17" s="397">
        <v>1438.8879999999999</v>
      </c>
      <c r="L17" s="398">
        <v>1237.5999999999999</v>
      </c>
      <c r="M17" s="397">
        <v>0</v>
      </c>
      <c r="N17" s="398">
        <v>0</v>
      </c>
      <c r="O17" s="397">
        <v>14710.554</v>
      </c>
      <c r="P17" s="398">
        <v>16146.272999999999</v>
      </c>
    </row>
    <row r="18" spans="1:25">
      <c r="A18" s="285"/>
      <c r="B18" s="286" t="s">
        <v>406</v>
      </c>
      <c r="C18" s="395">
        <v>0</v>
      </c>
      <c r="D18" s="396">
        <v>0</v>
      </c>
      <c r="E18" s="395">
        <v>3.0000000000000001E-3</v>
      </c>
      <c r="F18" s="396">
        <v>5.0000000000000001E-3</v>
      </c>
      <c r="G18" s="395">
        <v>3579.3409999999999</v>
      </c>
      <c r="H18" s="396">
        <v>2904.8130000000001</v>
      </c>
      <c r="I18" s="395">
        <v>13.67</v>
      </c>
      <c r="J18" s="396">
        <v>6.5990000000000002</v>
      </c>
      <c r="K18" s="395">
        <v>0</v>
      </c>
      <c r="L18" s="396">
        <v>1.2E-2</v>
      </c>
      <c r="M18" s="395">
        <v>0</v>
      </c>
      <c r="N18" s="396">
        <v>0</v>
      </c>
      <c r="O18" s="395">
        <v>3593.0140000000001</v>
      </c>
      <c r="P18" s="396">
        <v>2911.4290000000001</v>
      </c>
    </row>
    <row r="19" spans="1:25">
      <c r="A19" s="285"/>
      <c r="B19" s="286" t="s">
        <v>405</v>
      </c>
      <c r="C19" s="395">
        <v>0</v>
      </c>
      <c r="D19" s="396">
        <v>0</v>
      </c>
      <c r="E19" s="395">
        <v>1.6E-2</v>
      </c>
      <c r="F19" s="396">
        <v>4.9000000000000002E-2</v>
      </c>
      <c r="G19" s="395">
        <v>2168.2579999999998</v>
      </c>
      <c r="H19" s="396">
        <v>2993.2530000000002</v>
      </c>
      <c r="I19" s="395">
        <v>22.821000000000002</v>
      </c>
      <c r="J19" s="396">
        <v>19.716999999999999</v>
      </c>
      <c r="K19" s="395">
        <v>0</v>
      </c>
      <c r="L19" s="396">
        <v>0</v>
      </c>
      <c r="M19" s="395">
        <v>0</v>
      </c>
      <c r="N19" s="396">
        <v>0</v>
      </c>
      <c r="O19" s="395">
        <v>2191.0949999999998</v>
      </c>
      <c r="P19" s="396">
        <v>3013.0189999999998</v>
      </c>
    </row>
    <row r="20" spans="1:25">
      <c r="A20" s="285"/>
      <c r="B20" s="286" t="s">
        <v>407</v>
      </c>
      <c r="C20" s="395">
        <v>0</v>
      </c>
      <c r="D20" s="396">
        <v>0</v>
      </c>
      <c r="E20" s="395">
        <v>0.219</v>
      </c>
      <c r="F20" s="396">
        <v>0.377</v>
      </c>
      <c r="G20" s="395">
        <v>310.23700000000002</v>
      </c>
      <c r="H20" s="396">
        <v>450.387</v>
      </c>
      <c r="I20" s="395">
        <v>7.3029999999999999</v>
      </c>
      <c r="J20" s="396">
        <v>16.251999999999999</v>
      </c>
      <c r="K20" s="395">
        <v>0</v>
      </c>
      <c r="L20" s="396">
        <v>0</v>
      </c>
      <c r="M20" s="395">
        <v>0</v>
      </c>
      <c r="N20" s="396">
        <v>0</v>
      </c>
      <c r="O20" s="395">
        <v>317.75900000000001</v>
      </c>
      <c r="P20" s="396">
        <v>467.01600000000002</v>
      </c>
    </row>
    <row r="21" spans="1:25">
      <c r="A21" s="285"/>
      <c r="B21" s="286" t="s">
        <v>195</v>
      </c>
      <c r="C21" s="395">
        <v>0</v>
      </c>
      <c r="D21" s="396">
        <v>0</v>
      </c>
      <c r="E21" s="395">
        <v>1.4999999999999999E-2</v>
      </c>
      <c r="F21" s="396">
        <v>2.5999999999999999E-2</v>
      </c>
      <c r="G21" s="395">
        <v>0</v>
      </c>
      <c r="H21" s="396">
        <v>0</v>
      </c>
      <c r="I21" s="395">
        <v>0</v>
      </c>
      <c r="J21" s="396">
        <v>0</v>
      </c>
      <c r="K21" s="395">
        <v>0</v>
      </c>
      <c r="L21" s="396">
        <v>0</v>
      </c>
      <c r="M21" s="395">
        <v>0</v>
      </c>
      <c r="N21" s="396">
        <v>0</v>
      </c>
      <c r="O21" s="395">
        <v>1.4999999999999999E-2</v>
      </c>
      <c r="P21" s="396">
        <v>2.5999999999999999E-2</v>
      </c>
    </row>
    <row r="22" spans="1:25">
      <c r="A22" s="285"/>
      <c r="B22" s="286" t="s">
        <v>196</v>
      </c>
      <c r="C22" s="395">
        <v>0</v>
      </c>
      <c r="D22" s="396">
        <v>0</v>
      </c>
      <c r="E22" s="395">
        <v>0.121</v>
      </c>
      <c r="F22" s="396">
        <v>0.13500000000000001</v>
      </c>
      <c r="G22" s="395">
        <v>0</v>
      </c>
      <c r="H22" s="396">
        <v>0</v>
      </c>
      <c r="I22" s="395">
        <v>6.1989999999999998</v>
      </c>
      <c r="J22" s="396">
        <v>13.613</v>
      </c>
      <c r="K22" s="395">
        <v>0</v>
      </c>
      <c r="L22" s="396">
        <v>0</v>
      </c>
      <c r="M22" s="395">
        <v>0</v>
      </c>
      <c r="N22" s="396">
        <v>0</v>
      </c>
      <c r="O22" s="395">
        <v>6.32</v>
      </c>
      <c r="P22" s="396">
        <v>13.747999999999999</v>
      </c>
    </row>
    <row r="23" spans="1:25">
      <c r="A23" s="285"/>
      <c r="B23" s="286" t="s">
        <v>197</v>
      </c>
      <c r="C23" s="395">
        <v>0</v>
      </c>
      <c r="D23" s="396">
        <v>0</v>
      </c>
      <c r="E23" s="395">
        <v>97.522999999999996</v>
      </c>
      <c r="F23" s="396">
        <v>73.984999999999999</v>
      </c>
      <c r="G23" s="395">
        <v>2659.19</v>
      </c>
      <c r="H23" s="396">
        <v>3978.9180000000001</v>
      </c>
      <c r="I23" s="395">
        <v>99.981999999999999</v>
      </c>
      <c r="J23" s="396">
        <v>100.569</v>
      </c>
      <c r="K23" s="395">
        <v>63.901000000000003</v>
      </c>
      <c r="L23" s="396">
        <v>52.179000000000002</v>
      </c>
      <c r="M23" s="395">
        <v>0</v>
      </c>
      <c r="N23" s="396">
        <v>0</v>
      </c>
      <c r="O23" s="395">
        <v>2920.596</v>
      </c>
      <c r="P23" s="396">
        <v>4205.6509999999998</v>
      </c>
    </row>
    <row r="24" spans="1:25">
      <c r="A24" s="285"/>
      <c r="B24" s="286" t="s">
        <v>198</v>
      </c>
      <c r="C24" s="395">
        <v>0</v>
      </c>
      <c r="D24" s="396">
        <v>0</v>
      </c>
      <c r="E24" s="395">
        <v>0</v>
      </c>
      <c r="F24" s="396">
        <v>0</v>
      </c>
      <c r="G24" s="395">
        <v>0</v>
      </c>
      <c r="H24" s="396">
        <v>0</v>
      </c>
      <c r="I24" s="395">
        <v>0</v>
      </c>
      <c r="J24" s="396">
        <v>0</v>
      </c>
      <c r="K24" s="395">
        <v>0</v>
      </c>
      <c r="L24" s="396">
        <v>0</v>
      </c>
      <c r="M24" s="395">
        <v>0</v>
      </c>
      <c r="N24" s="396">
        <v>0</v>
      </c>
      <c r="O24" s="395">
        <v>0</v>
      </c>
      <c r="P24" s="396">
        <v>0</v>
      </c>
    </row>
    <row r="25" spans="1:25">
      <c r="A25" s="285"/>
      <c r="B25" s="286" t="s">
        <v>199</v>
      </c>
      <c r="C25" s="395">
        <v>0</v>
      </c>
      <c r="D25" s="396">
        <v>0</v>
      </c>
      <c r="E25" s="395">
        <v>2096.7860000000001</v>
      </c>
      <c r="F25" s="396">
        <v>1812.557</v>
      </c>
      <c r="G25" s="395">
        <v>24.433</v>
      </c>
      <c r="H25" s="396">
        <v>28.059000000000001</v>
      </c>
      <c r="I25" s="395">
        <v>1484.5709999999999</v>
      </c>
      <c r="J25" s="396">
        <v>1632.4860000000001</v>
      </c>
      <c r="K25" s="395">
        <v>1320.9269999999999</v>
      </c>
      <c r="L25" s="396">
        <v>1153.472</v>
      </c>
      <c r="M25" s="395">
        <v>0</v>
      </c>
      <c r="N25" s="396">
        <v>0</v>
      </c>
      <c r="O25" s="395">
        <v>4926.7169999999996</v>
      </c>
      <c r="P25" s="396">
        <v>4626.5739999999996</v>
      </c>
    </row>
    <row r="26" spans="1:25">
      <c r="A26" s="285"/>
      <c r="B26" s="286" t="s">
        <v>200</v>
      </c>
      <c r="C26" s="395">
        <v>0</v>
      </c>
      <c r="D26" s="396">
        <v>0</v>
      </c>
      <c r="E26" s="395">
        <v>0</v>
      </c>
      <c r="F26" s="396">
        <v>0</v>
      </c>
      <c r="G26" s="395">
        <v>7.3410000000000002</v>
      </c>
      <c r="H26" s="396">
        <v>6.2720000000000002</v>
      </c>
      <c r="I26" s="395">
        <v>0</v>
      </c>
      <c r="J26" s="396">
        <v>0</v>
      </c>
      <c r="K26" s="395">
        <v>0</v>
      </c>
      <c r="L26" s="396">
        <v>0</v>
      </c>
      <c r="M26" s="395">
        <v>0</v>
      </c>
      <c r="N26" s="396">
        <v>0</v>
      </c>
      <c r="O26" s="395">
        <v>7.3410000000000002</v>
      </c>
      <c r="P26" s="396">
        <v>6.2720000000000002</v>
      </c>
    </row>
    <row r="27" spans="1:25">
      <c r="A27" s="285"/>
      <c r="B27" s="286" t="s">
        <v>273</v>
      </c>
      <c r="C27" s="395">
        <v>0</v>
      </c>
      <c r="D27" s="396">
        <v>0</v>
      </c>
      <c r="E27" s="395">
        <v>3.4000000000000002E-2</v>
      </c>
      <c r="F27" s="396">
        <v>4.9000000000000002E-2</v>
      </c>
      <c r="G27" s="395">
        <v>59.491</v>
      </c>
      <c r="H27" s="396">
        <v>62.826000000000001</v>
      </c>
      <c r="I27" s="395">
        <v>13.048999999999999</v>
      </c>
      <c r="J27" s="396">
        <v>17.943999999999999</v>
      </c>
      <c r="K27" s="395">
        <v>44.746000000000002</v>
      </c>
      <c r="L27" s="396">
        <v>31.937000000000001</v>
      </c>
      <c r="M27" s="395">
        <v>0</v>
      </c>
      <c r="N27" s="396">
        <v>0</v>
      </c>
      <c r="O27" s="395">
        <v>117.32</v>
      </c>
      <c r="P27" s="396">
        <v>112.756</v>
      </c>
    </row>
    <row r="28" spans="1:25">
      <c r="A28" s="285"/>
      <c r="B28" s="286" t="s">
        <v>201</v>
      </c>
      <c r="C28" s="395">
        <v>0</v>
      </c>
      <c r="D28" s="396">
        <v>0</v>
      </c>
      <c r="E28" s="395">
        <v>0</v>
      </c>
      <c r="F28" s="396">
        <v>0</v>
      </c>
      <c r="G28" s="395">
        <v>621.06299999999999</v>
      </c>
      <c r="H28" s="396">
        <v>785.94299999999998</v>
      </c>
      <c r="I28" s="395">
        <v>0</v>
      </c>
      <c r="J28" s="396">
        <v>3.839</v>
      </c>
      <c r="K28" s="395">
        <v>9.3140000000000001</v>
      </c>
      <c r="L28" s="396">
        <v>0</v>
      </c>
      <c r="M28" s="395">
        <v>0</v>
      </c>
      <c r="N28" s="396">
        <v>0</v>
      </c>
      <c r="O28" s="395">
        <v>630.37699999999995</v>
      </c>
      <c r="P28" s="396">
        <v>789.78200000000004</v>
      </c>
    </row>
    <row r="29" spans="1:25">
      <c r="Q29" s="288"/>
      <c r="R29" s="288"/>
      <c r="S29" s="288"/>
      <c r="T29" s="288"/>
      <c r="U29" s="288"/>
      <c r="V29" s="288"/>
      <c r="W29" s="288"/>
      <c r="X29" s="288"/>
      <c r="Y29" s="288"/>
    </row>
    <row r="30" spans="1:25">
      <c r="A30" s="301" t="s">
        <v>237</v>
      </c>
      <c r="B30" s="303"/>
      <c r="C30" s="397">
        <v>0</v>
      </c>
      <c r="D30" s="399">
        <v>0</v>
      </c>
      <c r="E30" s="397">
        <v>2555.98</v>
      </c>
      <c r="F30" s="399">
        <v>2159.3049999999998</v>
      </c>
      <c r="G30" s="397">
        <v>12684.319</v>
      </c>
      <c r="H30" s="399">
        <v>15244.339</v>
      </c>
      <c r="I30" s="397">
        <v>2242.8629999999998</v>
      </c>
      <c r="J30" s="399">
        <v>2231.4450000000002</v>
      </c>
      <c r="K30" s="397">
        <v>1622.848</v>
      </c>
      <c r="L30" s="399">
        <v>1446.0509999999999</v>
      </c>
      <c r="M30" s="397">
        <v>0</v>
      </c>
      <c r="N30" s="399">
        <v>-4.9000000000000002E-2</v>
      </c>
      <c r="O30" s="397">
        <v>19106.009999999998</v>
      </c>
      <c r="P30" s="399">
        <v>21081.091</v>
      </c>
    </row>
    <row r="31" spans="1:25">
      <c r="C31" s="118"/>
    </row>
    <row r="32" spans="1:25" s="91" customFormat="1">
      <c r="A32" s="780" t="s">
        <v>123</v>
      </c>
      <c r="B32" s="781"/>
      <c r="C32" s="791" t="s">
        <v>45</v>
      </c>
      <c r="D32" s="792"/>
      <c r="E32" s="792"/>
      <c r="F32" s="792"/>
      <c r="G32" s="792"/>
      <c r="H32" s="792"/>
      <c r="I32" s="792"/>
      <c r="J32" s="792"/>
      <c r="K32" s="792"/>
      <c r="L32" s="792"/>
      <c r="M32" s="792"/>
      <c r="N32" s="792"/>
      <c r="O32" s="792"/>
      <c r="P32" s="793"/>
    </row>
    <row r="33" spans="1:18" s="91" customFormat="1">
      <c r="A33" s="761" t="s">
        <v>71</v>
      </c>
      <c r="B33" s="762"/>
      <c r="C33" s="747" t="s">
        <v>20</v>
      </c>
      <c r="D33" s="749"/>
      <c r="E33" s="747" t="s">
        <v>10</v>
      </c>
      <c r="F33" s="749"/>
      <c r="G33" s="747" t="s">
        <v>46</v>
      </c>
      <c r="H33" s="749"/>
      <c r="I33" s="747" t="s">
        <v>14</v>
      </c>
      <c r="J33" s="749"/>
      <c r="K33" s="747" t="s">
        <v>47</v>
      </c>
      <c r="L33" s="749"/>
      <c r="M33" s="747" t="s">
        <v>259</v>
      </c>
      <c r="N33" s="749"/>
      <c r="O33" s="747" t="s">
        <v>17</v>
      </c>
      <c r="P33" s="749"/>
    </row>
    <row r="34" spans="1:18">
      <c r="A34" s="782" t="s">
        <v>238</v>
      </c>
      <c r="B34" s="786"/>
      <c r="C34" s="295" t="s">
        <v>489</v>
      </c>
      <c r="D34" s="296" t="s">
        <v>394</v>
      </c>
      <c r="E34" s="295" t="s">
        <v>489</v>
      </c>
      <c r="F34" s="296" t="s">
        <v>394</v>
      </c>
      <c r="G34" s="295" t="s">
        <v>489</v>
      </c>
      <c r="H34" s="296" t="s">
        <v>394</v>
      </c>
      <c r="I34" s="295" t="s">
        <v>489</v>
      </c>
      <c r="J34" s="296" t="s">
        <v>394</v>
      </c>
      <c r="K34" s="295" t="s">
        <v>489</v>
      </c>
      <c r="L34" s="296" t="s">
        <v>394</v>
      </c>
      <c r="M34" s="295" t="s">
        <v>489</v>
      </c>
      <c r="N34" s="296" t="s">
        <v>394</v>
      </c>
      <c r="O34" s="295" t="s">
        <v>489</v>
      </c>
      <c r="P34" s="296" t="s">
        <v>394</v>
      </c>
    </row>
    <row r="35" spans="1:18">
      <c r="A35" s="789"/>
      <c r="B35" s="790"/>
      <c r="C35" s="280" t="s">
        <v>332</v>
      </c>
      <c r="D35" s="281" t="s">
        <v>332</v>
      </c>
      <c r="E35" s="280" t="s">
        <v>332</v>
      </c>
      <c r="F35" s="281" t="s">
        <v>332</v>
      </c>
      <c r="G35" s="280" t="s">
        <v>332</v>
      </c>
      <c r="H35" s="281" t="s">
        <v>332</v>
      </c>
      <c r="I35" s="280" t="s">
        <v>332</v>
      </c>
      <c r="J35" s="281" t="s">
        <v>332</v>
      </c>
      <c r="K35" s="280" t="s">
        <v>332</v>
      </c>
      <c r="L35" s="281" t="s">
        <v>332</v>
      </c>
      <c r="M35" s="280" t="s">
        <v>332</v>
      </c>
      <c r="N35" s="281" t="s">
        <v>332</v>
      </c>
      <c r="O35" s="280" t="s">
        <v>332</v>
      </c>
      <c r="P35" s="281" t="s">
        <v>332</v>
      </c>
    </row>
    <row r="36" spans="1:18" s="113" customFormat="1">
      <c r="A36" s="282" t="s">
        <v>239</v>
      </c>
      <c r="B36" s="283"/>
      <c r="C36" s="397">
        <v>0</v>
      </c>
      <c r="D36" s="474">
        <v>0</v>
      </c>
      <c r="E36" s="397">
        <v>959.39599999999996</v>
      </c>
      <c r="F36" s="474">
        <v>902.06600000000003</v>
      </c>
      <c r="G36" s="397">
        <v>3582.1480000000001</v>
      </c>
      <c r="H36" s="474">
        <v>4474.5460000000003</v>
      </c>
      <c r="I36" s="397">
        <v>572.24199999999996</v>
      </c>
      <c r="J36" s="474">
        <v>550.50199999999995</v>
      </c>
      <c r="K36" s="397">
        <v>368.88200000000001</v>
      </c>
      <c r="L36" s="474">
        <v>315.49799999999999</v>
      </c>
      <c r="M36" s="397">
        <v>0</v>
      </c>
      <c r="N36" s="474">
        <v>-4.9000000000000002E-2</v>
      </c>
      <c r="O36" s="397">
        <v>5482.6679999999997</v>
      </c>
      <c r="P36" s="474">
        <v>6242.5630000000001</v>
      </c>
    </row>
    <row r="37" spans="1:18">
      <c r="A37" s="285"/>
      <c r="B37" s="286" t="s">
        <v>370</v>
      </c>
      <c r="C37" s="395">
        <v>0</v>
      </c>
      <c r="D37" s="396">
        <v>0</v>
      </c>
      <c r="E37" s="395">
        <v>0</v>
      </c>
      <c r="F37" s="396">
        <v>0</v>
      </c>
      <c r="G37" s="395">
        <v>472.267</v>
      </c>
      <c r="H37" s="396">
        <v>463.072</v>
      </c>
      <c r="I37" s="395">
        <v>200.77099999999999</v>
      </c>
      <c r="J37" s="396">
        <v>220.38900000000001</v>
      </c>
      <c r="K37" s="395">
        <v>83.307000000000002</v>
      </c>
      <c r="L37" s="396">
        <v>69.837000000000003</v>
      </c>
      <c r="M37" s="395">
        <v>0</v>
      </c>
      <c r="N37" s="396">
        <v>0</v>
      </c>
      <c r="O37" s="395">
        <v>756.34500000000003</v>
      </c>
      <c r="P37" s="396">
        <v>753.298</v>
      </c>
    </row>
    <row r="38" spans="1:18">
      <c r="A38" s="285"/>
      <c r="B38" s="286" t="s">
        <v>371</v>
      </c>
      <c r="C38" s="395">
        <v>0</v>
      </c>
      <c r="D38" s="396">
        <v>0</v>
      </c>
      <c r="E38" s="395">
        <v>1.4E-2</v>
      </c>
      <c r="F38" s="396">
        <v>1.4E-2</v>
      </c>
      <c r="G38" s="395">
        <v>15.526999999999999</v>
      </c>
      <c r="H38" s="396">
        <v>17.378</v>
      </c>
      <c r="I38" s="395">
        <v>2.7810000000000001</v>
      </c>
      <c r="J38" s="396">
        <v>3.2810000000000001</v>
      </c>
      <c r="K38" s="395">
        <v>5.8959999999999999</v>
      </c>
      <c r="L38" s="396">
        <v>16.122</v>
      </c>
      <c r="M38" s="395">
        <v>0</v>
      </c>
      <c r="N38" s="396">
        <v>0</v>
      </c>
      <c r="O38" s="395">
        <v>24.218</v>
      </c>
      <c r="P38" s="396">
        <v>36.795000000000002</v>
      </c>
    </row>
    <row r="39" spans="1:18">
      <c r="A39" s="285"/>
      <c r="B39" s="286" t="s">
        <v>401</v>
      </c>
      <c r="C39" s="395">
        <v>0</v>
      </c>
      <c r="D39" s="396">
        <v>0</v>
      </c>
      <c r="E39" s="395">
        <v>838.16899999999998</v>
      </c>
      <c r="F39" s="396">
        <v>797.94899999999996</v>
      </c>
      <c r="G39" s="395">
        <v>2110.2460000000001</v>
      </c>
      <c r="H39" s="396">
        <v>2538.6669999999999</v>
      </c>
      <c r="I39" s="395">
        <v>239.82400000000001</v>
      </c>
      <c r="J39" s="396">
        <v>264.66500000000002</v>
      </c>
      <c r="K39" s="395">
        <v>176.25800000000001</v>
      </c>
      <c r="L39" s="396">
        <v>166.34</v>
      </c>
      <c r="M39" s="395">
        <v>0</v>
      </c>
      <c r="N39" s="396">
        <v>0</v>
      </c>
      <c r="O39" s="395">
        <v>3364.4969999999998</v>
      </c>
      <c r="P39" s="396">
        <v>3767.6210000000001</v>
      </c>
    </row>
    <row r="40" spans="1:18">
      <c r="A40" s="285"/>
      <c r="B40" s="286" t="s">
        <v>399</v>
      </c>
      <c r="C40" s="395">
        <v>0</v>
      </c>
      <c r="D40" s="396">
        <v>0</v>
      </c>
      <c r="E40" s="395">
        <v>33.606999999999999</v>
      </c>
      <c r="F40" s="396">
        <v>42.444000000000003</v>
      </c>
      <c r="G40" s="395">
        <v>778.91600000000005</v>
      </c>
      <c r="H40" s="396">
        <v>1249.1959999999999</v>
      </c>
      <c r="I40" s="395">
        <v>33.037999999999997</v>
      </c>
      <c r="J40" s="396">
        <v>15.602</v>
      </c>
      <c r="K40" s="395">
        <v>60.64</v>
      </c>
      <c r="L40" s="396">
        <v>35.668999999999997</v>
      </c>
      <c r="M40" s="395">
        <v>0</v>
      </c>
      <c r="N40" s="396">
        <v>-4.9000000000000002E-2</v>
      </c>
      <c r="O40" s="395">
        <v>906.20100000000002</v>
      </c>
      <c r="P40" s="396">
        <v>1342.8620000000001</v>
      </c>
    </row>
    <row r="41" spans="1:18">
      <c r="A41" s="285"/>
      <c r="B41" s="286" t="s">
        <v>372</v>
      </c>
      <c r="C41" s="395">
        <v>0</v>
      </c>
      <c r="D41" s="396">
        <v>0</v>
      </c>
      <c r="E41" s="395">
        <v>38.966999999999999</v>
      </c>
      <c r="F41" s="396">
        <v>43.268999999999998</v>
      </c>
      <c r="G41" s="395">
        <v>80.661000000000001</v>
      </c>
      <c r="H41" s="396">
        <v>75.926000000000002</v>
      </c>
      <c r="I41" s="395">
        <v>8.4610000000000003</v>
      </c>
      <c r="J41" s="396">
        <v>10.715</v>
      </c>
      <c r="K41" s="395">
        <v>7.835</v>
      </c>
      <c r="L41" s="396">
        <v>5.008</v>
      </c>
      <c r="M41" s="395">
        <v>0</v>
      </c>
      <c r="N41" s="396">
        <v>0</v>
      </c>
      <c r="O41" s="395">
        <v>135.92400000000001</v>
      </c>
      <c r="P41" s="396">
        <v>134.91800000000001</v>
      </c>
    </row>
    <row r="42" spans="1:18">
      <c r="A42" s="285"/>
      <c r="B42" s="286" t="s">
        <v>202</v>
      </c>
      <c r="C42" s="395">
        <v>0</v>
      </c>
      <c r="D42" s="396">
        <v>0</v>
      </c>
      <c r="E42" s="395">
        <v>32.573</v>
      </c>
      <c r="F42" s="396">
        <v>0</v>
      </c>
      <c r="G42" s="395">
        <v>54.735999999999997</v>
      </c>
      <c r="H42" s="396">
        <v>0</v>
      </c>
      <c r="I42" s="395">
        <v>69.194999999999993</v>
      </c>
      <c r="J42" s="396">
        <v>16.094000000000001</v>
      </c>
      <c r="K42" s="395">
        <v>8.23</v>
      </c>
      <c r="L42" s="396">
        <v>6.5910000000000002</v>
      </c>
      <c r="M42" s="395">
        <v>0</v>
      </c>
      <c r="N42" s="396">
        <v>0</v>
      </c>
      <c r="O42" s="395">
        <v>164.73400000000001</v>
      </c>
      <c r="P42" s="396">
        <v>22.684999999999999</v>
      </c>
    </row>
    <row r="43" spans="1:18">
      <c r="A43" s="285"/>
      <c r="B43" s="286" t="s">
        <v>203</v>
      </c>
      <c r="C43" s="395">
        <v>0</v>
      </c>
      <c r="D43" s="396">
        <v>0</v>
      </c>
      <c r="E43" s="395">
        <v>0</v>
      </c>
      <c r="F43" s="396">
        <v>0</v>
      </c>
      <c r="G43" s="395">
        <v>0</v>
      </c>
      <c r="H43" s="396">
        <v>0</v>
      </c>
      <c r="I43" s="395">
        <v>0</v>
      </c>
      <c r="J43" s="396">
        <v>0</v>
      </c>
      <c r="K43" s="395">
        <v>0</v>
      </c>
      <c r="L43" s="396">
        <v>0</v>
      </c>
      <c r="M43" s="395">
        <v>0</v>
      </c>
      <c r="N43" s="396">
        <v>0</v>
      </c>
      <c r="O43" s="395">
        <v>0</v>
      </c>
      <c r="P43" s="396">
        <v>0</v>
      </c>
    </row>
    <row r="44" spans="1:18">
      <c r="A44" s="285"/>
      <c r="B44" s="286" t="s">
        <v>408</v>
      </c>
      <c r="C44" s="395">
        <v>0</v>
      </c>
      <c r="D44" s="396">
        <v>0</v>
      </c>
      <c r="E44" s="395">
        <v>16.065999999999999</v>
      </c>
      <c r="F44" s="396">
        <v>18.39</v>
      </c>
      <c r="G44" s="395">
        <v>69.795000000000002</v>
      </c>
      <c r="H44" s="396">
        <v>130.30699999999999</v>
      </c>
      <c r="I44" s="395">
        <v>18.172000000000001</v>
      </c>
      <c r="J44" s="396">
        <v>19.756</v>
      </c>
      <c r="K44" s="395">
        <v>26.716000000000001</v>
      </c>
      <c r="L44" s="396">
        <v>15.930999999999999</v>
      </c>
      <c r="M44" s="395">
        <v>0</v>
      </c>
      <c r="N44" s="396">
        <v>0</v>
      </c>
      <c r="O44" s="395">
        <v>130.749</v>
      </c>
      <c r="P44" s="396">
        <v>184.38399999999999</v>
      </c>
    </row>
    <row r="45" spans="1:18">
      <c r="Q45" s="288"/>
      <c r="R45" s="288"/>
    </row>
    <row r="46" spans="1:18">
      <c r="A46" s="285"/>
      <c r="B46" s="292" t="s">
        <v>395</v>
      </c>
      <c r="C46" s="395">
        <v>0</v>
      </c>
      <c r="D46" s="400">
        <v>0</v>
      </c>
      <c r="E46" s="395">
        <v>0</v>
      </c>
      <c r="F46" s="400">
        <v>0</v>
      </c>
      <c r="G46" s="395">
        <v>0</v>
      </c>
      <c r="H46" s="400">
        <v>0</v>
      </c>
      <c r="I46" s="395">
        <v>0</v>
      </c>
      <c r="J46" s="400">
        <v>0</v>
      </c>
      <c r="K46" s="395">
        <v>0</v>
      </c>
      <c r="L46" s="400">
        <v>0</v>
      </c>
      <c r="M46" s="395">
        <v>0</v>
      </c>
      <c r="N46" s="400">
        <v>0</v>
      </c>
      <c r="O46" s="395">
        <v>0</v>
      </c>
      <c r="P46" s="400">
        <v>0</v>
      </c>
    </row>
    <row r="47" spans="1:18">
      <c r="Q47" s="288"/>
      <c r="R47" s="288"/>
    </row>
    <row r="48" spans="1:18" s="113" customFormat="1">
      <c r="A48" s="282" t="s">
        <v>240</v>
      </c>
      <c r="B48" s="283"/>
      <c r="C48" s="397">
        <v>0</v>
      </c>
      <c r="D48" s="474">
        <v>0</v>
      </c>
      <c r="E48" s="397">
        <v>615.34900000000005</v>
      </c>
      <c r="F48" s="474">
        <v>558.26599999999996</v>
      </c>
      <c r="G48" s="397">
        <v>6150.2169999999996</v>
      </c>
      <c r="H48" s="474">
        <v>7273.6629999999996</v>
      </c>
      <c r="I48" s="397">
        <v>869.08199999999999</v>
      </c>
      <c r="J48" s="474">
        <v>887.33900000000006</v>
      </c>
      <c r="K48" s="397">
        <v>444.05099999999999</v>
      </c>
      <c r="L48" s="474">
        <v>435.64</v>
      </c>
      <c r="M48" s="397">
        <v>0</v>
      </c>
      <c r="N48" s="474">
        <v>0</v>
      </c>
      <c r="O48" s="397">
        <v>8078.6989999999996</v>
      </c>
      <c r="P48" s="474">
        <v>9154.9079999999994</v>
      </c>
    </row>
    <row r="49" spans="1:18">
      <c r="A49" s="285"/>
      <c r="B49" s="286" t="s">
        <v>373</v>
      </c>
      <c r="C49" s="395">
        <v>0</v>
      </c>
      <c r="D49" s="396">
        <v>0</v>
      </c>
      <c r="E49" s="395">
        <v>0</v>
      </c>
      <c r="F49" s="396">
        <v>0</v>
      </c>
      <c r="G49" s="395">
        <v>1872.259</v>
      </c>
      <c r="H49" s="396">
        <v>1608.5940000000001</v>
      </c>
      <c r="I49" s="395">
        <v>784.27200000000005</v>
      </c>
      <c r="J49" s="396">
        <v>794.47799999999995</v>
      </c>
      <c r="K49" s="395">
        <v>373.911</v>
      </c>
      <c r="L49" s="396">
        <v>379.48700000000002</v>
      </c>
      <c r="M49" s="395">
        <v>0</v>
      </c>
      <c r="N49" s="396">
        <v>0</v>
      </c>
      <c r="O49" s="395">
        <v>3030.442</v>
      </c>
      <c r="P49" s="396">
        <v>2782.5590000000002</v>
      </c>
    </row>
    <row r="50" spans="1:18">
      <c r="A50" s="285"/>
      <c r="B50" s="286" t="s">
        <v>374</v>
      </c>
      <c r="C50" s="395">
        <v>0</v>
      </c>
      <c r="D50" s="396">
        <v>0</v>
      </c>
      <c r="E50" s="395">
        <v>4.0000000000000001E-3</v>
      </c>
      <c r="F50" s="396">
        <v>2.4E-2</v>
      </c>
      <c r="G50" s="395">
        <v>49.006999999999998</v>
      </c>
      <c r="H50" s="396">
        <v>49.844000000000001</v>
      </c>
      <c r="I50" s="395">
        <v>11.369</v>
      </c>
      <c r="J50" s="396">
        <v>15.577999999999999</v>
      </c>
      <c r="K50" s="395">
        <v>14.092000000000001</v>
      </c>
      <c r="L50" s="396">
        <v>16.786000000000001</v>
      </c>
      <c r="M50" s="395">
        <v>0</v>
      </c>
      <c r="N50" s="396">
        <v>0</v>
      </c>
      <c r="O50" s="395">
        <v>74.471999999999994</v>
      </c>
      <c r="P50" s="396">
        <v>82.231999999999999</v>
      </c>
    </row>
    <row r="51" spans="1:18">
      <c r="A51" s="285"/>
      <c r="B51" s="286" t="s">
        <v>375</v>
      </c>
      <c r="C51" s="395">
        <v>0</v>
      </c>
      <c r="D51" s="396">
        <v>0</v>
      </c>
      <c r="E51" s="395">
        <v>11.250999999999999</v>
      </c>
      <c r="F51" s="396">
        <v>53.914000000000001</v>
      </c>
      <c r="G51" s="395">
        <v>1876.027</v>
      </c>
      <c r="H51" s="396">
        <v>2623.7020000000002</v>
      </c>
      <c r="I51" s="395">
        <v>4.9690000000000003</v>
      </c>
      <c r="J51" s="396">
        <v>0.23100000000000001</v>
      </c>
      <c r="K51" s="395">
        <v>1.0469999999999999</v>
      </c>
      <c r="L51" s="396">
        <v>0.59099999999999997</v>
      </c>
      <c r="M51" s="395">
        <v>0</v>
      </c>
      <c r="N51" s="396">
        <v>0</v>
      </c>
      <c r="O51" s="395">
        <v>1893.2940000000001</v>
      </c>
      <c r="P51" s="396">
        <v>2678.4380000000001</v>
      </c>
    </row>
    <row r="52" spans="1:18">
      <c r="A52" s="285"/>
      <c r="B52" s="286" t="s">
        <v>204</v>
      </c>
      <c r="C52" s="395">
        <v>0</v>
      </c>
      <c r="D52" s="396">
        <v>0</v>
      </c>
      <c r="E52" s="395">
        <v>7.6660000000000004</v>
      </c>
      <c r="F52" s="396">
        <v>40.820999999999998</v>
      </c>
      <c r="G52" s="395">
        <v>548.75300000000004</v>
      </c>
      <c r="H52" s="396">
        <v>958.05200000000002</v>
      </c>
      <c r="I52" s="395">
        <v>3.855</v>
      </c>
      <c r="J52" s="396">
        <v>0</v>
      </c>
      <c r="K52" s="395">
        <v>0</v>
      </c>
      <c r="L52" s="396">
        <v>0</v>
      </c>
      <c r="M52" s="395">
        <v>0</v>
      </c>
      <c r="N52" s="396">
        <v>0</v>
      </c>
      <c r="O52" s="395">
        <v>560.274</v>
      </c>
      <c r="P52" s="396">
        <v>998.87300000000005</v>
      </c>
    </row>
    <row r="53" spans="1:18">
      <c r="A53" s="285"/>
      <c r="B53" s="286" t="s">
        <v>376</v>
      </c>
      <c r="C53" s="395">
        <v>0</v>
      </c>
      <c r="D53" s="396">
        <v>0</v>
      </c>
      <c r="E53" s="395">
        <v>10.92</v>
      </c>
      <c r="F53" s="396">
        <v>19.062999999999999</v>
      </c>
      <c r="G53" s="395">
        <v>520.28099999999995</v>
      </c>
      <c r="H53" s="396">
        <v>676.51800000000003</v>
      </c>
      <c r="I53" s="395">
        <v>2.911</v>
      </c>
      <c r="J53" s="396">
        <v>9.3789999999999996</v>
      </c>
      <c r="K53" s="395">
        <v>0.435</v>
      </c>
      <c r="L53" s="396">
        <v>0.41499999999999998</v>
      </c>
      <c r="M53" s="395">
        <v>0</v>
      </c>
      <c r="N53" s="396">
        <v>0</v>
      </c>
      <c r="O53" s="395">
        <v>534.54700000000003</v>
      </c>
      <c r="P53" s="396">
        <v>705.375</v>
      </c>
    </row>
    <row r="54" spans="1:18">
      <c r="A54" s="285"/>
      <c r="B54" s="286" t="s">
        <v>205</v>
      </c>
      <c r="C54" s="395">
        <v>0</v>
      </c>
      <c r="D54" s="396">
        <v>0</v>
      </c>
      <c r="E54" s="395">
        <v>552.81299999999999</v>
      </c>
      <c r="F54" s="396">
        <v>405.08199999999999</v>
      </c>
      <c r="G54" s="395">
        <v>0</v>
      </c>
      <c r="H54" s="396">
        <v>4.6840000000000002</v>
      </c>
      <c r="I54" s="395">
        <v>-0.94</v>
      </c>
      <c r="J54" s="396">
        <v>0</v>
      </c>
      <c r="K54" s="395">
        <v>50.243000000000002</v>
      </c>
      <c r="L54" s="396">
        <v>33.975999999999999</v>
      </c>
      <c r="M54" s="395">
        <v>0</v>
      </c>
      <c r="N54" s="396">
        <v>0</v>
      </c>
      <c r="O54" s="395">
        <v>602.11599999999999</v>
      </c>
      <c r="P54" s="396">
        <v>443.74200000000002</v>
      </c>
    </row>
    <row r="55" spans="1:18">
      <c r="A55" s="285"/>
      <c r="B55" s="286" t="s">
        <v>206</v>
      </c>
      <c r="C55" s="395">
        <v>0</v>
      </c>
      <c r="D55" s="396">
        <v>0</v>
      </c>
      <c r="E55" s="395">
        <v>16.187999999999999</v>
      </c>
      <c r="F55" s="396">
        <v>13.196999999999999</v>
      </c>
      <c r="G55" s="395">
        <v>1283.325</v>
      </c>
      <c r="H55" s="396">
        <v>1311.655</v>
      </c>
      <c r="I55" s="395">
        <v>62.646000000000001</v>
      </c>
      <c r="J55" s="396">
        <v>67.673000000000002</v>
      </c>
      <c r="K55" s="395">
        <v>2.9159999999999999</v>
      </c>
      <c r="L55" s="396">
        <v>3.0310000000000001</v>
      </c>
      <c r="M55" s="395">
        <v>0</v>
      </c>
      <c r="N55" s="396">
        <v>0</v>
      </c>
      <c r="O55" s="395">
        <v>1365.075</v>
      </c>
      <c r="P55" s="396">
        <v>1395.556</v>
      </c>
    </row>
    <row r="56" spans="1:18">
      <c r="A56" s="285"/>
      <c r="B56" s="286" t="s">
        <v>377</v>
      </c>
      <c r="C56" s="395">
        <v>0</v>
      </c>
      <c r="D56" s="396">
        <v>0</v>
      </c>
      <c r="E56" s="395">
        <v>16.507000000000001</v>
      </c>
      <c r="F56" s="396">
        <v>26.164999999999999</v>
      </c>
      <c r="G56" s="395">
        <v>0.56499999999999995</v>
      </c>
      <c r="H56" s="396">
        <v>40.613999999999997</v>
      </c>
      <c r="I56" s="395">
        <v>0</v>
      </c>
      <c r="J56" s="396">
        <v>0</v>
      </c>
      <c r="K56" s="395">
        <v>1.407</v>
      </c>
      <c r="L56" s="396">
        <v>1.3540000000000001</v>
      </c>
      <c r="M56" s="395">
        <v>0</v>
      </c>
      <c r="N56" s="396">
        <v>0</v>
      </c>
      <c r="O56" s="395">
        <v>18.478999999999999</v>
      </c>
      <c r="P56" s="396">
        <v>68.132999999999996</v>
      </c>
    </row>
    <row r="57" spans="1:18">
      <c r="Q57" s="288"/>
      <c r="R57" s="288"/>
    </row>
    <row r="58" spans="1:18" s="113" customFormat="1">
      <c r="A58" s="282" t="s">
        <v>241</v>
      </c>
      <c r="B58" s="283"/>
      <c r="C58" s="397">
        <v>0</v>
      </c>
      <c r="D58" s="474">
        <v>0</v>
      </c>
      <c r="E58" s="397">
        <v>981.23500000000001</v>
      </c>
      <c r="F58" s="474">
        <v>698.97299999999996</v>
      </c>
      <c r="G58" s="397">
        <v>2951.9540000000002</v>
      </c>
      <c r="H58" s="474">
        <v>3496.13</v>
      </c>
      <c r="I58" s="397">
        <v>801.53899999999999</v>
      </c>
      <c r="J58" s="474">
        <v>793.60400000000004</v>
      </c>
      <c r="K58" s="397">
        <v>809.91499999999996</v>
      </c>
      <c r="L58" s="474">
        <v>694.91300000000001</v>
      </c>
      <c r="M58" s="397">
        <v>0</v>
      </c>
      <c r="N58" s="474">
        <v>0</v>
      </c>
      <c r="O58" s="397">
        <v>5544.643</v>
      </c>
      <c r="P58" s="474">
        <v>5683.62</v>
      </c>
    </row>
    <row r="59" spans="1:18" s="113" customFormat="1">
      <c r="A59" s="282" t="s">
        <v>396</v>
      </c>
      <c r="B59" s="283"/>
      <c r="C59" s="397">
        <v>0</v>
      </c>
      <c r="D59" s="474">
        <v>0</v>
      </c>
      <c r="E59" s="397">
        <v>981.23500000000001</v>
      </c>
      <c r="F59" s="474">
        <v>698.97299999999996</v>
      </c>
      <c r="G59" s="397">
        <v>2951.9540000000002</v>
      </c>
      <c r="H59" s="474">
        <v>3496.13</v>
      </c>
      <c r="I59" s="397">
        <v>801.53899999999999</v>
      </c>
      <c r="J59" s="474">
        <v>793.60400000000004</v>
      </c>
      <c r="K59" s="397">
        <v>809.91499999999996</v>
      </c>
      <c r="L59" s="474">
        <v>694.91300000000001</v>
      </c>
      <c r="M59" s="397">
        <v>0</v>
      </c>
      <c r="N59" s="474">
        <v>0</v>
      </c>
      <c r="O59" s="397">
        <v>5544.643</v>
      </c>
      <c r="P59" s="474">
        <v>5683.62</v>
      </c>
    </row>
    <row r="60" spans="1:18">
      <c r="A60" s="285"/>
      <c r="B60" s="286" t="s">
        <v>207</v>
      </c>
      <c r="C60" s="395">
        <v>0</v>
      </c>
      <c r="D60" s="396">
        <v>0</v>
      </c>
      <c r="E60" s="395">
        <v>737.41899999999998</v>
      </c>
      <c r="F60" s="396">
        <v>652.952</v>
      </c>
      <c r="G60" s="395">
        <v>1572.635</v>
      </c>
      <c r="H60" s="396">
        <v>2182.5990000000002</v>
      </c>
      <c r="I60" s="395">
        <v>0</v>
      </c>
      <c r="J60" s="396">
        <v>3.3140000000000001</v>
      </c>
      <c r="K60" s="395">
        <v>139.476</v>
      </c>
      <c r="L60" s="396">
        <v>133.15199999999999</v>
      </c>
      <c r="M60" s="395">
        <v>0</v>
      </c>
      <c r="N60" s="396">
        <v>0</v>
      </c>
      <c r="O60" s="395">
        <v>2449.5300000000002</v>
      </c>
      <c r="P60" s="396">
        <v>2972.0169999999998</v>
      </c>
    </row>
    <row r="61" spans="1:18">
      <c r="A61" s="285"/>
      <c r="B61" s="286" t="s">
        <v>208</v>
      </c>
      <c r="C61" s="395">
        <v>0</v>
      </c>
      <c r="D61" s="396">
        <v>0</v>
      </c>
      <c r="E61" s="395">
        <v>-104.283</v>
      </c>
      <c r="F61" s="396">
        <v>-262.20800000000003</v>
      </c>
      <c r="G61" s="395">
        <v>-162.03299999999999</v>
      </c>
      <c r="H61" s="396">
        <v>-758.69299999999998</v>
      </c>
      <c r="I61" s="395">
        <v>340.83100000000002</v>
      </c>
      <c r="J61" s="396">
        <v>248.70699999999999</v>
      </c>
      <c r="K61" s="395">
        <v>607.90300000000002</v>
      </c>
      <c r="L61" s="396">
        <v>501.709</v>
      </c>
      <c r="M61" s="395">
        <v>0</v>
      </c>
      <c r="N61" s="396">
        <v>0</v>
      </c>
      <c r="O61" s="395">
        <v>682.41800000000001</v>
      </c>
      <c r="P61" s="396">
        <v>-270.48500000000001</v>
      </c>
    </row>
    <row r="62" spans="1:18">
      <c r="A62" s="285"/>
      <c r="B62" s="286" t="s">
        <v>404</v>
      </c>
      <c r="C62" s="395">
        <v>0</v>
      </c>
      <c r="D62" s="396">
        <v>0</v>
      </c>
      <c r="E62" s="395">
        <v>0</v>
      </c>
      <c r="F62" s="396">
        <v>0</v>
      </c>
      <c r="G62" s="395">
        <v>0</v>
      </c>
      <c r="H62" s="396">
        <v>0</v>
      </c>
      <c r="I62" s="395">
        <v>0</v>
      </c>
      <c r="J62" s="396">
        <v>46.819000000000003</v>
      </c>
      <c r="K62" s="395">
        <v>0</v>
      </c>
      <c r="L62" s="396">
        <v>0</v>
      </c>
      <c r="M62" s="395">
        <v>0</v>
      </c>
      <c r="N62" s="396">
        <v>0</v>
      </c>
      <c r="O62" s="395">
        <v>0</v>
      </c>
      <c r="P62" s="396">
        <v>46.819000000000003</v>
      </c>
    </row>
    <row r="63" spans="1:18">
      <c r="A63" s="285"/>
      <c r="B63" s="286" t="s">
        <v>398</v>
      </c>
      <c r="C63" s="395">
        <v>0</v>
      </c>
      <c r="D63" s="396">
        <v>0</v>
      </c>
      <c r="E63" s="395">
        <v>0</v>
      </c>
      <c r="F63" s="396">
        <v>0</v>
      </c>
      <c r="G63" s="395">
        <v>0</v>
      </c>
      <c r="H63" s="396">
        <v>0</v>
      </c>
      <c r="I63" s="395">
        <v>0</v>
      </c>
      <c r="J63" s="396">
        <v>0</v>
      </c>
      <c r="K63" s="395">
        <v>0</v>
      </c>
      <c r="L63" s="396">
        <v>0</v>
      </c>
      <c r="M63" s="395">
        <v>0</v>
      </c>
      <c r="N63" s="396">
        <v>0</v>
      </c>
      <c r="O63" s="395">
        <v>0</v>
      </c>
      <c r="P63" s="396">
        <v>0</v>
      </c>
    </row>
    <row r="64" spans="1:18">
      <c r="A64" s="285"/>
      <c r="B64" s="286" t="s">
        <v>378</v>
      </c>
      <c r="C64" s="395">
        <v>0</v>
      </c>
      <c r="D64" s="396">
        <v>0</v>
      </c>
      <c r="E64" s="395">
        <v>0</v>
      </c>
      <c r="F64" s="396">
        <v>0</v>
      </c>
      <c r="G64" s="395">
        <v>0</v>
      </c>
      <c r="H64" s="396">
        <v>0</v>
      </c>
      <c r="I64" s="395">
        <v>0</v>
      </c>
      <c r="J64" s="396">
        <v>0</v>
      </c>
      <c r="K64" s="395">
        <v>0</v>
      </c>
      <c r="L64" s="396">
        <v>0</v>
      </c>
      <c r="M64" s="395">
        <v>0</v>
      </c>
      <c r="N64" s="396">
        <v>0</v>
      </c>
      <c r="O64" s="395">
        <v>0</v>
      </c>
      <c r="P64" s="396">
        <v>0</v>
      </c>
    </row>
    <row r="65" spans="1:30">
      <c r="A65" s="285"/>
      <c r="B65" s="286" t="s">
        <v>379</v>
      </c>
      <c r="C65" s="395">
        <v>0</v>
      </c>
      <c r="D65" s="396">
        <v>0</v>
      </c>
      <c r="E65" s="395">
        <v>348.09899999999999</v>
      </c>
      <c r="F65" s="396">
        <v>308.22899999999998</v>
      </c>
      <c r="G65" s="395">
        <v>1541.3520000000001</v>
      </c>
      <c r="H65" s="396">
        <v>2072.2240000000002</v>
      </c>
      <c r="I65" s="395">
        <v>460.70800000000003</v>
      </c>
      <c r="J65" s="396">
        <v>494.76400000000001</v>
      </c>
      <c r="K65" s="395">
        <v>62.536000000000001</v>
      </c>
      <c r="L65" s="396">
        <v>60.052</v>
      </c>
      <c r="M65" s="395">
        <v>0</v>
      </c>
      <c r="N65" s="396">
        <v>0</v>
      </c>
      <c r="O65" s="395">
        <v>2412.6950000000002</v>
      </c>
      <c r="P65" s="396">
        <v>2935.2689999999998</v>
      </c>
    </row>
    <row r="66" spans="1:30">
      <c r="Q66" s="288"/>
      <c r="R66" s="288"/>
    </row>
    <row r="67" spans="1:30">
      <c r="A67" s="301" t="s">
        <v>242</v>
      </c>
      <c r="B67" s="286"/>
      <c r="C67" s="395">
        <v>0</v>
      </c>
      <c r="D67" s="400">
        <v>0</v>
      </c>
      <c r="E67" s="395">
        <v>0</v>
      </c>
      <c r="F67" s="400">
        <v>0</v>
      </c>
      <c r="G67" s="395">
        <v>0</v>
      </c>
      <c r="H67" s="400">
        <v>0</v>
      </c>
      <c r="I67" s="395">
        <v>0</v>
      </c>
      <c r="J67" s="400">
        <v>0</v>
      </c>
      <c r="K67" s="395">
        <v>0</v>
      </c>
      <c r="L67" s="400">
        <v>0</v>
      </c>
      <c r="M67" s="395">
        <v>0</v>
      </c>
      <c r="N67" s="400">
        <v>0</v>
      </c>
      <c r="O67" s="395">
        <v>0</v>
      </c>
      <c r="P67" s="400">
        <v>0</v>
      </c>
    </row>
    <row r="68" spans="1:30">
      <c r="Q68" s="288"/>
      <c r="R68" s="288"/>
    </row>
    <row r="69" spans="1:30">
      <c r="A69" s="282" t="s">
        <v>243</v>
      </c>
      <c r="B69" s="303"/>
      <c r="C69" s="397">
        <v>0</v>
      </c>
      <c r="D69" s="401">
        <v>0</v>
      </c>
      <c r="E69" s="397">
        <v>2555.98</v>
      </c>
      <c r="F69" s="401">
        <v>2159.3049999999998</v>
      </c>
      <c r="G69" s="397">
        <v>12684.319</v>
      </c>
      <c r="H69" s="401">
        <v>15244.339</v>
      </c>
      <c r="I69" s="397">
        <v>2242.8629999999998</v>
      </c>
      <c r="J69" s="401">
        <v>2231.4450000000002</v>
      </c>
      <c r="K69" s="397">
        <v>1622.848</v>
      </c>
      <c r="L69" s="401">
        <v>1446.0509999999999</v>
      </c>
      <c r="M69" s="397">
        <v>0</v>
      </c>
      <c r="N69" s="401">
        <v>-4.9000000000000002E-2</v>
      </c>
      <c r="O69" s="397">
        <v>19106.009999999998</v>
      </c>
      <c r="P69" s="401">
        <v>21081.091</v>
      </c>
    </row>
    <row r="71" spans="1:30">
      <c r="B71" s="118"/>
      <c r="C71" s="290"/>
      <c r="D71" s="290"/>
      <c r="E71" s="290"/>
      <c r="F71" s="290"/>
      <c r="G71" s="290"/>
      <c r="H71" s="290"/>
      <c r="I71" s="290"/>
      <c r="J71" s="290"/>
      <c r="K71" s="290"/>
      <c r="L71" s="290"/>
      <c r="M71" s="290"/>
      <c r="N71" s="290"/>
      <c r="O71" s="290"/>
      <c r="P71" s="290"/>
    </row>
    <row r="72" spans="1:30">
      <c r="C72" s="747" t="s">
        <v>45</v>
      </c>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748"/>
      <c r="AC72" s="748"/>
      <c r="AD72" s="749"/>
    </row>
    <row r="73" spans="1:30" ht="12.75" customHeight="1">
      <c r="A73" s="761" t="s">
        <v>71</v>
      </c>
      <c r="B73" s="762"/>
      <c r="C73" s="747" t="s">
        <v>20</v>
      </c>
      <c r="D73" s="748"/>
      <c r="E73" s="748"/>
      <c r="F73" s="749"/>
      <c r="G73" s="747" t="s">
        <v>10</v>
      </c>
      <c r="H73" s="748"/>
      <c r="I73" s="748"/>
      <c r="J73" s="749"/>
      <c r="K73" s="747" t="s">
        <v>46</v>
      </c>
      <c r="L73" s="748"/>
      <c r="M73" s="748"/>
      <c r="N73" s="749"/>
      <c r="O73" s="747" t="s">
        <v>14</v>
      </c>
      <c r="P73" s="748"/>
      <c r="Q73" s="748"/>
      <c r="R73" s="749"/>
      <c r="S73" s="747" t="s">
        <v>47</v>
      </c>
      <c r="T73" s="748"/>
      <c r="U73" s="748"/>
      <c r="V73" s="749"/>
      <c r="W73" s="747" t="s">
        <v>259</v>
      </c>
      <c r="X73" s="748"/>
      <c r="Y73" s="748"/>
      <c r="Z73" s="749"/>
      <c r="AA73" s="747" t="s">
        <v>17</v>
      </c>
      <c r="AB73" s="748"/>
      <c r="AC73" s="748"/>
      <c r="AD73" s="749"/>
    </row>
    <row r="74" spans="1:30">
      <c r="A74" s="782" t="s">
        <v>244</v>
      </c>
      <c r="B74" s="786"/>
      <c r="C74" s="750" t="s">
        <v>274</v>
      </c>
      <c r="D74" s="751"/>
      <c r="E74" s="745" t="s">
        <v>275</v>
      </c>
      <c r="F74" s="746"/>
      <c r="G74" s="750" t="s">
        <v>274</v>
      </c>
      <c r="H74" s="751"/>
      <c r="I74" s="745" t="s">
        <v>275</v>
      </c>
      <c r="J74" s="746"/>
      <c r="K74" s="750" t="s">
        <v>274</v>
      </c>
      <c r="L74" s="751"/>
      <c r="M74" s="745" t="s">
        <v>275</v>
      </c>
      <c r="N74" s="746"/>
      <c r="O74" s="750" t="s">
        <v>274</v>
      </c>
      <c r="P74" s="751"/>
      <c r="Q74" s="745" t="s">
        <v>275</v>
      </c>
      <c r="R74" s="746"/>
      <c r="S74" s="750" t="s">
        <v>274</v>
      </c>
      <c r="T74" s="751"/>
      <c r="U74" s="745" t="s">
        <v>275</v>
      </c>
      <c r="V74" s="746"/>
      <c r="W74" s="750" t="s">
        <v>274</v>
      </c>
      <c r="X74" s="751"/>
      <c r="Y74" s="745" t="s">
        <v>275</v>
      </c>
      <c r="Z74" s="746"/>
      <c r="AA74" s="750" t="s">
        <v>274</v>
      </c>
      <c r="AB74" s="751"/>
      <c r="AC74" s="745" t="s">
        <v>275</v>
      </c>
      <c r="AD74" s="746"/>
    </row>
    <row r="75" spans="1:30">
      <c r="A75" s="787"/>
      <c r="B75" s="788"/>
      <c r="C75" s="278" t="s">
        <v>490</v>
      </c>
      <c r="D75" s="278" t="s">
        <v>491</v>
      </c>
      <c r="E75" s="279" t="s">
        <v>478</v>
      </c>
      <c r="F75" s="279" t="s">
        <v>479</v>
      </c>
      <c r="G75" s="278" t="s">
        <v>490</v>
      </c>
      <c r="H75" s="278" t="s">
        <v>491</v>
      </c>
      <c r="I75" s="279" t="s">
        <v>478</v>
      </c>
      <c r="J75" s="279" t="s">
        <v>479</v>
      </c>
      <c r="K75" s="278" t="s">
        <v>490</v>
      </c>
      <c r="L75" s="278" t="s">
        <v>491</v>
      </c>
      <c r="M75" s="279" t="s">
        <v>478</v>
      </c>
      <c r="N75" s="279" t="s">
        <v>479</v>
      </c>
      <c r="O75" s="278" t="s">
        <v>490</v>
      </c>
      <c r="P75" s="278" t="s">
        <v>491</v>
      </c>
      <c r="Q75" s="279" t="s">
        <v>478</v>
      </c>
      <c r="R75" s="279" t="s">
        <v>479</v>
      </c>
      <c r="S75" s="278" t="s">
        <v>490</v>
      </c>
      <c r="T75" s="278" t="s">
        <v>491</v>
      </c>
      <c r="U75" s="279" t="s">
        <v>478</v>
      </c>
      <c r="V75" s="279" t="s">
        <v>479</v>
      </c>
      <c r="W75" s="278" t="s">
        <v>490</v>
      </c>
      <c r="X75" s="278" t="s">
        <v>491</v>
      </c>
      <c r="Y75" s="279" t="s">
        <v>478</v>
      </c>
      <c r="Z75" s="279" t="s">
        <v>479</v>
      </c>
      <c r="AA75" s="278" t="s">
        <v>490</v>
      </c>
      <c r="AB75" s="278" t="s">
        <v>491</v>
      </c>
      <c r="AC75" s="279" t="s">
        <v>478</v>
      </c>
      <c r="AD75" s="279" t="s">
        <v>479</v>
      </c>
    </row>
    <row r="76" spans="1:30">
      <c r="A76" s="789"/>
      <c r="B76" s="790"/>
      <c r="C76" s="280" t="s">
        <v>332</v>
      </c>
      <c r="D76" s="280" t="s">
        <v>332</v>
      </c>
      <c r="E76" s="281" t="s">
        <v>332</v>
      </c>
      <c r="F76" s="281" t="s">
        <v>332</v>
      </c>
      <c r="G76" s="280" t="s">
        <v>332</v>
      </c>
      <c r="H76" s="280" t="s">
        <v>332</v>
      </c>
      <c r="I76" s="281" t="s">
        <v>332</v>
      </c>
      <c r="J76" s="281" t="s">
        <v>332</v>
      </c>
      <c r="K76" s="280" t="s">
        <v>332</v>
      </c>
      <c r="L76" s="280" t="s">
        <v>332</v>
      </c>
      <c r="M76" s="281" t="s">
        <v>332</v>
      </c>
      <c r="N76" s="281" t="s">
        <v>332</v>
      </c>
      <c r="O76" s="280" t="s">
        <v>332</v>
      </c>
      <c r="P76" s="280" t="s">
        <v>332</v>
      </c>
      <c r="Q76" s="281" t="s">
        <v>332</v>
      </c>
      <c r="R76" s="281" t="s">
        <v>332</v>
      </c>
      <c r="S76" s="280" t="s">
        <v>332</v>
      </c>
      <c r="T76" s="280" t="s">
        <v>332</v>
      </c>
      <c r="U76" s="281" t="s">
        <v>332</v>
      </c>
      <c r="V76" s="281" t="s">
        <v>332</v>
      </c>
      <c r="W76" s="280" t="s">
        <v>332</v>
      </c>
      <c r="X76" s="280" t="s">
        <v>332</v>
      </c>
      <c r="Y76" s="281" t="s">
        <v>332</v>
      </c>
      <c r="Z76" s="281" t="s">
        <v>332</v>
      </c>
      <c r="AA76" s="280" t="s">
        <v>332</v>
      </c>
      <c r="AB76" s="280" t="s">
        <v>332</v>
      </c>
      <c r="AC76" s="281" t="s">
        <v>332</v>
      </c>
      <c r="AD76" s="281" t="s">
        <v>332</v>
      </c>
    </row>
    <row r="77" spans="1:30">
      <c r="A77" s="282" t="s">
        <v>245</v>
      </c>
      <c r="B77" s="311"/>
      <c r="C77" s="268">
        <v>0</v>
      </c>
      <c r="D77" s="275">
        <v>0</v>
      </c>
      <c r="E77" s="275">
        <v>0</v>
      </c>
      <c r="F77" s="275">
        <v>0</v>
      </c>
      <c r="G77" s="268">
        <v>1079.0409999999999</v>
      </c>
      <c r="H77" s="275">
        <v>793.77099999999996</v>
      </c>
      <c r="I77" s="275">
        <v>409.524</v>
      </c>
      <c r="J77" s="275">
        <v>225.29400000000001</v>
      </c>
      <c r="K77" s="268">
        <v>8630.7710000000006</v>
      </c>
      <c r="L77" s="275">
        <v>8761.5130000000008</v>
      </c>
      <c r="M77" s="275">
        <v>2243.5279999999998</v>
      </c>
      <c r="N77" s="275">
        <v>2343.306</v>
      </c>
      <c r="O77" s="268">
        <v>1769.7370000000001</v>
      </c>
      <c r="P77" s="275">
        <v>1706.53</v>
      </c>
      <c r="Q77" s="275">
        <v>403.71699999999998</v>
      </c>
      <c r="R77" s="275">
        <v>448.45400000000001</v>
      </c>
      <c r="S77" s="268">
        <v>1032.6489999999999</v>
      </c>
      <c r="T77" s="275">
        <v>895.36699999999996</v>
      </c>
      <c r="U77" s="275">
        <v>273.52100000000002</v>
      </c>
      <c r="V77" s="275">
        <v>225.809</v>
      </c>
      <c r="W77" s="268">
        <v>-2E-3</v>
      </c>
      <c r="X77" s="275">
        <v>-3.2000000000000001E-2</v>
      </c>
      <c r="Y77" s="275">
        <v>0</v>
      </c>
      <c r="Z77" s="275">
        <v>1.7000000000000001E-2</v>
      </c>
      <c r="AA77" s="268">
        <v>12512.196</v>
      </c>
      <c r="AB77" s="275">
        <v>12157.148999999999</v>
      </c>
      <c r="AC77" s="275">
        <v>3330.29</v>
      </c>
      <c r="AD77" s="275">
        <v>3242.88</v>
      </c>
    </row>
    <row r="78" spans="1:30">
      <c r="A78" s="291"/>
      <c r="B78" s="292" t="s">
        <v>90</v>
      </c>
      <c r="C78" s="268">
        <v>0</v>
      </c>
      <c r="D78" s="275">
        <v>0</v>
      </c>
      <c r="E78" s="275">
        <v>0</v>
      </c>
      <c r="F78" s="275">
        <v>0</v>
      </c>
      <c r="G78" s="268">
        <v>842.58399999999995</v>
      </c>
      <c r="H78" s="275">
        <v>779.524</v>
      </c>
      <c r="I78" s="275">
        <v>188.91200000000001</v>
      </c>
      <c r="J78" s="275">
        <v>217.63499999999999</v>
      </c>
      <c r="K78" s="268">
        <v>6902.1710000000003</v>
      </c>
      <c r="L78" s="275">
        <v>7291.5389999999998</v>
      </c>
      <c r="M78" s="275">
        <v>1781.93</v>
      </c>
      <c r="N78" s="275">
        <v>1889.2729999999999</v>
      </c>
      <c r="O78" s="268">
        <v>1751.654</v>
      </c>
      <c r="P78" s="275">
        <v>1685.48</v>
      </c>
      <c r="Q78" s="275">
        <v>398.93900000000002</v>
      </c>
      <c r="R78" s="275">
        <v>441.57799999999997</v>
      </c>
      <c r="S78" s="268">
        <v>1027.2850000000001</v>
      </c>
      <c r="T78" s="275">
        <v>890.75199999999995</v>
      </c>
      <c r="U78" s="275">
        <v>271.98599999999999</v>
      </c>
      <c r="V78" s="275">
        <v>224.32</v>
      </c>
      <c r="W78" s="268">
        <v>0</v>
      </c>
      <c r="X78" s="275">
        <v>0</v>
      </c>
      <c r="Y78" s="275">
        <v>0</v>
      </c>
      <c r="Z78" s="275">
        <v>0</v>
      </c>
      <c r="AA78" s="268">
        <v>10523.694</v>
      </c>
      <c r="AB78" s="275">
        <v>10647.295</v>
      </c>
      <c r="AC78" s="275">
        <v>2641.7669999999998</v>
      </c>
      <c r="AD78" s="275">
        <v>2772.806</v>
      </c>
    </row>
    <row r="79" spans="1:30">
      <c r="A79" s="291"/>
      <c r="B79" s="294" t="s">
        <v>254</v>
      </c>
      <c r="C79" s="273">
        <v>0</v>
      </c>
      <c r="D79" s="276">
        <v>0</v>
      </c>
      <c r="E79" s="276">
        <v>0</v>
      </c>
      <c r="F79" s="276">
        <v>0</v>
      </c>
      <c r="G79" s="273">
        <v>796.95799999999997</v>
      </c>
      <c r="H79" s="276">
        <v>737.85900000000004</v>
      </c>
      <c r="I79" s="276">
        <v>177.024</v>
      </c>
      <c r="J79" s="276">
        <v>202.203</v>
      </c>
      <c r="K79" s="273">
        <v>5941.21</v>
      </c>
      <c r="L79" s="276">
        <v>6522.6170000000002</v>
      </c>
      <c r="M79" s="276">
        <v>1549.6980000000001</v>
      </c>
      <c r="N79" s="276">
        <v>1681.6880000000001</v>
      </c>
      <c r="O79" s="273">
        <v>848.05799999999999</v>
      </c>
      <c r="P79" s="276">
        <v>859.84699999999998</v>
      </c>
      <c r="Q79" s="276">
        <v>190.334</v>
      </c>
      <c r="R79" s="276">
        <v>225.55</v>
      </c>
      <c r="S79" s="273">
        <v>966.27200000000005</v>
      </c>
      <c r="T79" s="276">
        <v>841.01700000000005</v>
      </c>
      <c r="U79" s="276">
        <v>253.87100000000001</v>
      </c>
      <c r="V79" s="276">
        <v>210.10300000000001</v>
      </c>
      <c r="W79" s="273">
        <v>0</v>
      </c>
      <c r="X79" s="276">
        <v>0</v>
      </c>
      <c r="Y79" s="276">
        <v>0</v>
      </c>
      <c r="Z79" s="276">
        <v>0</v>
      </c>
      <c r="AA79" s="273">
        <v>8552.4979999999996</v>
      </c>
      <c r="AB79" s="276">
        <v>8961.34</v>
      </c>
      <c r="AC79" s="276">
        <v>2170.9270000000001</v>
      </c>
      <c r="AD79" s="276">
        <v>2319.5439999999999</v>
      </c>
    </row>
    <row r="80" spans="1:30">
      <c r="A80" s="291"/>
      <c r="B80" s="294" t="s">
        <v>255</v>
      </c>
      <c r="C80" s="273">
        <v>0</v>
      </c>
      <c r="D80" s="276">
        <v>0</v>
      </c>
      <c r="E80" s="276">
        <v>0</v>
      </c>
      <c r="F80" s="276">
        <v>0</v>
      </c>
      <c r="G80" s="273">
        <v>5.2</v>
      </c>
      <c r="H80" s="276">
        <v>2.6890000000000001</v>
      </c>
      <c r="I80" s="276">
        <v>1.7130000000000001</v>
      </c>
      <c r="J80" s="276">
        <v>0.61899999999999999</v>
      </c>
      <c r="K80" s="273">
        <v>0</v>
      </c>
      <c r="L80" s="276">
        <v>0</v>
      </c>
      <c r="M80" s="276">
        <v>0</v>
      </c>
      <c r="N80" s="276">
        <v>0</v>
      </c>
      <c r="O80" s="273">
        <v>1.4079999999999999</v>
      </c>
      <c r="P80" s="276">
        <v>1.9059999999999999</v>
      </c>
      <c r="Q80" s="276">
        <v>0.40300000000000002</v>
      </c>
      <c r="R80" s="276">
        <v>0.26900000000000002</v>
      </c>
      <c r="S80" s="273">
        <v>0.42599999999999999</v>
      </c>
      <c r="T80" s="276">
        <v>1.1339999999999999</v>
      </c>
      <c r="U80" s="276">
        <v>0.28799999999999998</v>
      </c>
      <c r="V80" s="276">
        <v>0.13200000000000001</v>
      </c>
      <c r="W80" s="273">
        <v>0</v>
      </c>
      <c r="X80" s="276">
        <v>0</v>
      </c>
      <c r="Y80" s="276">
        <v>0</v>
      </c>
      <c r="Z80" s="276">
        <v>0</v>
      </c>
      <c r="AA80" s="273">
        <v>7.0339999999999998</v>
      </c>
      <c r="AB80" s="276">
        <v>5.7290000000000001</v>
      </c>
      <c r="AC80" s="276">
        <v>2.4039999999999999</v>
      </c>
      <c r="AD80" s="276">
        <v>1.02</v>
      </c>
    </row>
    <row r="81" spans="1:36">
      <c r="A81" s="291"/>
      <c r="B81" s="294" t="s">
        <v>256</v>
      </c>
      <c r="C81" s="273">
        <v>0</v>
      </c>
      <c r="D81" s="276">
        <v>0</v>
      </c>
      <c r="E81" s="276">
        <v>0</v>
      </c>
      <c r="F81" s="276">
        <v>0</v>
      </c>
      <c r="G81" s="273">
        <v>40.426000000000002</v>
      </c>
      <c r="H81" s="276">
        <v>38.975999999999999</v>
      </c>
      <c r="I81" s="276">
        <v>10.175000000000001</v>
      </c>
      <c r="J81" s="276">
        <v>14.813000000000001</v>
      </c>
      <c r="K81" s="273">
        <v>960.96100000000001</v>
      </c>
      <c r="L81" s="276">
        <v>768.92200000000003</v>
      </c>
      <c r="M81" s="276">
        <v>232.232</v>
      </c>
      <c r="N81" s="276">
        <v>207.58500000000001</v>
      </c>
      <c r="O81" s="273">
        <v>902.18799999999999</v>
      </c>
      <c r="P81" s="276">
        <v>823.72699999999998</v>
      </c>
      <c r="Q81" s="276">
        <v>208.202</v>
      </c>
      <c r="R81" s="276">
        <v>215.75899999999999</v>
      </c>
      <c r="S81" s="273">
        <v>60.587000000000003</v>
      </c>
      <c r="T81" s="276">
        <v>48.600999999999999</v>
      </c>
      <c r="U81" s="276">
        <v>17.827000000000002</v>
      </c>
      <c r="V81" s="276">
        <v>14.085000000000001</v>
      </c>
      <c r="W81" s="273">
        <v>0</v>
      </c>
      <c r="X81" s="276">
        <v>0</v>
      </c>
      <c r="Y81" s="276">
        <v>0</v>
      </c>
      <c r="Z81" s="276">
        <v>0</v>
      </c>
      <c r="AA81" s="273">
        <v>1964.162</v>
      </c>
      <c r="AB81" s="276">
        <v>1680.2260000000001</v>
      </c>
      <c r="AC81" s="276">
        <v>468.43599999999998</v>
      </c>
      <c r="AD81" s="276">
        <v>452.24200000000002</v>
      </c>
    </row>
    <row r="82" spans="1:36">
      <c r="A82" s="291"/>
      <c r="B82" s="292" t="s">
        <v>91</v>
      </c>
      <c r="C82" s="273">
        <v>0</v>
      </c>
      <c r="D82" s="276">
        <v>0</v>
      </c>
      <c r="E82" s="276">
        <v>0</v>
      </c>
      <c r="F82" s="276">
        <v>0</v>
      </c>
      <c r="G82" s="273">
        <v>236.45699999999999</v>
      </c>
      <c r="H82" s="276">
        <v>14.247</v>
      </c>
      <c r="I82" s="276">
        <v>220.61199999999999</v>
      </c>
      <c r="J82" s="276">
        <v>7.6589999999999998</v>
      </c>
      <c r="K82" s="273">
        <v>1728.6</v>
      </c>
      <c r="L82" s="276">
        <v>1469.9739999999999</v>
      </c>
      <c r="M82" s="276">
        <v>461.59800000000001</v>
      </c>
      <c r="N82" s="276">
        <v>454.03300000000002</v>
      </c>
      <c r="O82" s="273">
        <v>18.082999999999998</v>
      </c>
      <c r="P82" s="276">
        <v>21.05</v>
      </c>
      <c r="Q82" s="276">
        <v>4.7779999999999996</v>
      </c>
      <c r="R82" s="276">
        <v>6.8760000000000003</v>
      </c>
      <c r="S82" s="273">
        <v>5.3639999999999999</v>
      </c>
      <c r="T82" s="276">
        <v>4.6150000000000002</v>
      </c>
      <c r="U82" s="276">
        <v>1.5349999999999999</v>
      </c>
      <c r="V82" s="276">
        <v>1.4890000000000001</v>
      </c>
      <c r="W82" s="273">
        <v>-2E-3</v>
      </c>
      <c r="X82" s="276">
        <v>-3.2000000000000001E-2</v>
      </c>
      <c r="Y82" s="276">
        <v>0</v>
      </c>
      <c r="Z82" s="276">
        <v>1.7000000000000001E-2</v>
      </c>
      <c r="AA82" s="273">
        <v>1988.502</v>
      </c>
      <c r="AB82" s="276">
        <v>1509.854</v>
      </c>
      <c r="AC82" s="276">
        <v>688.52300000000002</v>
      </c>
      <c r="AD82" s="276">
        <v>470.07400000000001</v>
      </c>
    </row>
    <row r="83" spans="1:36">
      <c r="Q83" s="288"/>
      <c r="R83" s="288"/>
      <c r="S83" s="288"/>
      <c r="T83" s="288"/>
      <c r="U83" s="288"/>
      <c r="V83" s="288"/>
      <c r="W83" s="288"/>
      <c r="X83" s="288"/>
      <c r="Y83" s="288"/>
      <c r="Z83" s="288"/>
      <c r="AA83" s="288"/>
      <c r="AB83" s="288"/>
      <c r="AC83" s="288"/>
      <c r="AD83" s="288"/>
      <c r="AE83" s="288"/>
      <c r="AF83" s="288"/>
      <c r="AG83" s="288"/>
      <c r="AH83" s="288"/>
      <c r="AI83" s="288"/>
    </row>
    <row r="84" spans="1:36">
      <c r="A84" s="282" t="s">
        <v>246</v>
      </c>
      <c r="B84" s="293"/>
      <c r="C84" s="268">
        <v>0</v>
      </c>
      <c r="D84" s="275">
        <v>0</v>
      </c>
      <c r="E84" s="275">
        <v>0</v>
      </c>
      <c r="F84" s="275">
        <v>0</v>
      </c>
      <c r="G84" s="268">
        <v>-663.34199999999998</v>
      </c>
      <c r="H84" s="275">
        <v>-528.44799999999998</v>
      </c>
      <c r="I84" s="275">
        <v>-154.71799999999999</v>
      </c>
      <c r="J84" s="275">
        <v>-142.13200000000001</v>
      </c>
      <c r="K84" s="268">
        <v>-6079.357</v>
      </c>
      <c r="L84" s="275">
        <v>-6573.47</v>
      </c>
      <c r="M84" s="275">
        <v>-1499.7180000000001</v>
      </c>
      <c r="N84" s="275">
        <v>-1748.29</v>
      </c>
      <c r="O84" s="268">
        <v>-1009.832</v>
      </c>
      <c r="P84" s="275">
        <v>-1011.914</v>
      </c>
      <c r="Q84" s="275">
        <v>-236.16900000000001</v>
      </c>
      <c r="R84" s="275">
        <v>-270.47000000000003</v>
      </c>
      <c r="S84" s="268">
        <v>-692.03599999999994</v>
      </c>
      <c r="T84" s="275">
        <v>-604.98699999999997</v>
      </c>
      <c r="U84" s="275">
        <v>-185.773</v>
      </c>
      <c r="V84" s="275">
        <v>-161.434</v>
      </c>
      <c r="W84" s="268">
        <v>0</v>
      </c>
      <c r="X84" s="275">
        <v>0</v>
      </c>
      <c r="Y84" s="275">
        <v>0</v>
      </c>
      <c r="Z84" s="275">
        <v>0</v>
      </c>
      <c r="AA84" s="268">
        <v>-8444.5669999999991</v>
      </c>
      <c r="AB84" s="275">
        <v>-8718.8189999999995</v>
      </c>
      <c r="AC84" s="275">
        <v>-2076.3780000000002</v>
      </c>
      <c r="AD84" s="275">
        <v>-2322.326</v>
      </c>
    </row>
    <row r="85" spans="1:36">
      <c r="A85" s="291"/>
      <c r="B85" s="294" t="s">
        <v>211</v>
      </c>
      <c r="C85" s="273">
        <v>0</v>
      </c>
      <c r="D85" s="276">
        <v>0</v>
      </c>
      <c r="E85" s="276">
        <v>0</v>
      </c>
      <c r="F85" s="276">
        <v>0</v>
      </c>
      <c r="G85" s="273">
        <v>-608.59299999999996</v>
      </c>
      <c r="H85" s="276">
        <v>-490.20499999999998</v>
      </c>
      <c r="I85" s="276">
        <v>-138.1</v>
      </c>
      <c r="J85" s="276">
        <v>-132.31899999999999</v>
      </c>
      <c r="K85" s="273">
        <v>-3740.1990000000001</v>
      </c>
      <c r="L85" s="276">
        <v>-4722.8599999999997</v>
      </c>
      <c r="M85" s="276">
        <v>-873.06799999999998</v>
      </c>
      <c r="N85" s="276">
        <v>-1263.777</v>
      </c>
      <c r="O85" s="273">
        <v>-665.44200000000001</v>
      </c>
      <c r="P85" s="276">
        <v>-749.94100000000003</v>
      </c>
      <c r="Q85" s="276">
        <v>-152.673</v>
      </c>
      <c r="R85" s="276">
        <v>-202.16200000000001</v>
      </c>
      <c r="S85" s="273">
        <v>-640.61500000000001</v>
      </c>
      <c r="T85" s="276">
        <v>-561.25599999999997</v>
      </c>
      <c r="U85" s="276">
        <v>-167.53200000000001</v>
      </c>
      <c r="V85" s="276">
        <v>-147.75700000000001</v>
      </c>
      <c r="W85" s="273">
        <v>0</v>
      </c>
      <c r="X85" s="276">
        <v>0</v>
      </c>
      <c r="Y85" s="276">
        <v>0</v>
      </c>
      <c r="Z85" s="276">
        <v>0</v>
      </c>
      <c r="AA85" s="273">
        <v>-5654.8490000000002</v>
      </c>
      <c r="AB85" s="276">
        <v>-6524.2619999999997</v>
      </c>
      <c r="AC85" s="276">
        <v>-1331.373</v>
      </c>
      <c r="AD85" s="276">
        <v>-1746.0150000000001</v>
      </c>
    </row>
    <row r="86" spans="1:36">
      <c r="A86" s="291"/>
      <c r="B86" s="294" t="s">
        <v>212</v>
      </c>
      <c r="C86" s="273">
        <v>0</v>
      </c>
      <c r="D86" s="276">
        <v>0</v>
      </c>
      <c r="E86" s="276">
        <v>0</v>
      </c>
      <c r="F86" s="276">
        <v>0</v>
      </c>
      <c r="G86" s="273">
        <v>0</v>
      </c>
      <c r="H86" s="276">
        <v>0</v>
      </c>
      <c r="I86" s="276">
        <v>0</v>
      </c>
      <c r="J86" s="276">
        <v>0</v>
      </c>
      <c r="K86" s="273">
        <v>0</v>
      </c>
      <c r="L86" s="276">
        <v>1.6E-2</v>
      </c>
      <c r="M86" s="276">
        <v>0</v>
      </c>
      <c r="N86" s="276">
        <v>0.10299999999999999</v>
      </c>
      <c r="O86" s="273">
        <v>0</v>
      </c>
      <c r="P86" s="276">
        <v>0</v>
      </c>
      <c r="Q86" s="276">
        <v>0</v>
      </c>
      <c r="R86" s="276">
        <v>0</v>
      </c>
      <c r="S86" s="273">
        <v>0</v>
      </c>
      <c r="T86" s="276">
        <v>0</v>
      </c>
      <c r="U86" s="276">
        <v>0</v>
      </c>
      <c r="V86" s="276">
        <v>0</v>
      </c>
      <c r="W86" s="273">
        <v>0</v>
      </c>
      <c r="X86" s="276">
        <v>0</v>
      </c>
      <c r="Y86" s="276">
        <v>0</v>
      </c>
      <c r="Z86" s="276">
        <v>0</v>
      </c>
      <c r="AA86" s="273">
        <v>0</v>
      </c>
      <c r="AB86" s="276">
        <v>1.6E-2</v>
      </c>
      <c r="AC86" s="276">
        <v>0</v>
      </c>
      <c r="AD86" s="276">
        <v>0.10299999999999999</v>
      </c>
    </row>
    <row r="87" spans="1:36">
      <c r="A87" s="291"/>
      <c r="B87" s="294" t="s">
        <v>95</v>
      </c>
      <c r="C87" s="273">
        <v>0</v>
      </c>
      <c r="D87" s="276">
        <v>0</v>
      </c>
      <c r="E87" s="276">
        <v>0</v>
      </c>
      <c r="F87" s="276">
        <v>0</v>
      </c>
      <c r="G87" s="273">
        <v>-11.789</v>
      </c>
      <c r="H87" s="276">
        <v>-14.438000000000001</v>
      </c>
      <c r="I87" s="276">
        <v>-1.913</v>
      </c>
      <c r="J87" s="276">
        <v>-3.57</v>
      </c>
      <c r="K87" s="273">
        <v>-733.18299999999999</v>
      </c>
      <c r="L87" s="276">
        <v>-593.75300000000004</v>
      </c>
      <c r="M87" s="276">
        <v>-204.03299999999999</v>
      </c>
      <c r="N87" s="276">
        <v>-108.824</v>
      </c>
      <c r="O87" s="273">
        <v>-234.14699999999999</v>
      </c>
      <c r="P87" s="276">
        <v>-174.43799999999999</v>
      </c>
      <c r="Q87" s="276">
        <v>-55.23</v>
      </c>
      <c r="R87" s="276">
        <v>-43.679000000000002</v>
      </c>
      <c r="S87" s="273">
        <v>0</v>
      </c>
      <c r="T87" s="276">
        <v>0</v>
      </c>
      <c r="U87" s="276">
        <v>0</v>
      </c>
      <c r="V87" s="276">
        <v>0</v>
      </c>
      <c r="W87" s="273">
        <v>0</v>
      </c>
      <c r="X87" s="276">
        <v>0</v>
      </c>
      <c r="Y87" s="276">
        <v>0</v>
      </c>
      <c r="Z87" s="276">
        <v>0</v>
      </c>
      <c r="AA87" s="273">
        <v>-979.11900000000003</v>
      </c>
      <c r="AB87" s="276">
        <v>-782.62900000000002</v>
      </c>
      <c r="AC87" s="276">
        <v>-261.17599999999999</v>
      </c>
      <c r="AD87" s="276">
        <v>-156.07300000000001</v>
      </c>
    </row>
    <row r="88" spans="1:36">
      <c r="A88" s="291"/>
      <c r="B88" s="294" t="s">
        <v>213</v>
      </c>
      <c r="C88" s="273">
        <v>0</v>
      </c>
      <c r="D88" s="276">
        <v>0</v>
      </c>
      <c r="E88" s="276">
        <v>0</v>
      </c>
      <c r="F88" s="276">
        <v>0</v>
      </c>
      <c r="G88" s="273">
        <v>-42.96</v>
      </c>
      <c r="H88" s="276">
        <v>-23.805</v>
      </c>
      <c r="I88" s="276">
        <v>-14.705</v>
      </c>
      <c r="J88" s="276">
        <v>-6.2430000000000003</v>
      </c>
      <c r="K88" s="273">
        <v>-1605.9749999999999</v>
      </c>
      <c r="L88" s="276">
        <v>-1256.873</v>
      </c>
      <c r="M88" s="276">
        <v>-422.61700000000002</v>
      </c>
      <c r="N88" s="276">
        <v>-375.79199999999997</v>
      </c>
      <c r="O88" s="273">
        <v>-110.24299999999999</v>
      </c>
      <c r="P88" s="276">
        <v>-87.534999999999997</v>
      </c>
      <c r="Q88" s="276">
        <v>-28.265999999999998</v>
      </c>
      <c r="R88" s="276">
        <v>-24.629000000000001</v>
      </c>
      <c r="S88" s="273">
        <v>-51.420999999999999</v>
      </c>
      <c r="T88" s="276">
        <v>-43.731000000000002</v>
      </c>
      <c r="U88" s="276">
        <v>-18.241</v>
      </c>
      <c r="V88" s="276">
        <v>-13.677</v>
      </c>
      <c r="W88" s="273">
        <v>0</v>
      </c>
      <c r="X88" s="276">
        <v>0</v>
      </c>
      <c r="Y88" s="276">
        <v>0</v>
      </c>
      <c r="Z88" s="276">
        <v>0</v>
      </c>
      <c r="AA88" s="273">
        <v>-1810.5989999999999</v>
      </c>
      <c r="AB88" s="276">
        <v>-1411.944</v>
      </c>
      <c r="AC88" s="276">
        <v>-483.82900000000001</v>
      </c>
      <c r="AD88" s="276">
        <v>-420.34100000000001</v>
      </c>
    </row>
    <row r="89" spans="1:36">
      <c r="Q89" s="288"/>
      <c r="R89" s="288"/>
      <c r="S89" s="288"/>
      <c r="T89" s="288"/>
      <c r="U89" s="288"/>
      <c r="V89" s="288"/>
      <c r="W89" s="288"/>
      <c r="X89" s="288"/>
      <c r="Y89" s="288"/>
      <c r="Z89" s="288"/>
      <c r="AA89" s="288"/>
      <c r="AB89" s="288"/>
      <c r="AC89" s="288"/>
      <c r="AD89" s="288"/>
      <c r="AE89" s="288"/>
      <c r="AF89" s="288"/>
      <c r="AG89" s="288"/>
      <c r="AH89" s="288"/>
      <c r="AI89" s="288"/>
      <c r="AJ89" s="288"/>
    </row>
    <row r="90" spans="1:36">
      <c r="A90" s="282" t="s">
        <v>247</v>
      </c>
      <c r="B90" s="293"/>
      <c r="C90" s="268">
        <v>0</v>
      </c>
      <c r="D90" s="275">
        <v>0</v>
      </c>
      <c r="E90" s="275">
        <v>0</v>
      </c>
      <c r="F90" s="275">
        <v>0</v>
      </c>
      <c r="G90" s="268">
        <v>415.69900000000001</v>
      </c>
      <c r="H90" s="275">
        <v>265.32299999999998</v>
      </c>
      <c r="I90" s="275">
        <v>254.80600000000001</v>
      </c>
      <c r="J90" s="275">
        <v>83.162000000000006</v>
      </c>
      <c r="K90" s="268">
        <v>2551.4140000000002</v>
      </c>
      <c r="L90" s="275">
        <v>2188.0430000000001</v>
      </c>
      <c r="M90" s="275">
        <v>743.81</v>
      </c>
      <c r="N90" s="275">
        <v>595.01599999999996</v>
      </c>
      <c r="O90" s="268">
        <v>759.90499999999997</v>
      </c>
      <c r="P90" s="275">
        <v>694.61599999999999</v>
      </c>
      <c r="Q90" s="275">
        <v>167.548</v>
      </c>
      <c r="R90" s="275">
        <v>177.98400000000001</v>
      </c>
      <c r="S90" s="268">
        <v>340.613</v>
      </c>
      <c r="T90" s="275">
        <v>290.38</v>
      </c>
      <c r="U90" s="275">
        <v>87.748000000000005</v>
      </c>
      <c r="V90" s="275">
        <v>64.375</v>
      </c>
      <c r="W90" s="268">
        <v>-2E-3</v>
      </c>
      <c r="X90" s="275">
        <v>-3.2000000000000001E-2</v>
      </c>
      <c r="Y90" s="275">
        <v>0</v>
      </c>
      <c r="Z90" s="275">
        <v>1.7000000000000001E-2</v>
      </c>
      <c r="AA90" s="268">
        <v>4067.6289999999999</v>
      </c>
      <c r="AB90" s="275">
        <v>3438.33</v>
      </c>
      <c r="AC90" s="275">
        <v>1253.912</v>
      </c>
      <c r="AD90" s="275">
        <v>920.55399999999997</v>
      </c>
    </row>
    <row r="91" spans="1:36">
      <c r="Q91" s="288"/>
      <c r="R91" s="288"/>
      <c r="S91" s="288"/>
      <c r="T91" s="288"/>
      <c r="U91" s="288"/>
      <c r="V91" s="288"/>
      <c r="W91" s="288"/>
      <c r="X91" s="288"/>
      <c r="Y91" s="288"/>
      <c r="Z91" s="288"/>
      <c r="AA91" s="288"/>
      <c r="AB91" s="288"/>
      <c r="AC91" s="288"/>
      <c r="AD91" s="288"/>
      <c r="AE91" s="288"/>
      <c r="AF91" s="288"/>
      <c r="AG91" s="288"/>
      <c r="AH91" s="288"/>
    </row>
    <row r="92" spans="1:36">
      <c r="A92" s="285"/>
      <c r="B92" s="292" t="s">
        <v>214</v>
      </c>
      <c r="C92" s="273">
        <v>0</v>
      </c>
      <c r="D92" s="276">
        <v>0</v>
      </c>
      <c r="E92" s="276">
        <v>0</v>
      </c>
      <c r="F92" s="276">
        <v>0</v>
      </c>
      <c r="G92" s="273">
        <v>55.701000000000001</v>
      </c>
      <c r="H92" s="276">
        <v>47.470999999999997</v>
      </c>
      <c r="I92" s="276">
        <v>12.506</v>
      </c>
      <c r="J92" s="276">
        <v>16.972999999999999</v>
      </c>
      <c r="K92" s="273">
        <v>114.581</v>
      </c>
      <c r="L92" s="276">
        <v>103.072</v>
      </c>
      <c r="M92" s="276">
        <v>31.786999999999999</v>
      </c>
      <c r="N92" s="276">
        <v>30.584</v>
      </c>
      <c r="O92" s="273">
        <v>27.864999999999998</v>
      </c>
      <c r="P92" s="276">
        <v>28.747</v>
      </c>
      <c r="Q92" s="276">
        <v>6.0890000000000004</v>
      </c>
      <c r="R92" s="276">
        <v>7.1269999999999998</v>
      </c>
      <c r="S92" s="273">
        <v>16.074999999999999</v>
      </c>
      <c r="T92" s="276">
        <v>13.103</v>
      </c>
      <c r="U92" s="276">
        <v>4.3129999999999997</v>
      </c>
      <c r="V92" s="276">
        <v>4.3460000000000001</v>
      </c>
      <c r="W92" s="273">
        <v>0</v>
      </c>
      <c r="X92" s="276">
        <v>0</v>
      </c>
      <c r="Y92" s="276">
        <v>0</v>
      </c>
      <c r="Z92" s="276">
        <v>0</v>
      </c>
      <c r="AA92" s="273">
        <v>214.22200000000001</v>
      </c>
      <c r="AB92" s="276">
        <v>192.393</v>
      </c>
      <c r="AC92" s="276">
        <v>54.695</v>
      </c>
      <c r="AD92" s="276">
        <v>59.03</v>
      </c>
    </row>
    <row r="93" spans="1:36">
      <c r="A93" s="285"/>
      <c r="B93" s="292" t="s">
        <v>215</v>
      </c>
      <c r="C93" s="273">
        <v>0</v>
      </c>
      <c r="D93" s="276">
        <v>0</v>
      </c>
      <c r="E93" s="276">
        <v>0</v>
      </c>
      <c r="F93" s="276">
        <v>0</v>
      </c>
      <c r="G93" s="273">
        <v>-182.322</v>
      </c>
      <c r="H93" s="276">
        <v>-154.22</v>
      </c>
      <c r="I93" s="276">
        <v>-46.402000000000001</v>
      </c>
      <c r="J93" s="276">
        <v>-49.597000000000001</v>
      </c>
      <c r="K93" s="273">
        <v>-304.33300000000003</v>
      </c>
      <c r="L93" s="276">
        <v>-302.30799999999999</v>
      </c>
      <c r="M93" s="276">
        <v>-77.763999999999996</v>
      </c>
      <c r="N93" s="276">
        <v>-67.040000000000006</v>
      </c>
      <c r="O93" s="273">
        <v>-60.091999999999999</v>
      </c>
      <c r="P93" s="276">
        <v>-66.731999999999999</v>
      </c>
      <c r="Q93" s="276">
        <v>-13.694000000000001</v>
      </c>
      <c r="R93" s="276">
        <v>-16.071000000000002</v>
      </c>
      <c r="S93" s="273">
        <v>-36.337000000000003</v>
      </c>
      <c r="T93" s="276">
        <v>-35.860999999999997</v>
      </c>
      <c r="U93" s="276">
        <v>-8.8889999999999993</v>
      </c>
      <c r="V93" s="276">
        <v>-8.2520000000000007</v>
      </c>
      <c r="W93" s="273">
        <v>0</v>
      </c>
      <c r="X93" s="276">
        <v>0</v>
      </c>
      <c r="Y93" s="276">
        <v>0</v>
      </c>
      <c r="Z93" s="276">
        <v>0</v>
      </c>
      <c r="AA93" s="273">
        <v>-583.08399999999995</v>
      </c>
      <c r="AB93" s="276">
        <v>-559.12099999999998</v>
      </c>
      <c r="AC93" s="276">
        <v>-146.749</v>
      </c>
      <c r="AD93" s="276">
        <v>-140.96</v>
      </c>
    </row>
    <row r="94" spans="1:36">
      <c r="A94" s="285"/>
      <c r="B94" s="292" t="s">
        <v>216</v>
      </c>
      <c r="C94" s="273">
        <v>0</v>
      </c>
      <c r="D94" s="276">
        <v>0</v>
      </c>
      <c r="E94" s="276">
        <v>0</v>
      </c>
      <c r="F94" s="276">
        <v>0</v>
      </c>
      <c r="G94" s="273">
        <v>-158.392</v>
      </c>
      <c r="H94" s="276">
        <v>-135.94200000000001</v>
      </c>
      <c r="I94" s="276">
        <v>-36.868000000000002</v>
      </c>
      <c r="J94" s="276">
        <v>-42.359000000000002</v>
      </c>
      <c r="K94" s="273">
        <v>-601.10699999999997</v>
      </c>
      <c r="L94" s="276">
        <v>-556.74400000000003</v>
      </c>
      <c r="M94" s="276">
        <v>-131.262</v>
      </c>
      <c r="N94" s="276">
        <v>-117.63</v>
      </c>
      <c r="O94" s="273">
        <v>-86.445999999999998</v>
      </c>
      <c r="P94" s="276">
        <v>-102.054</v>
      </c>
      <c r="Q94" s="276">
        <v>-23.466000000000001</v>
      </c>
      <c r="R94" s="276">
        <v>-27.492999999999999</v>
      </c>
      <c r="S94" s="273">
        <v>-51.326000000000001</v>
      </c>
      <c r="T94" s="276">
        <v>-48.628</v>
      </c>
      <c r="U94" s="276">
        <v>-14.625</v>
      </c>
      <c r="V94" s="276">
        <v>-12.481</v>
      </c>
      <c r="W94" s="273">
        <v>2E-3</v>
      </c>
      <c r="X94" s="276">
        <v>3.2000000000000001E-2</v>
      </c>
      <c r="Y94" s="276">
        <v>0</v>
      </c>
      <c r="Z94" s="276">
        <v>-1.7000000000000001E-2</v>
      </c>
      <c r="AA94" s="273">
        <v>-897.26900000000001</v>
      </c>
      <c r="AB94" s="276">
        <v>-843.33600000000001</v>
      </c>
      <c r="AC94" s="276">
        <v>-206.221</v>
      </c>
      <c r="AD94" s="276">
        <v>-199.98</v>
      </c>
    </row>
    <row r="95" spans="1:36">
      <c r="Q95" s="288"/>
      <c r="R95" s="288"/>
      <c r="S95" s="288"/>
      <c r="T95" s="288"/>
      <c r="U95" s="288"/>
      <c r="V95" s="288"/>
      <c r="W95" s="288"/>
      <c r="X95" s="288"/>
      <c r="Y95" s="288"/>
      <c r="Z95" s="288"/>
      <c r="AA95" s="288"/>
      <c r="AB95" s="288"/>
      <c r="AC95" s="288"/>
      <c r="AD95" s="288"/>
      <c r="AE95" s="288"/>
      <c r="AF95" s="288"/>
      <c r="AG95" s="288"/>
      <c r="AH95" s="288"/>
      <c r="AI95" s="288"/>
    </row>
    <row r="96" spans="1:36">
      <c r="A96" s="282" t="s">
        <v>248</v>
      </c>
      <c r="B96" s="293"/>
      <c r="C96" s="268">
        <v>0</v>
      </c>
      <c r="D96" s="275">
        <v>0</v>
      </c>
      <c r="E96" s="275">
        <v>0</v>
      </c>
      <c r="F96" s="275">
        <v>0</v>
      </c>
      <c r="G96" s="268">
        <v>130.68600000000001</v>
      </c>
      <c r="H96" s="275">
        <v>22.632000000000001</v>
      </c>
      <c r="I96" s="275">
        <v>184.042</v>
      </c>
      <c r="J96" s="275">
        <v>8.1790000000000003</v>
      </c>
      <c r="K96" s="268">
        <v>1760.5550000000001</v>
      </c>
      <c r="L96" s="275">
        <v>1432.0630000000001</v>
      </c>
      <c r="M96" s="275">
        <v>566.57100000000003</v>
      </c>
      <c r="N96" s="275">
        <v>440.93</v>
      </c>
      <c r="O96" s="268">
        <v>641.23199999999997</v>
      </c>
      <c r="P96" s="275">
        <v>554.577</v>
      </c>
      <c r="Q96" s="275">
        <v>136.477</v>
      </c>
      <c r="R96" s="275">
        <v>141.547</v>
      </c>
      <c r="S96" s="268">
        <v>269.02499999999998</v>
      </c>
      <c r="T96" s="275">
        <v>218.994</v>
      </c>
      <c r="U96" s="275">
        <v>68.546999999999997</v>
      </c>
      <c r="V96" s="275">
        <v>47.988</v>
      </c>
      <c r="W96" s="268">
        <v>0</v>
      </c>
      <c r="X96" s="275">
        <v>0</v>
      </c>
      <c r="Y96" s="275">
        <v>0</v>
      </c>
      <c r="Z96" s="275">
        <v>0</v>
      </c>
      <c r="AA96" s="268">
        <v>2801.498</v>
      </c>
      <c r="AB96" s="275">
        <v>2228.2660000000001</v>
      </c>
      <c r="AC96" s="275">
        <v>955.63699999999994</v>
      </c>
      <c r="AD96" s="275">
        <v>638.64400000000001</v>
      </c>
    </row>
    <row r="97" spans="1:35">
      <c r="Q97" s="288"/>
      <c r="R97" s="288"/>
      <c r="S97" s="288"/>
      <c r="T97" s="288"/>
      <c r="U97" s="288"/>
      <c r="V97" s="288"/>
      <c r="W97" s="288"/>
      <c r="X97" s="288"/>
      <c r="Y97" s="288"/>
      <c r="Z97" s="288"/>
      <c r="AA97" s="663"/>
      <c r="AB97" s="288"/>
      <c r="AC97" s="288"/>
      <c r="AD97" s="288"/>
      <c r="AE97" s="288"/>
      <c r="AF97" s="288"/>
      <c r="AG97" s="288"/>
      <c r="AH97" s="288"/>
      <c r="AI97" s="288"/>
    </row>
    <row r="98" spans="1:35">
      <c r="A98" s="291"/>
      <c r="B98" s="292" t="s">
        <v>217</v>
      </c>
      <c r="C98" s="273">
        <v>0</v>
      </c>
      <c r="D98" s="276">
        <v>0</v>
      </c>
      <c r="E98" s="276">
        <v>0</v>
      </c>
      <c r="F98" s="276">
        <v>0</v>
      </c>
      <c r="G98" s="273">
        <v>-96.588999999999999</v>
      </c>
      <c r="H98" s="276">
        <v>-82.710999999999999</v>
      </c>
      <c r="I98" s="276">
        <v>-25.811</v>
      </c>
      <c r="J98" s="276">
        <v>-25.805</v>
      </c>
      <c r="K98" s="273">
        <v>-425.75400000000002</v>
      </c>
      <c r="L98" s="276">
        <v>-370.76299999999998</v>
      </c>
      <c r="M98" s="276">
        <v>-105.414</v>
      </c>
      <c r="N98" s="276">
        <v>-96.840999999999994</v>
      </c>
      <c r="O98" s="273">
        <v>-122.849</v>
      </c>
      <c r="P98" s="276">
        <v>-123.631</v>
      </c>
      <c r="Q98" s="276">
        <v>-29.858000000000001</v>
      </c>
      <c r="R98" s="276">
        <v>-32.283000000000001</v>
      </c>
      <c r="S98" s="273">
        <v>-64.141999999999996</v>
      </c>
      <c r="T98" s="276">
        <v>-58.445999999999998</v>
      </c>
      <c r="U98" s="276">
        <v>-16.539000000000001</v>
      </c>
      <c r="V98" s="276">
        <v>-14.494999999999999</v>
      </c>
      <c r="W98" s="273">
        <v>0</v>
      </c>
      <c r="X98" s="276">
        <v>0</v>
      </c>
      <c r="Y98" s="276">
        <v>0</v>
      </c>
      <c r="Z98" s="276">
        <v>0</v>
      </c>
      <c r="AA98" s="273">
        <v>-709.33399999999995</v>
      </c>
      <c r="AB98" s="276">
        <v>-635.55100000000004</v>
      </c>
      <c r="AC98" s="276">
        <v>-177.62200000000001</v>
      </c>
      <c r="AD98" s="276">
        <v>-169.42400000000001</v>
      </c>
    </row>
    <row r="99" spans="1:35">
      <c r="A99" s="291"/>
      <c r="B99" s="292" t="s">
        <v>218</v>
      </c>
      <c r="C99" s="273">
        <v>0</v>
      </c>
      <c r="D99" s="276">
        <v>0</v>
      </c>
      <c r="E99" s="276">
        <v>0</v>
      </c>
      <c r="F99" s="276">
        <v>0</v>
      </c>
      <c r="G99" s="273">
        <v>0</v>
      </c>
      <c r="H99" s="276">
        <v>0</v>
      </c>
      <c r="I99" s="276">
        <v>0</v>
      </c>
      <c r="J99" s="276">
        <v>0</v>
      </c>
      <c r="K99" s="273">
        <v>-781.78200000000004</v>
      </c>
      <c r="L99" s="276">
        <v>0</v>
      </c>
      <c r="M99" s="276">
        <v>4.4960000000000004</v>
      </c>
      <c r="N99" s="276">
        <v>0</v>
      </c>
      <c r="O99" s="273">
        <v>0</v>
      </c>
      <c r="P99" s="276">
        <v>0</v>
      </c>
      <c r="Q99" s="276">
        <v>0</v>
      </c>
      <c r="R99" s="276">
        <v>0</v>
      </c>
      <c r="S99" s="273">
        <v>0</v>
      </c>
      <c r="T99" s="276">
        <v>0</v>
      </c>
      <c r="U99" s="276">
        <v>0</v>
      </c>
      <c r="V99" s="276">
        <v>0</v>
      </c>
      <c r="W99" s="273">
        <v>0</v>
      </c>
      <c r="X99" s="276">
        <v>0</v>
      </c>
      <c r="Y99" s="276">
        <v>0</v>
      </c>
      <c r="Z99" s="276">
        <v>0</v>
      </c>
      <c r="AA99" s="273">
        <v>-781.78200000000004</v>
      </c>
      <c r="AB99" s="276">
        <v>0</v>
      </c>
      <c r="AC99" s="276">
        <v>4.4960000000000004</v>
      </c>
      <c r="AD99" s="276">
        <v>0</v>
      </c>
    </row>
    <row r="100" spans="1:35" ht="26.4">
      <c r="A100" s="291"/>
      <c r="B100" s="312" t="s">
        <v>268</v>
      </c>
      <c r="C100" s="273">
        <v>0</v>
      </c>
      <c r="D100" s="276">
        <v>0</v>
      </c>
      <c r="E100" s="276">
        <v>0</v>
      </c>
      <c r="F100" s="276">
        <v>0</v>
      </c>
      <c r="G100" s="273">
        <v>-17.544</v>
      </c>
      <c r="H100" s="276">
        <v>-8.5510000000000002</v>
      </c>
      <c r="I100" s="276">
        <v>-2.5289999999999999</v>
      </c>
      <c r="J100" s="276">
        <v>-5.8540000000000001</v>
      </c>
      <c r="K100" s="273">
        <v>-236.69499999999999</v>
      </c>
      <c r="L100" s="276">
        <v>-307.815</v>
      </c>
      <c r="M100" s="276">
        <v>-32.555999999999997</v>
      </c>
      <c r="N100" s="276">
        <v>-82.953999999999994</v>
      </c>
      <c r="O100" s="273">
        <v>-13.731999999999999</v>
      </c>
      <c r="P100" s="276">
        <v>-12.807</v>
      </c>
      <c r="Q100" s="276">
        <v>1.663</v>
      </c>
      <c r="R100" s="276">
        <v>-5.2709999999999999</v>
      </c>
      <c r="S100" s="273">
        <v>-3.0539999999999998</v>
      </c>
      <c r="T100" s="276">
        <v>-6.383</v>
      </c>
      <c r="U100" s="276">
        <v>4.3339999999999996</v>
      </c>
      <c r="V100" s="276">
        <v>-1.77</v>
      </c>
      <c r="W100" s="273">
        <v>0</v>
      </c>
      <c r="X100" s="276">
        <v>0</v>
      </c>
      <c r="Y100" s="276">
        <v>0</v>
      </c>
      <c r="Z100" s="276">
        <v>0</v>
      </c>
      <c r="AA100" s="273">
        <v>-271.02499999999998</v>
      </c>
      <c r="AB100" s="276">
        <v>-335.55599999999998</v>
      </c>
      <c r="AC100" s="276">
        <v>-29.088000000000001</v>
      </c>
      <c r="AD100" s="276">
        <v>-95.849000000000004</v>
      </c>
    </row>
    <row r="101" spans="1:35">
      <c r="Q101" s="288"/>
      <c r="R101" s="288"/>
      <c r="S101" s="288"/>
      <c r="T101" s="288"/>
      <c r="U101" s="288"/>
      <c r="V101" s="288"/>
      <c r="W101" s="288"/>
      <c r="X101" s="288"/>
      <c r="Y101" s="288"/>
      <c r="Z101" s="288"/>
      <c r="AA101" s="288"/>
      <c r="AB101" s="288"/>
      <c r="AC101" s="288"/>
      <c r="AD101" s="288"/>
      <c r="AE101" s="288"/>
      <c r="AF101" s="288"/>
      <c r="AG101" s="288"/>
      <c r="AH101" s="288"/>
    </row>
    <row r="102" spans="1:35">
      <c r="A102" s="282" t="s">
        <v>249</v>
      </c>
      <c r="B102" s="293"/>
      <c r="C102" s="268">
        <v>0</v>
      </c>
      <c r="D102" s="275">
        <v>0</v>
      </c>
      <c r="E102" s="275">
        <v>0</v>
      </c>
      <c r="F102" s="275">
        <v>0</v>
      </c>
      <c r="G102" s="268">
        <v>16.553000000000001</v>
      </c>
      <c r="H102" s="275">
        <v>-68.63</v>
      </c>
      <c r="I102" s="275">
        <v>155.702</v>
      </c>
      <c r="J102" s="275">
        <v>-23.48</v>
      </c>
      <c r="K102" s="268">
        <v>316.32400000000001</v>
      </c>
      <c r="L102" s="275">
        <v>753.48500000000001</v>
      </c>
      <c r="M102" s="275">
        <v>433.09699999999998</v>
      </c>
      <c r="N102" s="275">
        <v>261.13499999999999</v>
      </c>
      <c r="O102" s="268">
        <v>504.65100000000001</v>
      </c>
      <c r="P102" s="275">
        <v>418.13900000000001</v>
      </c>
      <c r="Q102" s="275">
        <v>108.282</v>
      </c>
      <c r="R102" s="275">
        <v>103.99299999999999</v>
      </c>
      <c r="S102" s="268">
        <v>201.82900000000001</v>
      </c>
      <c r="T102" s="275">
        <v>154.16499999999999</v>
      </c>
      <c r="U102" s="275">
        <v>56.341999999999999</v>
      </c>
      <c r="V102" s="275">
        <v>31.722999999999999</v>
      </c>
      <c r="W102" s="268">
        <v>0</v>
      </c>
      <c r="X102" s="275">
        <v>0</v>
      </c>
      <c r="Y102" s="275">
        <v>0</v>
      </c>
      <c r="Z102" s="275">
        <v>0</v>
      </c>
      <c r="AA102" s="268">
        <v>1039.357</v>
      </c>
      <c r="AB102" s="275">
        <v>1257.1590000000001</v>
      </c>
      <c r="AC102" s="275">
        <v>753.423</v>
      </c>
      <c r="AD102" s="275">
        <v>373.37099999999998</v>
      </c>
    </row>
    <row r="103" spans="1:35">
      <c r="Q103" s="288"/>
      <c r="R103" s="288"/>
      <c r="S103" s="288"/>
      <c r="T103" s="288"/>
      <c r="U103" s="288"/>
      <c r="V103" s="288"/>
      <c r="W103" s="288"/>
      <c r="X103" s="288"/>
      <c r="Y103" s="288"/>
      <c r="Z103" s="288"/>
      <c r="AA103" s="288"/>
      <c r="AB103" s="288"/>
      <c r="AC103" s="288"/>
      <c r="AD103" s="288"/>
      <c r="AE103" s="288"/>
      <c r="AF103" s="288"/>
      <c r="AG103" s="288"/>
      <c r="AH103" s="288"/>
      <c r="AI103" s="288"/>
    </row>
    <row r="104" spans="1:35">
      <c r="A104" s="282" t="s">
        <v>250</v>
      </c>
      <c r="B104" s="293"/>
      <c r="C104" s="268">
        <v>0</v>
      </c>
      <c r="D104" s="275">
        <v>0</v>
      </c>
      <c r="E104" s="275">
        <v>0</v>
      </c>
      <c r="F104" s="275">
        <v>0</v>
      </c>
      <c r="G104" s="268">
        <v>309.09699999999998</v>
      </c>
      <c r="H104" s="275">
        <v>28.59</v>
      </c>
      <c r="I104" s="275">
        <v>94.305000000000007</v>
      </c>
      <c r="J104" s="275">
        <v>17.766999999999999</v>
      </c>
      <c r="K104" s="268">
        <v>-717.28</v>
      </c>
      <c r="L104" s="275">
        <v>-369.35500000000002</v>
      </c>
      <c r="M104" s="275">
        <v>-205.096</v>
      </c>
      <c r="N104" s="275">
        <v>-136.589</v>
      </c>
      <c r="O104" s="268">
        <v>-70.721999999999994</v>
      </c>
      <c r="P104" s="275">
        <v>-54.585000000000001</v>
      </c>
      <c r="Q104" s="275">
        <v>-22.206</v>
      </c>
      <c r="R104" s="275">
        <v>-14.804</v>
      </c>
      <c r="S104" s="268">
        <v>-17.100999999999999</v>
      </c>
      <c r="T104" s="275">
        <v>-21.605</v>
      </c>
      <c r="U104" s="275">
        <v>-4.1779999999999999</v>
      </c>
      <c r="V104" s="275">
        <v>-2.82</v>
      </c>
      <c r="W104" s="268">
        <v>0</v>
      </c>
      <c r="X104" s="275">
        <v>1.4E-2</v>
      </c>
      <c r="Y104" s="275">
        <v>0</v>
      </c>
      <c r="Z104" s="275">
        <v>1.4E-2</v>
      </c>
      <c r="AA104" s="268">
        <v>-496.00599999999997</v>
      </c>
      <c r="AB104" s="275">
        <v>-416.94099999999997</v>
      </c>
      <c r="AC104" s="275">
        <v>-137.17500000000001</v>
      </c>
      <c r="AD104" s="275">
        <v>-136.43199999999999</v>
      </c>
    </row>
    <row r="105" spans="1:35">
      <c r="A105" s="282"/>
      <c r="B105" s="293" t="s">
        <v>84</v>
      </c>
      <c r="C105" s="268">
        <v>0</v>
      </c>
      <c r="D105" s="275">
        <v>0</v>
      </c>
      <c r="E105" s="275">
        <v>0</v>
      </c>
      <c r="F105" s="275">
        <v>0</v>
      </c>
      <c r="G105" s="268">
        <v>27.318000000000001</v>
      </c>
      <c r="H105" s="275">
        <v>19.93</v>
      </c>
      <c r="I105" s="275">
        <v>7.8390000000000004</v>
      </c>
      <c r="J105" s="275">
        <v>4.8159999999999998</v>
      </c>
      <c r="K105" s="268">
        <v>296.63400000000001</v>
      </c>
      <c r="L105" s="275">
        <v>164.114</v>
      </c>
      <c r="M105" s="275">
        <v>70.015000000000001</v>
      </c>
      <c r="N105" s="275">
        <v>51.658999999999999</v>
      </c>
      <c r="O105" s="268">
        <v>28.974</v>
      </c>
      <c r="P105" s="275">
        <v>10.984</v>
      </c>
      <c r="Q105" s="275">
        <v>10.194000000000001</v>
      </c>
      <c r="R105" s="275">
        <v>2.9449999999999998</v>
      </c>
      <c r="S105" s="268">
        <v>7.6970000000000001</v>
      </c>
      <c r="T105" s="275">
        <v>4.3730000000000002</v>
      </c>
      <c r="U105" s="275">
        <v>1.7509999999999999</v>
      </c>
      <c r="V105" s="275">
        <v>1.288</v>
      </c>
      <c r="W105" s="268">
        <v>0</v>
      </c>
      <c r="X105" s="275">
        <v>0</v>
      </c>
      <c r="Y105" s="275">
        <v>0</v>
      </c>
      <c r="Z105" s="275">
        <v>0</v>
      </c>
      <c r="AA105" s="268">
        <v>360.62299999999999</v>
      </c>
      <c r="AB105" s="275">
        <v>199.40100000000001</v>
      </c>
      <c r="AC105" s="275">
        <v>89.799000000000007</v>
      </c>
      <c r="AD105" s="275">
        <v>60.707999999999998</v>
      </c>
    </row>
    <row r="106" spans="1:35">
      <c r="A106" s="291"/>
      <c r="B106" s="294" t="s">
        <v>192</v>
      </c>
      <c r="C106" s="273">
        <v>0</v>
      </c>
      <c r="D106" s="276">
        <v>0</v>
      </c>
      <c r="E106" s="276">
        <v>0</v>
      </c>
      <c r="F106" s="276">
        <v>0</v>
      </c>
      <c r="G106" s="273">
        <v>18.433</v>
      </c>
      <c r="H106" s="276">
        <v>12.273999999999999</v>
      </c>
      <c r="I106" s="276">
        <v>5.6459999999999999</v>
      </c>
      <c r="J106" s="276">
        <v>2.34</v>
      </c>
      <c r="K106" s="273">
        <v>21.338000000000001</v>
      </c>
      <c r="L106" s="276">
        <v>5.1669999999999998</v>
      </c>
      <c r="M106" s="276">
        <v>6.1159999999999997</v>
      </c>
      <c r="N106" s="276">
        <v>1.208</v>
      </c>
      <c r="O106" s="273">
        <v>0.34200000000000003</v>
      </c>
      <c r="P106" s="276">
        <v>1.9930000000000001</v>
      </c>
      <c r="Q106" s="276">
        <v>3.3000000000000002E-2</v>
      </c>
      <c r="R106" s="276">
        <v>0.57199999999999995</v>
      </c>
      <c r="S106" s="273">
        <v>2.0579999999999998</v>
      </c>
      <c r="T106" s="276">
        <v>0.22900000000000001</v>
      </c>
      <c r="U106" s="276">
        <v>0.64100000000000001</v>
      </c>
      <c r="V106" s="276">
        <v>0.126</v>
      </c>
      <c r="W106" s="273">
        <v>0</v>
      </c>
      <c r="X106" s="276">
        <v>0</v>
      </c>
      <c r="Y106" s="276">
        <v>0</v>
      </c>
      <c r="Z106" s="276">
        <v>0</v>
      </c>
      <c r="AA106" s="273">
        <v>42.170999999999999</v>
      </c>
      <c r="AB106" s="276">
        <v>19.663</v>
      </c>
      <c r="AC106" s="276">
        <v>12.436</v>
      </c>
      <c r="AD106" s="276">
        <v>4.2460000000000004</v>
      </c>
    </row>
    <row r="107" spans="1:35">
      <c r="A107" s="291"/>
      <c r="B107" s="294" t="s">
        <v>219</v>
      </c>
      <c r="C107" s="273">
        <v>0</v>
      </c>
      <c r="D107" s="276">
        <v>0</v>
      </c>
      <c r="E107" s="276">
        <v>0</v>
      </c>
      <c r="F107" s="276">
        <v>0</v>
      </c>
      <c r="G107" s="273">
        <v>8.8849999999999998</v>
      </c>
      <c r="H107" s="276">
        <v>7.6559999999999997</v>
      </c>
      <c r="I107" s="276">
        <v>2.1930000000000001</v>
      </c>
      <c r="J107" s="276">
        <v>2.476</v>
      </c>
      <c r="K107" s="273">
        <v>275.29599999999999</v>
      </c>
      <c r="L107" s="276">
        <v>158.947</v>
      </c>
      <c r="M107" s="276">
        <v>63.899000000000001</v>
      </c>
      <c r="N107" s="276">
        <v>50.451000000000001</v>
      </c>
      <c r="O107" s="273">
        <v>28.632000000000001</v>
      </c>
      <c r="P107" s="276">
        <v>8.9909999999999997</v>
      </c>
      <c r="Q107" s="276">
        <v>10.161</v>
      </c>
      <c r="R107" s="276">
        <v>2.3730000000000002</v>
      </c>
      <c r="S107" s="273">
        <v>5.6390000000000002</v>
      </c>
      <c r="T107" s="276">
        <v>4.1440000000000001</v>
      </c>
      <c r="U107" s="276">
        <v>1.1100000000000001</v>
      </c>
      <c r="V107" s="276">
        <v>1.1619999999999999</v>
      </c>
      <c r="W107" s="273">
        <v>0</v>
      </c>
      <c r="X107" s="276">
        <v>0</v>
      </c>
      <c r="Y107" s="276">
        <v>0</v>
      </c>
      <c r="Z107" s="276">
        <v>0</v>
      </c>
      <c r="AA107" s="273">
        <v>318.452</v>
      </c>
      <c r="AB107" s="276">
        <v>179.738</v>
      </c>
      <c r="AC107" s="276">
        <v>77.363</v>
      </c>
      <c r="AD107" s="276">
        <v>56.462000000000003</v>
      </c>
    </row>
    <row r="108" spans="1:35">
      <c r="A108" s="282"/>
      <c r="B108" s="293" t="s">
        <v>101</v>
      </c>
      <c r="C108" s="268">
        <v>0</v>
      </c>
      <c r="D108" s="275">
        <v>0</v>
      </c>
      <c r="E108" s="275">
        <v>0</v>
      </c>
      <c r="F108" s="275">
        <v>0</v>
      </c>
      <c r="G108" s="268">
        <v>-292.37</v>
      </c>
      <c r="H108" s="275">
        <v>-262.78500000000003</v>
      </c>
      <c r="I108" s="275">
        <v>-28.167999999999999</v>
      </c>
      <c r="J108" s="275">
        <v>-78.081999999999994</v>
      </c>
      <c r="K108" s="268">
        <v>-986.20799999999997</v>
      </c>
      <c r="L108" s="275">
        <v>-531.14</v>
      </c>
      <c r="M108" s="275">
        <v>-262.78500000000003</v>
      </c>
      <c r="N108" s="275">
        <v>-188.952</v>
      </c>
      <c r="O108" s="268">
        <v>-85.378</v>
      </c>
      <c r="P108" s="275">
        <v>-61.475999999999999</v>
      </c>
      <c r="Q108" s="275">
        <v>-28.236999999999998</v>
      </c>
      <c r="R108" s="275">
        <v>-16.478000000000002</v>
      </c>
      <c r="S108" s="268">
        <v>-27.09</v>
      </c>
      <c r="T108" s="275">
        <v>-22.34</v>
      </c>
      <c r="U108" s="275">
        <v>-6.524</v>
      </c>
      <c r="V108" s="275">
        <v>-4.6829999999999998</v>
      </c>
      <c r="W108" s="268">
        <v>0</v>
      </c>
      <c r="X108" s="275">
        <v>0</v>
      </c>
      <c r="Y108" s="275">
        <v>0</v>
      </c>
      <c r="Z108" s="275">
        <v>0</v>
      </c>
      <c r="AA108" s="268">
        <v>-1391.046</v>
      </c>
      <c r="AB108" s="275">
        <v>-877.74099999999999</v>
      </c>
      <c r="AC108" s="275">
        <v>-325.714</v>
      </c>
      <c r="AD108" s="275">
        <v>-288.19499999999999</v>
      </c>
    </row>
    <row r="109" spans="1:35">
      <c r="A109" s="291"/>
      <c r="B109" s="294" t="s">
        <v>220</v>
      </c>
      <c r="C109" s="273">
        <v>0</v>
      </c>
      <c r="D109" s="276">
        <v>0</v>
      </c>
      <c r="E109" s="276">
        <v>0</v>
      </c>
      <c r="F109" s="276">
        <v>0</v>
      </c>
      <c r="G109" s="273">
        <v>-2.5000000000000001E-2</v>
      </c>
      <c r="H109" s="276">
        <v>-0.40500000000000003</v>
      </c>
      <c r="I109" s="276">
        <v>-1.6E-2</v>
      </c>
      <c r="J109" s="276">
        <v>-0.04</v>
      </c>
      <c r="K109" s="273">
        <v>-28.411999999999999</v>
      </c>
      <c r="L109" s="276">
        <v>-72.414000000000001</v>
      </c>
      <c r="M109" s="276">
        <v>-7.532</v>
      </c>
      <c r="N109" s="276">
        <v>-20.649000000000001</v>
      </c>
      <c r="O109" s="273">
        <v>-3.2330000000000001</v>
      </c>
      <c r="P109" s="276">
        <v>-9.5280000000000005</v>
      </c>
      <c r="Q109" s="276">
        <v>0.14299999999999999</v>
      </c>
      <c r="R109" s="276">
        <v>-3.5259999999999998</v>
      </c>
      <c r="S109" s="273">
        <v>-6.94</v>
      </c>
      <c r="T109" s="276">
        <v>-4.2279999999999998</v>
      </c>
      <c r="U109" s="276">
        <v>-2.2709999999999999</v>
      </c>
      <c r="V109" s="276">
        <v>-1.137</v>
      </c>
      <c r="W109" s="273">
        <v>0</v>
      </c>
      <c r="X109" s="276">
        <v>0</v>
      </c>
      <c r="Y109" s="276">
        <v>0</v>
      </c>
      <c r="Z109" s="276">
        <v>0</v>
      </c>
      <c r="AA109" s="273">
        <v>-38.61</v>
      </c>
      <c r="AB109" s="276">
        <v>-86.575000000000003</v>
      </c>
      <c r="AC109" s="276">
        <v>-9.6760000000000002</v>
      </c>
      <c r="AD109" s="276">
        <v>-25.352</v>
      </c>
    </row>
    <row r="110" spans="1:35">
      <c r="A110" s="291"/>
      <c r="B110" s="294" t="s">
        <v>221</v>
      </c>
      <c r="C110" s="273">
        <v>0</v>
      </c>
      <c r="D110" s="276">
        <v>0</v>
      </c>
      <c r="E110" s="276">
        <v>0</v>
      </c>
      <c r="F110" s="276">
        <v>0</v>
      </c>
      <c r="G110" s="273">
        <v>0</v>
      </c>
      <c r="H110" s="276">
        <v>0</v>
      </c>
      <c r="I110" s="276">
        <v>0</v>
      </c>
      <c r="J110" s="276">
        <v>0</v>
      </c>
      <c r="K110" s="273">
        <v>-148.88200000000001</v>
      </c>
      <c r="L110" s="276">
        <v>-77.475999999999999</v>
      </c>
      <c r="M110" s="276">
        <v>-37.207000000000001</v>
      </c>
      <c r="N110" s="276">
        <v>-27.673999999999999</v>
      </c>
      <c r="O110" s="273">
        <v>-6.9509999999999996</v>
      </c>
      <c r="P110" s="276">
        <v>-40.558999999999997</v>
      </c>
      <c r="Q110" s="276">
        <v>0.308</v>
      </c>
      <c r="R110" s="276">
        <v>-10.340999999999999</v>
      </c>
      <c r="S110" s="273">
        <v>-18.298999999999999</v>
      </c>
      <c r="T110" s="276">
        <v>-18.972000000000001</v>
      </c>
      <c r="U110" s="276">
        <v>-4.3899999999999997</v>
      </c>
      <c r="V110" s="276">
        <v>-4.5720000000000001</v>
      </c>
      <c r="W110" s="273">
        <v>0</v>
      </c>
      <c r="X110" s="276">
        <v>0</v>
      </c>
      <c r="Y110" s="276">
        <v>0</v>
      </c>
      <c r="Z110" s="276">
        <v>0</v>
      </c>
      <c r="AA110" s="273">
        <v>-174.13200000000001</v>
      </c>
      <c r="AB110" s="276">
        <v>-137.00700000000001</v>
      </c>
      <c r="AC110" s="276">
        <v>-41.289000000000001</v>
      </c>
      <c r="AD110" s="276">
        <v>-42.587000000000003</v>
      </c>
    </row>
    <row r="111" spans="1:35">
      <c r="A111" s="291"/>
      <c r="B111" s="294" t="s">
        <v>114</v>
      </c>
      <c r="C111" s="273">
        <v>0</v>
      </c>
      <c r="D111" s="276">
        <v>0</v>
      </c>
      <c r="E111" s="276">
        <v>0</v>
      </c>
      <c r="F111" s="276">
        <v>0</v>
      </c>
      <c r="G111" s="273">
        <v>-292.34500000000003</v>
      </c>
      <c r="H111" s="276">
        <v>-262.38</v>
      </c>
      <c r="I111" s="276">
        <v>-28.152000000000001</v>
      </c>
      <c r="J111" s="276">
        <v>-78.042000000000002</v>
      </c>
      <c r="K111" s="273">
        <v>-808.91399999999999</v>
      </c>
      <c r="L111" s="276">
        <v>-381.25</v>
      </c>
      <c r="M111" s="276">
        <v>-218.04599999999999</v>
      </c>
      <c r="N111" s="276">
        <v>-140.62899999999999</v>
      </c>
      <c r="O111" s="273">
        <v>-75.194000000000003</v>
      </c>
      <c r="P111" s="276">
        <v>-11.388999999999999</v>
      </c>
      <c r="Q111" s="276">
        <v>-28.687999999999999</v>
      </c>
      <c r="R111" s="276">
        <v>-2.6110000000000002</v>
      </c>
      <c r="S111" s="273">
        <v>-1.851</v>
      </c>
      <c r="T111" s="276">
        <v>0.86</v>
      </c>
      <c r="U111" s="276">
        <v>0.13700000000000001</v>
      </c>
      <c r="V111" s="276">
        <v>1.026</v>
      </c>
      <c r="W111" s="273">
        <v>0</v>
      </c>
      <c r="X111" s="276">
        <v>0</v>
      </c>
      <c r="Y111" s="276">
        <v>0</v>
      </c>
      <c r="Z111" s="276">
        <v>0</v>
      </c>
      <c r="AA111" s="273">
        <v>-1178.3040000000001</v>
      </c>
      <c r="AB111" s="276">
        <v>-654.15899999999999</v>
      </c>
      <c r="AC111" s="276">
        <v>-274.74900000000002</v>
      </c>
      <c r="AD111" s="276">
        <v>-220.256</v>
      </c>
    </row>
    <row r="112" spans="1:35">
      <c r="A112" s="291"/>
      <c r="B112" s="292" t="s">
        <v>222</v>
      </c>
      <c r="C112" s="273">
        <v>0</v>
      </c>
      <c r="D112" s="276">
        <v>0</v>
      </c>
      <c r="E112" s="276">
        <v>0</v>
      </c>
      <c r="F112" s="276">
        <v>0</v>
      </c>
      <c r="G112" s="273">
        <v>585.19799999999998</v>
      </c>
      <c r="H112" s="276">
        <v>279.37400000000002</v>
      </c>
      <c r="I112" s="276">
        <v>120.962</v>
      </c>
      <c r="J112" s="276">
        <v>92.414000000000001</v>
      </c>
      <c r="K112" s="273">
        <v>0</v>
      </c>
      <c r="L112" s="276">
        <v>0</v>
      </c>
      <c r="M112" s="276">
        <v>0</v>
      </c>
      <c r="N112" s="276">
        <v>0</v>
      </c>
      <c r="O112" s="273">
        <v>0</v>
      </c>
      <c r="P112" s="276">
        <v>0</v>
      </c>
      <c r="Q112" s="276">
        <v>0</v>
      </c>
      <c r="R112" s="276">
        <v>0</v>
      </c>
      <c r="S112" s="273">
        <v>0</v>
      </c>
      <c r="T112" s="276">
        <v>0</v>
      </c>
      <c r="U112" s="276">
        <v>0</v>
      </c>
      <c r="V112" s="276">
        <v>0</v>
      </c>
      <c r="W112" s="273">
        <v>0</v>
      </c>
      <c r="X112" s="276">
        <v>0</v>
      </c>
      <c r="Y112" s="276">
        <v>0</v>
      </c>
      <c r="Z112" s="276">
        <v>0</v>
      </c>
      <c r="AA112" s="273">
        <v>585.19799999999998</v>
      </c>
      <c r="AB112" s="276">
        <v>279.37400000000002</v>
      </c>
      <c r="AC112" s="276">
        <v>120.962</v>
      </c>
      <c r="AD112" s="276">
        <v>92.414000000000001</v>
      </c>
    </row>
    <row r="113" spans="1:35">
      <c r="A113" s="291"/>
      <c r="B113" s="293" t="s">
        <v>223</v>
      </c>
      <c r="C113" s="268">
        <v>0</v>
      </c>
      <c r="D113" s="275">
        <v>0</v>
      </c>
      <c r="E113" s="275">
        <v>0</v>
      </c>
      <c r="F113" s="275">
        <v>0</v>
      </c>
      <c r="G113" s="268">
        <v>-11.048999999999999</v>
      </c>
      <c r="H113" s="275">
        <v>-7.9290000000000003</v>
      </c>
      <c r="I113" s="275">
        <v>-6.3280000000000003</v>
      </c>
      <c r="J113" s="275">
        <v>-1.381</v>
      </c>
      <c r="K113" s="268">
        <v>-27.706</v>
      </c>
      <c r="L113" s="275">
        <v>-2.3290000000000002</v>
      </c>
      <c r="M113" s="275">
        <v>-12.326000000000001</v>
      </c>
      <c r="N113" s="275">
        <v>0.70399999999999996</v>
      </c>
      <c r="O113" s="268">
        <v>-14.318</v>
      </c>
      <c r="P113" s="275">
        <v>-4.093</v>
      </c>
      <c r="Q113" s="275">
        <v>-4.1630000000000003</v>
      </c>
      <c r="R113" s="275">
        <v>-1.2709999999999999</v>
      </c>
      <c r="S113" s="268">
        <v>2.2919999999999998</v>
      </c>
      <c r="T113" s="275">
        <v>-3.6379999999999999</v>
      </c>
      <c r="U113" s="275">
        <v>0.59499999999999997</v>
      </c>
      <c r="V113" s="275">
        <v>0.57499999999999996</v>
      </c>
      <c r="W113" s="268">
        <v>0</v>
      </c>
      <c r="X113" s="275">
        <v>1.4E-2</v>
      </c>
      <c r="Y113" s="275">
        <v>0</v>
      </c>
      <c r="Z113" s="275">
        <v>1.4E-2</v>
      </c>
      <c r="AA113" s="268">
        <v>-50.780999999999999</v>
      </c>
      <c r="AB113" s="275">
        <v>-17.975000000000001</v>
      </c>
      <c r="AC113" s="275">
        <v>-22.222000000000001</v>
      </c>
      <c r="AD113" s="275">
        <v>-1.359</v>
      </c>
    </row>
    <row r="114" spans="1:35">
      <c r="Q114" s="288"/>
      <c r="R114" s="288"/>
      <c r="S114" s="288"/>
      <c r="T114" s="288"/>
      <c r="U114" s="288"/>
      <c r="V114" s="288"/>
      <c r="W114" s="288"/>
      <c r="X114" s="288"/>
      <c r="Y114" s="288"/>
      <c r="Z114" s="288"/>
      <c r="AA114" s="288"/>
      <c r="AB114" s="288"/>
      <c r="AC114" s="288"/>
      <c r="AD114" s="288"/>
      <c r="AE114" s="288"/>
      <c r="AF114" s="288"/>
      <c r="AG114" s="288"/>
      <c r="AH114" s="288"/>
    </row>
    <row r="115" spans="1:35" ht="26.4">
      <c r="A115" s="307"/>
      <c r="B115" s="292" t="s">
        <v>224</v>
      </c>
      <c r="C115" s="273">
        <v>0</v>
      </c>
      <c r="D115" s="276">
        <v>0</v>
      </c>
      <c r="E115" s="276">
        <v>0</v>
      </c>
      <c r="F115" s="276">
        <v>0</v>
      </c>
      <c r="G115" s="273">
        <v>5.0000000000000001E-3</v>
      </c>
      <c r="H115" s="276">
        <v>3.2000000000000001E-2</v>
      </c>
      <c r="I115" s="276">
        <v>-1.0999999999999999E-2</v>
      </c>
      <c r="J115" s="276">
        <v>4.4999999999999998E-2</v>
      </c>
      <c r="K115" s="273">
        <v>0</v>
      </c>
      <c r="L115" s="276">
        <v>0</v>
      </c>
      <c r="M115" s="276">
        <v>0</v>
      </c>
      <c r="N115" s="276">
        <v>0</v>
      </c>
      <c r="O115" s="273">
        <v>-0.25700000000000001</v>
      </c>
      <c r="P115" s="276">
        <v>0</v>
      </c>
      <c r="Q115" s="276">
        <v>-0.25700000000000001</v>
      </c>
      <c r="R115" s="276">
        <v>0</v>
      </c>
      <c r="S115" s="273">
        <v>0</v>
      </c>
      <c r="T115" s="276">
        <v>0</v>
      </c>
      <c r="U115" s="276">
        <v>0</v>
      </c>
      <c r="V115" s="276">
        <v>0</v>
      </c>
      <c r="W115" s="273">
        <v>0</v>
      </c>
      <c r="X115" s="276">
        <v>0</v>
      </c>
      <c r="Y115" s="276">
        <v>0</v>
      </c>
      <c r="Z115" s="276">
        <v>0</v>
      </c>
      <c r="AA115" s="273">
        <v>-0.252</v>
      </c>
      <c r="AB115" s="276">
        <v>3.2000000000000001E-2</v>
      </c>
      <c r="AC115" s="276">
        <v>-0.26800000000000002</v>
      </c>
      <c r="AD115" s="276">
        <v>4.4999999999999998E-2</v>
      </c>
    </row>
    <row r="116" spans="1:35">
      <c r="A116" s="308"/>
      <c r="B116" s="292" t="s">
        <v>225</v>
      </c>
      <c r="C116" s="268">
        <v>0</v>
      </c>
      <c r="D116" s="275">
        <v>0</v>
      </c>
      <c r="E116" s="275">
        <v>0</v>
      </c>
      <c r="F116" s="275">
        <v>0</v>
      </c>
      <c r="G116" s="268">
        <v>0</v>
      </c>
      <c r="H116" s="275">
        <v>0</v>
      </c>
      <c r="I116" s="275">
        <v>0</v>
      </c>
      <c r="J116" s="275">
        <v>0</v>
      </c>
      <c r="K116" s="268">
        <v>-208.762</v>
      </c>
      <c r="L116" s="275">
        <v>0.51900000000000002</v>
      </c>
      <c r="M116" s="275">
        <v>-213.14599999999999</v>
      </c>
      <c r="N116" s="275">
        <v>8.5999999999999993E-2</v>
      </c>
      <c r="O116" s="268">
        <v>3.8079999999999998</v>
      </c>
      <c r="P116" s="275">
        <v>0.57299999999999995</v>
      </c>
      <c r="Q116" s="275">
        <v>3.8079999999999998</v>
      </c>
      <c r="R116" s="275">
        <v>0.57299999999999995</v>
      </c>
      <c r="S116" s="268">
        <v>0.60499999999999998</v>
      </c>
      <c r="T116" s="275">
        <v>2.5999999999999999E-2</v>
      </c>
      <c r="U116" s="275">
        <v>0.59699999999999998</v>
      </c>
      <c r="V116" s="275">
        <v>1E-3</v>
      </c>
      <c r="W116" s="268">
        <v>0</v>
      </c>
      <c r="X116" s="275">
        <v>0</v>
      </c>
      <c r="Y116" s="275">
        <v>0</v>
      </c>
      <c r="Z116" s="275">
        <v>0</v>
      </c>
      <c r="AA116" s="268">
        <v>-204.34899999999999</v>
      </c>
      <c r="AB116" s="275">
        <v>1.1180000000000001</v>
      </c>
      <c r="AC116" s="275">
        <v>-208.74100000000001</v>
      </c>
      <c r="AD116" s="275">
        <v>0.66</v>
      </c>
    </row>
    <row r="117" spans="1:35">
      <c r="A117" s="282"/>
      <c r="B117" s="294" t="s">
        <v>226</v>
      </c>
      <c r="C117" s="273">
        <v>0</v>
      </c>
      <c r="D117" s="276">
        <v>0</v>
      </c>
      <c r="E117" s="276">
        <v>0</v>
      </c>
      <c r="F117" s="276">
        <v>0</v>
      </c>
      <c r="G117" s="273">
        <v>0</v>
      </c>
      <c r="H117" s="276">
        <v>0</v>
      </c>
      <c r="I117" s="276">
        <v>0</v>
      </c>
      <c r="J117" s="276">
        <v>0</v>
      </c>
      <c r="K117" s="273">
        <v>-215.982</v>
      </c>
      <c r="L117" s="276">
        <v>0.54300000000000004</v>
      </c>
      <c r="M117" s="276">
        <v>-215.982</v>
      </c>
      <c r="N117" s="276">
        <v>8.5000000000000006E-2</v>
      </c>
      <c r="O117" s="273">
        <v>0</v>
      </c>
      <c r="P117" s="276">
        <v>0</v>
      </c>
      <c r="Q117" s="276">
        <v>0</v>
      </c>
      <c r="R117" s="276">
        <v>0</v>
      </c>
      <c r="S117" s="273">
        <v>0</v>
      </c>
      <c r="T117" s="276">
        <v>0</v>
      </c>
      <c r="U117" s="276">
        <v>0</v>
      </c>
      <c r="V117" s="276">
        <v>0</v>
      </c>
      <c r="W117" s="273">
        <v>0</v>
      </c>
      <c r="X117" s="276">
        <v>0</v>
      </c>
      <c r="Y117" s="276">
        <v>0</v>
      </c>
      <c r="Z117" s="276">
        <v>0</v>
      </c>
      <c r="AA117" s="273">
        <v>-215.982</v>
      </c>
      <c r="AB117" s="276">
        <v>0.54300000000000004</v>
      </c>
      <c r="AC117" s="276">
        <v>-215.982</v>
      </c>
      <c r="AD117" s="276">
        <v>8.5000000000000006E-2</v>
      </c>
    </row>
    <row r="118" spans="1:35">
      <c r="A118" s="282"/>
      <c r="B118" s="294" t="s">
        <v>227</v>
      </c>
      <c r="C118" s="273">
        <v>0</v>
      </c>
      <c r="D118" s="276">
        <v>0</v>
      </c>
      <c r="E118" s="276">
        <v>0</v>
      </c>
      <c r="F118" s="276">
        <v>0</v>
      </c>
      <c r="G118" s="273">
        <v>0</v>
      </c>
      <c r="H118" s="276">
        <v>0</v>
      </c>
      <c r="I118" s="276">
        <v>0</v>
      </c>
      <c r="J118" s="276">
        <v>0</v>
      </c>
      <c r="K118" s="273">
        <v>7.22</v>
      </c>
      <c r="L118" s="276">
        <v>-2.4E-2</v>
      </c>
      <c r="M118" s="276">
        <v>2.8359999999999999</v>
      </c>
      <c r="N118" s="276">
        <v>1E-3</v>
      </c>
      <c r="O118" s="273">
        <v>3.8079999999999998</v>
      </c>
      <c r="P118" s="276">
        <v>0.57299999999999995</v>
      </c>
      <c r="Q118" s="276">
        <v>3.8079999999999998</v>
      </c>
      <c r="R118" s="276">
        <v>0.57299999999999995</v>
      </c>
      <c r="S118" s="273">
        <v>0.60499999999999998</v>
      </c>
      <c r="T118" s="276">
        <v>2.5999999999999999E-2</v>
      </c>
      <c r="U118" s="276">
        <v>0.59699999999999998</v>
      </c>
      <c r="V118" s="276">
        <v>1E-3</v>
      </c>
      <c r="W118" s="273">
        <v>0</v>
      </c>
      <c r="X118" s="276">
        <v>0</v>
      </c>
      <c r="Y118" s="276">
        <v>0</v>
      </c>
      <c r="Z118" s="276">
        <v>0</v>
      </c>
      <c r="AA118" s="273">
        <v>11.632999999999999</v>
      </c>
      <c r="AB118" s="276">
        <v>0.57499999999999996</v>
      </c>
      <c r="AC118" s="276">
        <v>7.2409999999999997</v>
      </c>
      <c r="AD118" s="276">
        <v>0.57499999999999996</v>
      </c>
    </row>
    <row r="119" spans="1:35">
      <c r="Q119" s="288"/>
      <c r="R119" s="288"/>
      <c r="S119" s="288"/>
      <c r="T119" s="288"/>
      <c r="U119" s="288"/>
      <c r="V119" s="288"/>
      <c r="W119" s="288"/>
      <c r="X119" s="288"/>
      <c r="Y119" s="288"/>
      <c r="Z119" s="288"/>
      <c r="AA119" s="288"/>
      <c r="AB119" s="288"/>
      <c r="AC119" s="288"/>
      <c r="AD119" s="288"/>
      <c r="AE119" s="288"/>
      <c r="AF119" s="288"/>
      <c r="AG119" s="288"/>
      <c r="AH119" s="288"/>
      <c r="AI119" s="288"/>
    </row>
    <row r="120" spans="1:35">
      <c r="A120" s="282" t="s">
        <v>257</v>
      </c>
      <c r="B120" s="293"/>
      <c r="C120" s="268">
        <v>0</v>
      </c>
      <c r="D120" s="275">
        <v>0</v>
      </c>
      <c r="E120" s="275">
        <v>0</v>
      </c>
      <c r="F120" s="275">
        <v>0</v>
      </c>
      <c r="G120" s="268">
        <v>325.65499999999997</v>
      </c>
      <c r="H120" s="275">
        <v>-40.008000000000003</v>
      </c>
      <c r="I120" s="275">
        <v>249.99600000000001</v>
      </c>
      <c r="J120" s="275">
        <v>-5.6680000000000001</v>
      </c>
      <c r="K120" s="268">
        <v>-609.71799999999996</v>
      </c>
      <c r="L120" s="275">
        <v>384.649</v>
      </c>
      <c r="M120" s="275">
        <v>14.855</v>
      </c>
      <c r="N120" s="275">
        <v>124.63200000000001</v>
      </c>
      <c r="O120" s="268">
        <v>437.48</v>
      </c>
      <c r="P120" s="275">
        <v>364.12700000000001</v>
      </c>
      <c r="Q120" s="275">
        <v>89.626999999999995</v>
      </c>
      <c r="R120" s="275">
        <v>89.762</v>
      </c>
      <c r="S120" s="268">
        <v>185.333</v>
      </c>
      <c r="T120" s="275">
        <v>132.58600000000001</v>
      </c>
      <c r="U120" s="275">
        <v>52.761000000000003</v>
      </c>
      <c r="V120" s="275">
        <v>28.904</v>
      </c>
      <c r="W120" s="268">
        <v>0</v>
      </c>
      <c r="X120" s="275">
        <v>1.4E-2</v>
      </c>
      <c r="Y120" s="275">
        <v>0</v>
      </c>
      <c r="Z120" s="275">
        <v>1.4E-2</v>
      </c>
      <c r="AA120" s="268">
        <v>338.75</v>
      </c>
      <c r="AB120" s="275">
        <v>841.36800000000005</v>
      </c>
      <c r="AC120" s="275">
        <v>407.23899999999998</v>
      </c>
      <c r="AD120" s="275">
        <v>237.64400000000001</v>
      </c>
    </row>
    <row r="121" spans="1:35">
      <c r="Q121" s="288"/>
      <c r="R121" s="288"/>
      <c r="S121" s="288"/>
      <c r="T121" s="288"/>
      <c r="U121" s="288"/>
      <c r="V121" s="288"/>
      <c r="W121" s="288"/>
      <c r="X121" s="288"/>
      <c r="Y121" s="288"/>
      <c r="Z121" s="288"/>
      <c r="AA121" s="288"/>
      <c r="AB121" s="288"/>
      <c r="AC121" s="288"/>
      <c r="AD121" s="288"/>
      <c r="AE121" s="288"/>
      <c r="AF121" s="288"/>
      <c r="AG121" s="288"/>
      <c r="AH121" s="288"/>
      <c r="AI121" s="288"/>
    </row>
    <row r="122" spans="1:35">
      <c r="A122" s="291"/>
      <c r="B122" s="292" t="s">
        <v>228</v>
      </c>
      <c r="C122" s="273">
        <v>0</v>
      </c>
      <c r="D122" s="276">
        <v>0</v>
      </c>
      <c r="E122" s="276">
        <v>0</v>
      </c>
      <c r="F122" s="276">
        <v>0</v>
      </c>
      <c r="G122" s="273">
        <v>-131.22999999999999</v>
      </c>
      <c r="H122" s="276">
        <v>-138.48099999999999</v>
      </c>
      <c r="I122" s="276">
        <v>-82.807000000000002</v>
      </c>
      <c r="J122" s="276">
        <v>-12.875999999999999</v>
      </c>
      <c r="K122" s="273">
        <v>-104.008</v>
      </c>
      <c r="L122" s="276">
        <v>-102.92100000000001</v>
      </c>
      <c r="M122" s="276">
        <v>-73.233000000000004</v>
      </c>
      <c r="N122" s="276">
        <v>-14.497</v>
      </c>
      <c r="O122" s="273">
        <v>-153.804</v>
      </c>
      <c r="P122" s="276">
        <v>-107.27</v>
      </c>
      <c r="Q122" s="276">
        <v>-29.898</v>
      </c>
      <c r="R122" s="276">
        <v>-24.516999999999999</v>
      </c>
      <c r="S122" s="273">
        <v>-60.38</v>
      </c>
      <c r="T122" s="276">
        <v>-47.412999999999997</v>
      </c>
      <c r="U122" s="276">
        <v>-18.420000000000002</v>
      </c>
      <c r="V122" s="276">
        <v>-10.227</v>
      </c>
      <c r="W122" s="273">
        <v>0</v>
      </c>
      <c r="X122" s="276">
        <v>0</v>
      </c>
      <c r="Y122" s="276">
        <v>0</v>
      </c>
      <c r="Z122" s="276">
        <v>0</v>
      </c>
      <c r="AA122" s="273">
        <v>-449.42200000000003</v>
      </c>
      <c r="AB122" s="276">
        <v>-396.08499999999998</v>
      </c>
      <c r="AC122" s="276">
        <v>-204.358</v>
      </c>
      <c r="AD122" s="276">
        <v>-62.116999999999997</v>
      </c>
    </row>
    <row r="123" spans="1:35">
      <c r="Q123" s="288"/>
      <c r="R123" s="288"/>
      <c r="S123" s="288"/>
      <c r="T123" s="288"/>
      <c r="U123" s="288"/>
      <c r="V123" s="288"/>
      <c r="W123" s="288"/>
      <c r="X123" s="288"/>
      <c r="Y123" s="288"/>
      <c r="Z123" s="288"/>
      <c r="AA123" s="288"/>
      <c r="AB123" s="288"/>
      <c r="AC123" s="288"/>
      <c r="AD123" s="288"/>
      <c r="AE123" s="288"/>
      <c r="AF123" s="288"/>
      <c r="AG123" s="288"/>
      <c r="AH123" s="288"/>
      <c r="AI123" s="288"/>
    </row>
    <row r="124" spans="1:35">
      <c r="A124" s="282" t="s">
        <v>252</v>
      </c>
      <c r="B124" s="293"/>
      <c r="C124" s="268">
        <v>0</v>
      </c>
      <c r="D124" s="275">
        <v>0</v>
      </c>
      <c r="E124" s="275">
        <v>0</v>
      </c>
      <c r="F124" s="275">
        <v>0</v>
      </c>
      <c r="G124" s="268">
        <v>194.42500000000001</v>
      </c>
      <c r="H124" s="275">
        <v>-178.489</v>
      </c>
      <c r="I124" s="275">
        <v>167.18899999999999</v>
      </c>
      <c r="J124" s="275">
        <v>-18.544</v>
      </c>
      <c r="K124" s="268">
        <v>-713.726</v>
      </c>
      <c r="L124" s="275">
        <v>281.72800000000001</v>
      </c>
      <c r="M124" s="275">
        <v>-58.378</v>
      </c>
      <c r="N124" s="275">
        <v>110.13500000000001</v>
      </c>
      <c r="O124" s="268">
        <v>283.67599999999999</v>
      </c>
      <c r="P124" s="275">
        <v>256.85700000000003</v>
      </c>
      <c r="Q124" s="275">
        <v>59.728999999999999</v>
      </c>
      <c r="R124" s="275">
        <v>65.245000000000005</v>
      </c>
      <c r="S124" s="268">
        <v>124.953</v>
      </c>
      <c r="T124" s="275">
        <v>85.173000000000002</v>
      </c>
      <c r="U124" s="275">
        <v>34.341000000000001</v>
      </c>
      <c r="V124" s="275">
        <v>18.677</v>
      </c>
      <c r="W124" s="268">
        <v>0</v>
      </c>
      <c r="X124" s="275">
        <v>1.4E-2</v>
      </c>
      <c r="Y124" s="275">
        <v>0</v>
      </c>
      <c r="Z124" s="275">
        <v>1.4E-2</v>
      </c>
      <c r="AA124" s="268">
        <v>-110.672</v>
      </c>
      <c r="AB124" s="275">
        <v>445.28300000000002</v>
      </c>
      <c r="AC124" s="275">
        <v>202.881</v>
      </c>
      <c r="AD124" s="275">
        <v>175.52699999999999</v>
      </c>
    </row>
    <row r="125" spans="1:35">
      <c r="A125" s="291"/>
      <c r="B125" s="292" t="s">
        <v>229</v>
      </c>
      <c r="C125" s="273">
        <v>0</v>
      </c>
      <c r="D125" s="276">
        <v>0</v>
      </c>
      <c r="E125" s="276">
        <v>0</v>
      </c>
      <c r="F125" s="276">
        <v>0</v>
      </c>
      <c r="G125" s="273">
        <v>0</v>
      </c>
      <c r="H125" s="276">
        <v>0</v>
      </c>
      <c r="I125" s="276">
        <v>0</v>
      </c>
      <c r="J125" s="276">
        <v>0</v>
      </c>
      <c r="K125" s="273">
        <v>0</v>
      </c>
      <c r="L125" s="276">
        <v>0</v>
      </c>
      <c r="M125" s="276">
        <v>0</v>
      </c>
      <c r="N125" s="276">
        <v>0</v>
      </c>
      <c r="O125" s="273">
        <v>0</v>
      </c>
      <c r="P125" s="276">
        <v>0</v>
      </c>
      <c r="Q125" s="276">
        <v>0</v>
      </c>
      <c r="R125" s="276">
        <v>0</v>
      </c>
      <c r="S125" s="273">
        <v>0</v>
      </c>
      <c r="T125" s="276">
        <v>0</v>
      </c>
      <c r="U125" s="276">
        <v>0</v>
      </c>
      <c r="V125" s="276">
        <v>0</v>
      </c>
      <c r="W125" s="273">
        <v>0</v>
      </c>
      <c r="X125" s="276">
        <v>0</v>
      </c>
      <c r="Y125" s="276">
        <v>0</v>
      </c>
      <c r="Z125" s="276">
        <v>0</v>
      </c>
      <c r="AA125" s="273">
        <v>0</v>
      </c>
      <c r="AB125" s="276">
        <v>0</v>
      </c>
      <c r="AC125" s="276">
        <v>0</v>
      </c>
      <c r="AD125" s="276">
        <v>0</v>
      </c>
    </row>
    <row r="126" spans="1:35">
      <c r="A126" s="282" t="s">
        <v>83</v>
      </c>
      <c r="B126" s="292"/>
      <c r="C126" s="268">
        <v>0</v>
      </c>
      <c r="D126" s="275">
        <v>0</v>
      </c>
      <c r="E126" s="275">
        <v>0</v>
      </c>
      <c r="F126" s="275">
        <v>0</v>
      </c>
      <c r="G126" s="268">
        <v>194.42500000000001</v>
      </c>
      <c r="H126" s="275">
        <v>-178.489</v>
      </c>
      <c r="I126" s="275">
        <v>167.18899999999999</v>
      </c>
      <c r="J126" s="275">
        <v>-18.544</v>
      </c>
      <c r="K126" s="268">
        <v>-713.726</v>
      </c>
      <c r="L126" s="275">
        <v>281.72800000000001</v>
      </c>
      <c r="M126" s="275">
        <v>-58.378</v>
      </c>
      <c r="N126" s="275">
        <v>110.13500000000001</v>
      </c>
      <c r="O126" s="268">
        <v>283.67599999999999</v>
      </c>
      <c r="P126" s="275">
        <v>256.85700000000003</v>
      </c>
      <c r="Q126" s="275">
        <v>59.728999999999999</v>
      </c>
      <c r="R126" s="275">
        <v>65.245000000000005</v>
      </c>
      <c r="S126" s="268">
        <v>124.953</v>
      </c>
      <c r="T126" s="275">
        <v>85.173000000000002</v>
      </c>
      <c r="U126" s="275">
        <v>34.341000000000001</v>
      </c>
      <c r="V126" s="275">
        <v>18.677</v>
      </c>
      <c r="W126" s="268">
        <v>0</v>
      </c>
      <c r="X126" s="275">
        <v>1.4E-2</v>
      </c>
      <c r="Y126" s="275">
        <v>0</v>
      </c>
      <c r="Z126" s="275">
        <v>1.4E-2</v>
      </c>
      <c r="AA126" s="268">
        <v>-110.672</v>
      </c>
      <c r="AB126" s="275">
        <v>445.28300000000002</v>
      </c>
      <c r="AC126" s="275">
        <v>202.881</v>
      </c>
      <c r="AD126" s="275">
        <v>175.52699999999999</v>
      </c>
    </row>
    <row r="127" spans="1:35">
      <c r="C127" s="290"/>
    </row>
    <row r="128" spans="1:35">
      <c r="C128" s="290"/>
    </row>
    <row r="129" spans="1:16">
      <c r="C129" s="118"/>
    </row>
    <row r="130" spans="1:16">
      <c r="A130" s="761" t="s">
        <v>71</v>
      </c>
      <c r="B130" s="762"/>
      <c r="C130" s="747" t="s">
        <v>20</v>
      </c>
      <c r="D130" s="749"/>
      <c r="E130" s="747" t="s">
        <v>10</v>
      </c>
      <c r="F130" s="749"/>
      <c r="G130" s="747" t="s">
        <v>46</v>
      </c>
      <c r="H130" s="749"/>
      <c r="I130" s="747" t="s">
        <v>14</v>
      </c>
      <c r="J130" s="749"/>
      <c r="K130" s="747" t="s">
        <v>47</v>
      </c>
      <c r="L130" s="749"/>
      <c r="M130" s="747" t="s">
        <v>259</v>
      </c>
      <c r="N130" s="749"/>
      <c r="O130" s="747" t="s">
        <v>17</v>
      </c>
      <c r="P130" s="749"/>
    </row>
    <row r="131" spans="1:16">
      <c r="A131" s="782" t="s">
        <v>253</v>
      </c>
      <c r="B131" s="783"/>
      <c r="C131" s="295" t="s">
        <v>489</v>
      </c>
      <c r="D131" s="296" t="s">
        <v>394</v>
      </c>
      <c r="E131" s="295" t="s">
        <v>489</v>
      </c>
      <c r="F131" s="296" t="s">
        <v>394</v>
      </c>
      <c r="G131" s="295" t="s">
        <v>489</v>
      </c>
      <c r="H131" s="296" t="s">
        <v>394</v>
      </c>
      <c r="I131" s="295" t="s">
        <v>489</v>
      </c>
      <c r="J131" s="296" t="s">
        <v>394</v>
      </c>
      <c r="K131" s="295" t="s">
        <v>489</v>
      </c>
      <c r="L131" s="296" t="s">
        <v>394</v>
      </c>
      <c r="M131" s="295" t="s">
        <v>489</v>
      </c>
      <c r="N131" s="296" t="s">
        <v>394</v>
      </c>
      <c r="O131" s="295" t="s">
        <v>489</v>
      </c>
      <c r="P131" s="296" t="s">
        <v>394</v>
      </c>
    </row>
    <row r="132" spans="1:16">
      <c r="A132" s="784"/>
      <c r="B132" s="785"/>
      <c r="C132" s="280" t="s">
        <v>332</v>
      </c>
      <c r="D132" s="281" t="s">
        <v>332</v>
      </c>
      <c r="E132" s="280" t="s">
        <v>332</v>
      </c>
      <c r="F132" s="281" t="s">
        <v>332</v>
      </c>
      <c r="G132" s="280" t="s">
        <v>332</v>
      </c>
      <c r="H132" s="281" t="s">
        <v>332</v>
      </c>
      <c r="I132" s="280" t="s">
        <v>332</v>
      </c>
      <c r="J132" s="281" t="s">
        <v>332</v>
      </c>
      <c r="K132" s="280" t="s">
        <v>332</v>
      </c>
      <c r="L132" s="281" t="s">
        <v>332</v>
      </c>
      <c r="M132" s="280" t="s">
        <v>332</v>
      </c>
      <c r="N132" s="281" t="s">
        <v>332</v>
      </c>
      <c r="O132" s="280" t="s">
        <v>332</v>
      </c>
      <c r="P132" s="281" t="s">
        <v>332</v>
      </c>
    </row>
    <row r="133" spans="1:16">
      <c r="L133" s="289"/>
    </row>
    <row r="134" spans="1:16">
      <c r="A134" s="282"/>
      <c r="B134" s="294" t="s">
        <v>231</v>
      </c>
      <c r="C134" s="273">
        <v>0</v>
      </c>
      <c r="D134" s="276">
        <v>0</v>
      </c>
      <c r="E134" s="273">
        <v>230.37799999999999</v>
      </c>
      <c r="F134" s="276">
        <v>266.87099999999998</v>
      </c>
      <c r="G134" s="273">
        <v>1425.3879999999999</v>
      </c>
      <c r="H134" s="276">
        <v>-53.564999999999998</v>
      </c>
      <c r="I134" s="273">
        <v>689.072</v>
      </c>
      <c r="J134" s="276">
        <v>421.30099999999999</v>
      </c>
      <c r="K134" s="273">
        <v>235.30500000000001</v>
      </c>
      <c r="L134" s="276">
        <v>221.03399999999999</v>
      </c>
      <c r="M134" s="273">
        <v>0</v>
      </c>
      <c r="N134" s="276">
        <v>0</v>
      </c>
      <c r="O134" s="273">
        <v>2580.143</v>
      </c>
      <c r="P134" s="276">
        <v>855.64099999999996</v>
      </c>
    </row>
    <row r="135" spans="1:16">
      <c r="A135" s="282"/>
      <c r="B135" s="294" t="s">
        <v>232</v>
      </c>
      <c r="C135" s="273">
        <v>0</v>
      </c>
      <c r="D135" s="276">
        <v>0</v>
      </c>
      <c r="E135" s="273">
        <v>-189.697</v>
      </c>
      <c r="F135" s="276">
        <v>-187.63200000000001</v>
      </c>
      <c r="G135" s="273">
        <v>-1356.2850000000001</v>
      </c>
      <c r="H135" s="276">
        <v>-1043.5630000000001</v>
      </c>
      <c r="I135" s="273">
        <v>-383.17200000000003</v>
      </c>
      <c r="J135" s="276">
        <v>-326.14999999999998</v>
      </c>
      <c r="K135" s="273">
        <v>-182.803</v>
      </c>
      <c r="L135" s="276">
        <v>-153.86600000000001</v>
      </c>
      <c r="M135" s="273">
        <v>0</v>
      </c>
      <c r="N135" s="276">
        <v>0</v>
      </c>
      <c r="O135" s="273">
        <v>-2111.9569999999999</v>
      </c>
      <c r="P135" s="276">
        <v>-1711.211</v>
      </c>
    </row>
    <row r="136" spans="1:16">
      <c r="A136" s="282"/>
      <c r="B136" s="294" t="s">
        <v>233</v>
      </c>
      <c r="C136" s="273">
        <v>0</v>
      </c>
      <c r="D136" s="276">
        <v>0</v>
      </c>
      <c r="E136" s="273">
        <v>-35.377000000000002</v>
      </c>
      <c r="F136" s="276">
        <v>-76.665000000000006</v>
      </c>
      <c r="G136" s="273">
        <v>-121.754</v>
      </c>
      <c r="H136" s="276">
        <v>878.16399999999999</v>
      </c>
      <c r="I136" s="273">
        <v>-259.90100000000001</v>
      </c>
      <c r="J136" s="276">
        <v>-125.249</v>
      </c>
      <c r="K136" s="273">
        <v>-99.855999999999995</v>
      </c>
      <c r="L136" s="276">
        <v>-48.896000000000001</v>
      </c>
      <c r="M136" s="273">
        <v>0</v>
      </c>
      <c r="N136" s="276">
        <v>0</v>
      </c>
      <c r="O136" s="273">
        <v>-516.88800000000003</v>
      </c>
      <c r="P136" s="276">
        <v>627.35400000000004</v>
      </c>
    </row>
    <row r="142" spans="1:16">
      <c r="E142" s="314"/>
      <c r="F142" s="314"/>
      <c r="G142" s="314"/>
      <c r="H142" s="314"/>
      <c r="I142" s="314"/>
      <c r="J142" s="314"/>
    </row>
    <row r="143" spans="1:16">
      <c r="E143" s="314"/>
      <c r="F143" s="314"/>
      <c r="G143" s="314"/>
      <c r="H143" s="314"/>
      <c r="I143" s="314"/>
      <c r="J143" s="314"/>
    </row>
    <row r="144" spans="1:16">
      <c r="E144" s="314"/>
      <c r="F144" s="314"/>
      <c r="G144" s="314"/>
      <c r="H144" s="314"/>
      <c r="I144" s="314"/>
      <c r="J144" s="314"/>
    </row>
    <row r="145" spans="5:10">
      <c r="E145" s="314"/>
      <c r="F145" s="314"/>
      <c r="G145" s="314"/>
      <c r="H145" s="314"/>
      <c r="I145" s="314"/>
      <c r="J145" s="314"/>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4140625" defaultRowHeight="13.2"/>
  <cols>
    <col min="3" max="3" width="30" customWidth="1"/>
    <col min="4" max="5" width="15.88671875" customWidth="1"/>
    <col min="6" max="6" width="15.44140625" customWidth="1"/>
    <col min="7" max="7" width="15" hidden="1" customWidth="1"/>
  </cols>
  <sheetData>
    <row r="5" spans="3:9" ht="15.6">
      <c r="C5" s="799" t="s">
        <v>27</v>
      </c>
      <c r="D5" s="799"/>
      <c r="E5" s="799"/>
      <c r="F5" s="799"/>
      <c r="G5" s="799"/>
    </row>
    <row r="6" spans="3:9">
      <c r="C6" s="800" t="s">
        <v>44</v>
      </c>
      <c r="D6" s="800"/>
      <c r="E6" s="800"/>
      <c r="F6" s="800"/>
      <c r="G6" s="800"/>
    </row>
    <row r="7" spans="3:9" ht="8.25" hidden="1" customHeight="1">
      <c r="C7" s="798"/>
      <c r="D7" s="798"/>
      <c r="E7" s="798"/>
      <c r="F7" s="798"/>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80"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199999999999999"/>
  <cols>
    <col min="1" max="1" width="3.44140625" style="23" customWidth="1"/>
    <col min="2" max="2" width="22.5546875" style="23" customWidth="1"/>
    <col min="3" max="3" width="14.44140625" style="23" customWidth="1"/>
    <col min="4" max="7" width="12" style="23" customWidth="1"/>
    <col min="8" max="8" width="1.33203125" style="23" customWidth="1"/>
    <col min="9" max="9" width="1.109375" style="23" customWidth="1"/>
    <col min="10" max="16384" width="4" style="23"/>
  </cols>
  <sheetData>
    <row r="3" spans="1:15" s="1" customFormat="1" ht="13.8">
      <c r="B3" s="35"/>
      <c r="C3" s="34" t="s">
        <v>0</v>
      </c>
      <c r="D3" s="807" t="s">
        <v>1</v>
      </c>
      <c r="E3" s="803"/>
      <c r="F3" s="803" t="s">
        <v>2</v>
      </c>
      <c r="G3" s="804"/>
      <c r="H3" s="2"/>
      <c r="I3" s="2"/>
      <c r="J3" s="2"/>
      <c r="L3" s="3"/>
      <c r="M3" s="3"/>
    </row>
    <row r="4" spans="1:15" s="1" customFormat="1" ht="13.8">
      <c r="B4" s="39" t="s">
        <v>3</v>
      </c>
      <c r="C4" s="40" t="s">
        <v>4</v>
      </c>
      <c r="D4" s="808" t="s">
        <v>5</v>
      </c>
      <c r="E4" s="805"/>
      <c r="F4" s="805" t="s">
        <v>6</v>
      </c>
      <c r="G4" s="806"/>
      <c r="H4" s="2"/>
      <c r="I4" s="2"/>
      <c r="J4" s="2"/>
      <c r="L4" s="3"/>
      <c r="M4" s="3"/>
    </row>
    <row r="5" spans="1:15" s="1" customFormat="1" ht="13.8">
      <c r="B5" s="41"/>
      <c r="C5" s="42" t="s">
        <v>7</v>
      </c>
      <c r="D5" s="38" t="e">
        <f>+#REF!</f>
        <v>#REF!</v>
      </c>
      <c r="E5" s="4" t="str">
        <f>+'Property, plant and equipment'!D6</f>
        <v>December 2021</v>
      </c>
      <c r="F5" s="5" t="e">
        <f>+D5</f>
        <v>#REF!</v>
      </c>
      <c r="G5" s="6" t="str">
        <f>+E5</f>
        <v>December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01" t="s">
        <v>15</v>
      </c>
      <c r="C13" s="802"/>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3.2">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3.8">
      <c r="B19" s="28"/>
      <c r="D19" s="26"/>
      <c r="E19" s="26"/>
      <c r="H19" s="2"/>
      <c r="I19" s="2"/>
      <c r="J19" s="2"/>
    </row>
    <row r="20" spans="1:10" ht="13.8">
      <c r="E20" s="29"/>
      <c r="H20" s="2"/>
      <c r="I20" s="2"/>
      <c r="J20" s="2"/>
    </row>
    <row r="21" spans="1:10" ht="13.2">
      <c r="D21" s="29"/>
      <c r="E21" s="29"/>
    </row>
    <row r="22" spans="1:10" ht="13.2">
      <c r="D22" s="29"/>
      <c r="E22" s="29"/>
    </row>
    <row r="23" spans="1:10" ht="13.2">
      <c r="D23" s="29"/>
      <c r="E23" s="29"/>
    </row>
    <row r="24" spans="1:10" ht="13.2">
      <c r="D24" s="29"/>
      <c r="E24" s="29"/>
    </row>
    <row r="25" spans="1:10" ht="13.2">
      <c r="D25" s="29"/>
      <c r="E25" s="29"/>
    </row>
    <row r="26" spans="1:10" ht="13.2">
      <c r="D26" s="29"/>
      <c r="E26" s="29"/>
    </row>
    <row r="27" spans="1:10" ht="13.2">
      <c r="D27" s="29"/>
      <c r="E27" s="29"/>
      <c r="F27" s="30"/>
      <c r="G27" s="30"/>
    </row>
    <row r="28" spans="1:10" ht="13.2">
      <c r="D28" s="29"/>
      <c r="E28" s="29"/>
      <c r="F28" s="29"/>
    </row>
    <row r="29" spans="1:10" ht="13.2">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4140625" defaultRowHeight="13.2"/>
  <cols>
    <col min="1" max="2" width="11.44140625" style="47"/>
    <col min="3" max="3" width="33" style="47" customWidth="1"/>
    <col min="4" max="6" width="16.33203125" style="47" customWidth="1"/>
    <col min="7" max="16384" width="11.44140625" style="47"/>
  </cols>
  <sheetData>
    <row r="4" spans="3:6" ht="15">
      <c r="C4" s="809" t="s">
        <v>39</v>
      </c>
      <c r="D4" s="809"/>
      <c r="E4" s="809"/>
      <c r="F4" s="809"/>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3.8">
      <c r="C8" s="51" t="s">
        <v>22</v>
      </c>
      <c r="D8" s="55">
        <v>-224930</v>
      </c>
      <c r="E8" s="56">
        <v>-352977</v>
      </c>
      <c r="F8" s="56">
        <f>+E8-D8</f>
        <v>-128047</v>
      </c>
    </row>
    <row r="9" spans="3:6" ht="13.8">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-274836.99400000001</v>
      </c>
      <c r="E13" s="76">
        <f>+E11-'Income Statement'!D30</f>
        <v>-450167.70799999998</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39"/>
  <sheetViews>
    <sheetView showGridLines="0" workbookViewId="0"/>
  </sheetViews>
  <sheetFormatPr baseColWidth="10" defaultColWidth="4" defaultRowHeight="13.2"/>
  <cols>
    <col min="1" max="1" width="3.44140625" style="153" customWidth="1"/>
    <col min="2" max="2" width="33.5546875" style="153" bestFit="1" customWidth="1"/>
    <col min="3" max="3" width="15.44140625" style="153" customWidth="1"/>
    <col min="4" max="4" width="15.5546875" style="153" bestFit="1" customWidth="1"/>
    <col min="5" max="5" width="14.88671875" style="153" bestFit="1" customWidth="1"/>
    <col min="6" max="6" width="7.88671875" style="153" bestFit="1" customWidth="1"/>
    <col min="7" max="8" width="8" style="153" bestFit="1" customWidth="1"/>
    <col min="9" max="9" width="7.88671875" style="153" bestFit="1" customWidth="1"/>
    <col min="10" max="10" width="1.6640625" style="147" customWidth="1"/>
    <col min="11" max="12" width="15.5546875" style="153" bestFit="1" customWidth="1"/>
    <col min="13" max="13" width="8.44140625" style="153" customWidth="1"/>
    <col min="14" max="14" width="11" style="153" customWidth="1"/>
    <col min="15" max="15" width="11.88671875" style="153" customWidth="1"/>
    <col min="16" max="16" width="8.6640625" style="153" customWidth="1"/>
    <col min="17" max="17" width="7.88671875" style="153" customWidth="1"/>
    <col min="18" max="18" width="8.109375" style="153" customWidth="1"/>
    <col min="19" max="16384" width="4" style="153"/>
  </cols>
  <sheetData>
    <row r="3" spans="1:19" s="147" customFormat="1" ht="15" customHeight="1">
      <c r="B3" s="678" t="s">
        <v>48</v>
      </c>
      <c r="C3" s="678" t="s">
        <v>276</v>
      </c>
      <c r="D3" s="685" t="s">
        <v>433</v>
      </c>
      <c r="E3" s="685"/>
      <c r="F3" s="685"/>
      <c r="G3" s="685"/>
      <c r="H3" s="685"/>
      <c r="I3" s="685"/>
      <c r="K3" s="685" t="s">
        <v>277</v>
      </c>
      <c r="L3" s="685"/>
      <c r="M3" s="129"/>
      <c r="N3" s="129"/>
      <c r="P3" s="129"/>
      <c r="Q3" s="129"/>
      <c r="R3" s="129"/>
    </row>
    <row r="4" spans="1:19" s="147" customFormat="1" ht="15" customHeight="1">
      <c r="B4" s="678"/>
      <c r="C4" s="678"/>
      <c r="D4" s="686" t="s">
        <v>274</v>
      </c>
      <c r="E4" s="686"/>
      <c r="F4" s="686"/>
      <c r="G4" s="686" t="s">
        <v>275</v>
      </c>
      <c r="H4" s="686"/>
      <c r="I4" s="686"/>
      <c r="J4" s="134"/>
      <c r="K4" s="684"/>
      <c r="L4" s="684"/>
      <c r="M4" s="129"/>
      <c r="N4" s="129"/>
      <c r="P4" s="129"/>
      <c r="Q4" s="129"/>
      <c r="R4" s="129"/>
    </row>
    <row r="5" spans="1:19" s="148" customFormat="1">
      <c r="B5" s="679"/>
      <c r="C5" s="679"/>
      <c r="D5" s="163" t="s">
        <v>477</v>
      </c>
      <c r="E5" s="162" t="s">
        <v>381</v>
      </c>
      <c r="F5" s="162" t="s">
        <v>18</v>
      </c>
      <c r="G5" s="163" t="s">
        <v>478</v>
      </c>
      <c r="H5" s="162" t="s">
        <v>479</v>
      </c>
      <c r="I5" s="162" t="s">
        <v>18</v>
      </c>
      <c r="J5" s="135"/>
      <c r="K5" s="163" t="s">
        <v>477</v>
      </c>
      <c r="L5" s="162" t="s">
        <v>381</v>
      </c>
      <c r="M5" s="136"/>
      <c r="N5" s="136"/>
      <c r="P5" s="136"/>
      <c r="Q5" s="136"/>
      <c r="R5" s="136"/>
    </row>
    <row r="6" spans="1:19" s="148" customFormat="1" ht="9" customHeight="1">
      <c r="B6" s="135"/>
      <c r="C6" s="135"/>
      <c r="D6" s="164"/>
      <c r="E6" s="135"/>
      <c r="F6" s="135"/>
      <c r="G6" s="164"/>
      <c r="H6" s="135"/>
      <c r="I6" s="135"/>
      <c r="J6" s="135"/>
      <c r="K6" s="165"/>
      <c r="L6" s="136"/>
      <c r="M6" s="136"/>
      <c r="N6" s="136"/>
      <c r="P6" s="136"/>
      <c r="Q6" s="136"/>
      <c r="R6" s="136"/>
    </row>
    <row r="7" spans="1:19" s="147" customFormat="1">
      <c r="B7" s="129" t="s">
        <v>452</v>
      </c>
      <c r="C7" s="129" t="s">
        <v>189</v>
      </c>
      <c r="D7" s="387">
        <v>11122.92108584</v>
      </c>
      <c r="E7" s="132">
        <v>13101</v>
      </c>
      <c r="F7" s="320">
        <v>-0.15098686467903211</v>
      </c>
      <c r="G7" s="387">
        <v>2340.1178850169999</v>
      </c>
      <c r="H7" s="132">
        <v>2613.2909656789989</v>
      </c>
      <c r="I7" s="320">
        <v>-0.104</v>
      </c>
      <c r="J7" s="133"/>
      <c r="K7" s="404">
        <v>6.6000000000000003E-2</v>
      </c>
      <c r="L7" s="490">
        <v>0.122</v>
      </c>
      <c r="M7" s="145"/>
      <c r="N7" s="130"/>
      <c r="P7" s="129"/>
      <c r="Q7" s="145"/>
      <c r="R7" s="145"/>
      <c r="S7" s="149"/>
    </row>
    <row r="8" spans="1:19" s="147" customFormat="1">
      <c r="B8" s="129" t="s">
        <v>526</v>
      </c>
      <c r="C8" s="129" t="s">
        <v>265</v>
      </c>
      <c r="D8" s="387">
        <v>43324.107401501933</v>
      </c>
      <c r="E8" s="132">
        <v>27589</v>
      </c>
      <c r="F8" s="320">
        <v>0.57033989638993554</v>
      </c>
      <c r="G8" s="387">
        <v>9937.9768086379663</v>
      </c>
      <c r="H8" s="132">
        <v>8165</v>
      </c>
      <c r="I8" s="320">
        <v>0.21714351606098781</v>
      </c>
      <c r="J8" s="133"/>
      <c r="K8" s="404">
        <v>8.5000000000000006E-2</v>
      </c>
      <c r="L8" s="490">
        <v>5.5E-2</v>
      </c>
      <c r="M8" s="145"/>
      <c r="N8" s="130"/>
      <c r="P8" s="129"/>
      <c r="Q8" s="145"/>
      <c r="R8" s="145"/>
      <c r="S8" s="149"/>
    </row>
    <row r="9" spans="1:19" s="147" customFormat="1">
      <c r="B9" s="129" t="s">
        <v>453</v>
      </c>
      <c r="C9" s="129" t="s">
        <v>191</v>
      </c>
      <c r="D9" s="387">
        <v>18751.73547479395</v>
      </c>
      <c r="E9" s="132">
        <v>17686</v>
      </c>
      <c r="F9" s="320">
        <v>6.02587060270241E-2</v>
      </c>
      <c r="G9" s="387">
        <v>4667.6151376940024</v>
      </c>
      <c r="H9" s="132">
        <v>4618</v>
      </c>
      <c r="I9" s="320">
        <v>1.0743858313989163E-2</v>
      </c>
      <c r="J9" s="133"/>
      <c r="K9" s="404">
        <v>0.245</v>
      </c>
      <c r="L9" s="490">
        <v>0.23899999999999999</v>
      </c>
      <c r="M9" s="145"/>
      <c r="N9" s="130"/>
      <c r="P9" s="129"/>
      <c r="Q9" s="145"/>
      <c r="R9" s="145"/>
      <c r="S9" s="149"/>
    </row>
    <row r="10" spans="1:19" s="147" customFormat="1">
      <c r="B10" s="129" t="s">
        <v>454</v>
      </c>
      <c r="C10" s="129" t="s">
        <v>190</v>
      </c>
      <c r="D10" s="387">
        <v>11827</v>
      </c>
      <c r="E10" s="132">
        <v>11433.959215955538</v>
      </c>
      <c r="F10" s="320">
        <v>3.4374863214134299E-2</v>
      </c>
      <c r="G10" s="387">
        <v>3044.6456022269272</v>
      </c>
      <c r="H10" s="132">
        <v>2940.4711454323347</v>
      </c>
      <c r="I10" s="320">
        <v>3.5999999999999997E-2</v>
      </c>
      <c r="J10" s="133"/>
      <c r="K10" s="404">
        <v>0.21099999999999999</v>
      </c>
      <c r="L10" s="490">
        <v>0.21199999999999999</v>
      </c>
      <c r="M10" s="145"/>
      <c r="N10" s="130"/>
      <c r="O10" s="150"/>
      <c r="P10" s="146"/>
      <c r="Q10" s="151"/>
      <c r="R10" s="151"/>
      <c r="S10" s="149"/>
    </row>
    <row r="11" spans="1:19" s="147" customFormat="1">
      <c r="B11" s="192" t="s">
        <v>455</v>
      </c>
      <c r="C11" s="192" t="s">
        <v>356</v>
      </c>
      <c r="D11" s="388">
        <v>2981.0986258274534</v>
      </c>
      <c r="E11" s="327">
        <v>2278.635687006582</v>
      </c>
      <c r="F11" s="322">
        <v>0.30828225100945783</v>
      </c>
      <c r="G11" s="388">
        <v>854.63438813678715</v>
      </c>
      <c r="H11" s="327">
        <v>741</v>
      </c>
      <c r="I11" s="322">
        <v>0.15335275052198005</v>
      </c>
      <c r="J11" s="133"/>
      <c r="K11" s="404">
        <v>9.0999999999999998E-2</v>
      </c>
      <c r="L11" s="491" t="s">
        <v>525</v>
      </c>
      <c r="M11" s="145"/>
      <c r="N11" s="130"/>
      <c r="P11" s="129"/>
      <c r="Q11" s="129"/>
      <c r="R11" s="129"/>
      <c r="S11" s="149"/>
    </row>
    <row r="12" spans="1:19" s="147" customFormat="1">
      <c r="B12" s="192"/>
      <c r="C12" s="192"/>
      <c r="D12" s="402"/>
      <c r="E12" s="327"/>
      <c r="F12" s="322"/>
      <c r="G12" s="402"/>
      <c r="H12" s="327"/>
      <c r="I12" s="322"/>
      <c r="J12" s="133"/>
      <c r="K12" s="403"/>
      <c r="L12" s="144"/>
      <c r="M12" s="145"/>
      <c r="N12" s="130"/>
      <c r="P12" s="129"/>
      <c r="Q12" s="129"/>
      <c r="R12" s="129"/>
      <c r="S12" s="149"/>
    </row>
    <row r="13" spans="1:19" s="166" customFormat="1" ht="17.25" customHeight="1">
      <c r="B13" s="266" t="s">
        <v>15</v>
      </c>
      <c r="C13" s="323"/>
      <c r="D13" s="328">
        <v>88006.862587963333</v>
      </c>
      <c r="E13" s="329">
        <v>72088</v>
      </c>
      <c r="F13" s="326">
        <v>0.22082541599105721</v>
      </c>
      <c r="G13" s="328">
        <v>20844.989821712683</v>
      </c>
      <c r="H13" s="329">
        <v>19077</v>
      </c>
      <c r="I13" s="326">
        <v>9.2676512119970855E-2</v>
      </c>
      <c r="J13" s="133"/>
      <c r="K13" s="147"/>
      <c r="L13" s="147"/>
      <c r="M13" s="167"/>
      <c r="N13" s="168"/>
      <c r="P13" s="134"/>
      <c r="Q13" s="134"/>
      <c r="R13" s="134"/>
      <c r="S13" s="169"/>
    </row>
    <row r="14" spans="1:19">
      <c r="A14" s="131"/>
      <c r="B14" s="137"/>
      <c r="C14" s="137"/>
      <c r="D14" s="138"/>
      <c r="E14" s="138"/>
      <c r="F14" s="137"/>
      <c r="G14" s="137"/>
      <c r="H14" s="137"/>
      <c r="I14" s="137"/>
      <c r="J14" s="133"/>
      <c r="K14" s="131"/>
      <c r="L14" s="131"/>
      <c r="M14" s="131"/>
      <c r="N14" s="131"/>
      <c r="P14" s="131"/>
      <c r="Q14" s="131"/>
      <c r="R14" s="131"/>
      <c r="S14" s="154"/>
    </row>
    <row r="15" spans="1:19">
      <c r="A15" s="131"/>
      <c r="B15" s="137" t="s">
        <v>527</v>
      </c>
      <c r="C15" s="137"/>
      <c r="D15" s="138"/>
      <c r="E15" s="138"/>
      <c r="F15" s="137"/>
      <c r="G15" s="137"/>
      <c r="H15" s="137"/>
      <c r="I15" s="137"/>
      <c r="J15" s="133"/>
      <c r="K15" s="131"/>
      <c r="L15" s="131"/>
      <c r="M15" s="131"/>
      <c r="N15" s="131"/>
      <c r="P15" s="131"/>
      <c r="Q15" s="131"/>
      <c r="R15" s="131"/>
      <c r="S15" s="154"/>
    </row>
    <row r="16" spans="1:19">
      <c r="A16" s="131"/>
      <c r="B16" s="137"/>
      <c r="C16" s="137"/>
      <c r="D16" s="138"/>
      <c r="E16" s="138"/>
      <c r="F16" s="137"/>
      <c r="G16" s="137"/>
      <c r="H16" s="137"/>
      <c r="I16" s="137"/>
      <c r="J16" s="133"/>
      <c r="K16" s="131"/>
      <c r="L16" s="131"/>
      <c r="M16" s="131"/>
      <c r="N16" s="131"/>
      <c r="P16" s="131"/>
      <c r="Q16" s="131"/>
      <c r="R16" s="131"/>
      <c r="S16" s="154"/>
    </row>
    <row r="17" spans="1:19" ht="25.5" customHeight="1">
      <c r="B17" s="682" t="s">
        <v>528</v>
      </c>
      <c r="C17" s="682"/>
      <c r="D17" s="682"/>
      <c r="E17" s="682"/>
      <c r="F17" s="682"/>
      <c r="G17" s="682"/>
      <c r="H17" s="682"/>
      <c r="I17" s="682"/>
      <c r="J17" s="682"/>
      <c r="K17" s="682"/>
      <c r="L17" s="682"/>
      <c r="M17" s="129"/>
      <c r="N17" s="131"/>
    </row>
    <row r="18" spans="1:19">
      <c r="A18" s="131"/>
      <c r="B18" s="147"/>
      <c r="C18" s="147"/>
      <c r="D18" s="147"/>
      <c r="E18" s="147"/>
      <c r="F18" s="147"/>
      <c r="G18" s="147"/>
      <c r="H18" s="147"/>
      <c r="I18" s="147"/>
      <c r="K18" s="129"/>
      <c r="L18" s="129"/>
      <c r="M18" s="129"/>
      <c r="N18" s="131"/>
      <c r="P18" s="131"/>
      <c r="Q18" s="131"/>
      <c r="R18" s="131"/>
      <c r="S18" s="154"/>
    </row>
    <row r="19" spans="1:19" ht="32.25" customHeight="1">
      <c r="B19" s="683" t="s">
        <v>529</v>
      </c>
      <c r="C19" s="683"/>
      <c r="D19" s="683"/>
      <c r="E19" s="683"/>
      <c r="F19" s="683"/>
      <c r="G19" s="683"/>
      <c r="H19" s="683"/>
      <c r="I19" s="683"/>
      <c r="J19" s="683"/>
      <c r="K19" s="683"/>
      <c r="L19" s="683"/>
      <c r="M19" s="129"/>
      <c r="N19" s="131"/>
    </row>
    <row r="20" spans="1:19" ht="14.25" customHeight="1">
      <c r="B20" s="129"/>
      <c r="C20" s="129"/>
      <c r="D20" s="129"/>
      <c r="E20" s="129"/>
      <c r="F20" s="139"/>
      <c r="G20" s="139"/>
      <c r="H20" s="139"/>
      <c r="I20" s="139"/>
      <c r="J20" s="139"/>
      <c r="K20" s="147"/>
      <c r="L20" s="147"/>
      <c r="M20" s="147"/>
    </row>
    <row r="21" spans="1:19" ht="43.5" customHeight="1">
      <c r="B21" s="681" t="s">
        <v>530</v>
      </c>
      <c r="C21" s="681"/>
      <c r="D21" s="681"/>
      <c r="E21" s="681"/>
      <c r="F21" s="681"/>
      <c r="G21" s="681"/>
      <c r="H21" s="681"/>
      <c r="I21" s="681"/>
      <c r="J21" s="681"/>
      <c r="K21" s="681"/>
      <c r="L21" s="681"/>
      <c r="M21" s="147"/>
    </row>
    <row r="22" spans="1:19" ht="14.25" customHeight="1">
      <c r="B22" s="140"/>
      <c r="C22" s="147"/>
      <c r="D22" s="155"/>
      <c r="E22" s="155"/>
      <c r="F22" s="155"/>
      <c r="G22" s="155"/>
      <c r="H22" s="155"/>
      <c r="I22" s="155"/>
      <c r="J22" s="144"/>
      <c r="K22" s="147"/>
      <c r="L22" s="147"/>
      <c r="M22" s="147"/>
    </row>
    <row r="23" spans="1:19" ht="14.25" customHeight="1">
      <c r="B23" s="140"/>
      <c r="C23" s="147"/>
      <c r="D23" s="147"/>
      <c r="E23" s="155"/>
      <c r="F23" s="147"/>
      <c r="G23" s="147"/>
      <c r="H23" s="147"/>
      <c r="I23" s="147"/>
      <c r="K23" s="147"/>
      <c r="L23" s="147"/>
      <c r="M23" s="147"/>
    </row>
    <row r="24" spans="1:19" ht="15" customHeight="1">
      <c r="B24" s="140"/>
      <c r="C24" s="147"/>
      <c r="D24" s="141"/>
      <c r="E24" s="141"/>
      <c r="F24" s="147"/>
      <c r="G24" s="147"/>
      <c r="H24" s="147"/>
      <c r="I24" s="147"/>
      <c r="K24" s="147"/>
      <c r="L24" s="147"/>
      <c r="M24" s="147"/>
    </row>
    <row r="25" spans="1:19" ht="14.25" customHeight="1">
      <c r="D25" s="142"/>
      <c r="E25" s="142"/>
      <c r="F25" s="156"/>
      <c r="G25" s="156"/>
      <c r="H25" s="156"/>
      <c r="I25" s="156"/>
      <c r="K25" s="131"/>
      <c r="L25" s="131"/>
      <c r="M25" s="131"/>
      <c r="N25" s="131"/>
    </row>
    <row r="26" spans="1:19" ht="23.25" customHeight="1">
      <c r="A26" s="157"/>
      <c r="D26" s="158"/>
      <c r="E26" s="159"/>
      <c r="K26" s="131"/>
      <c r="L26" s="131"/>
      <c r="M26" s="131"/>
      <c r="N26" s="131"/>
    </row>
    <row r="27" spans="1:19">
      <c r="D27" s="160"/>
      <c r="E27" s="160"/>
      <c r="F27" s="160"/>
      <c r="G27" s="160"/>
      <c r="H27" s="160"/>
      <c r="I27" s="160"/>
      <c r="J27" s="152"/>
      <c r="K27" s="131"/>
      <c r="L27" s="131"/>
      <c r="M27" s="131"/>
      <c r="N27" s="131"/>
    </row>
    <row r="28" spans="1:19">
      <c r="B28" s="161"/>
      <c r="D28" s="160"/>
      <c r="E28" s="160"/>
      <c r="J28" s="152"/>
      <c r="K28" s="131"/>
      <c r="L28" s="131"/>
      <c r="M28" s="131"/>
      <c r="N28" s="131"/>
    </row>
    <row r="29" spans="1:19">
      <c r="E29" s="142"/>
    </row>
    <row r="30" spans="1:19">
      <c r="D30" s="142"/>
      <c r="E30" s="142"/>
    </row>
    <row r="31" spans="1:19">
      <c r="D31" s="142"/>
      <c r="E31" s="142"/>
    </row>
    <row r="32" spans="1:19">
      <c r="D32" s="142"/>
      <c r="E32" s="142"/>
    </row>
    <row r="33" spans="4:10">
      <c r="D33" s="142"/>
      <c r="E33" s="142"/>
    </row>
    <row r="34" spans="4:10">
      <c r="D34" s="142"/>
      <c r="E34" s="142"/>
    </row>
    <row r="35" spans="4:10">
      <c r="D35" s="142"/>
      <c r="E35" s="142"/>
    </row>
    <row r="36" spans="4:10">
      <c r="D36" s="142"/>
      <c r="E36" s="142"/>
      <c r="F36" s="143"/>
      <c r="G36" s="143"/>
      <c r="H36" s="143"/>
      <c r="I36" s="143"/>
      <c r="J36" s="144"/>
    </row>
    <row r="37" spans="4:10">
      <c r="D37" s="142"/>
      <c r="E37" s="142"/>
      <c r="F37" s="142"/>
      <c r="G37" s="142"/>
      <c r="H37" s="142"/>
      <c r="I37" s="142"/>
    </row>
    <row r="38" spans="4:10">
      <c r="E38" s="142"/>
      <c r="F38" s="142"/>
      <c r="G38" s="142"/>
      <c r="H38" s="142"/>
      <c r="I38" s="142"/>
    </row>
    <row r="39" spans="4:10">
      <c r="D39" s="137"/>
      <c r="E39" s="156"/>
    </row>
  </sheetData>
  <mergeCells count="10">
    <mergeCell ref="B21:L21"/>
    <mergeCell ref="B17:L17"/>
    <mergeCell ref="B19:L19"/>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4"/>
  <sheetViews>
    <sheetView showGridLines="0" zoomScaleNormal="100" workbookViewId="0"/>
  </sheetViews>
  <sheetFormatPr baseColWidth="10" defaultColWidth="4" defaultRowHeight="13.2"/>
  <cols>
    <col min="1" max="1" width="2.6640625" style="180" customWidth="1"/>
    <col min="2" max="2" width="36.88671875" style="180" customWidth="1"/>
    <col min="3" max="4" width="15.5546875" style="180" customWidth="1"/>
    <col min="5" max="5" width="11.109375" style="180" customWidth="1"/>
    <col min="6" max="7" width="8" style="180" customWidth="1"/>
    <col min="8" max="8" width="6.44140625" style="180" customWidth="1"/>
    <col min="9" max="9" width="1.5546875" style="180" customWidth="1"/>
    <col min="10" max="11" width="15.5546875" style="180" customWidth="1"/>
    <col min="12" max="12" width="1.6640625" style="177" customWidth="1"/>
    <col min="13" max="13" width="15.5546875" style="180" bestFit="1" customWidth="1"/>
    <col min="14" max="14" width="15.5546875" style="177" bestFit="1" customWidth="1"/>
    <col min="15" max="15" width="7.44140625" style="177" bestFit="1" customWidth="1"/>
    <col min="16" max="16" width="2" style="177" customWidth="1"/>
    <col min="17" max="17" width="5.88671875" style="180" customWidth="1"/>
    <col min="18" max="16384" width="4" style="180"/>
  </cols>
  <sheetData>
    <row r="2" spans="2:17">
      <c r="B2" s="378"/>
    </row>
    <row r="3" spans="2:17" s="147" customFormat="1" ht="17.25" customHeight="1">
      <c r="B3" s="688" t="s">
        <v>48</v>
      </c>
      <c r="C3" s="690" t="s">
        <v>433</v>
      </c>
      <c r="D3" s="690"/>
      <c r="E3" s="690"/>
      <c r="F3" s="690"/>
      <c r="G3" s="690"/>
      <c r="H3" s="690"/>
      <c r="I3" s="178"/>
      <c r="J3" s="690" t="s">
        <v>278</v>
      </c>
      <c r="K3" s="690"/>
      <c r="M3" s="691" t="s">
        <v>365</v>
      </c>
      <c r="N3" s="691"/>
      <c r="O3" s="691"/>
      <c r="P3" s="174"/>
    </row>
    <row r="4" spans="2:17" s="147" customFormat="1">
      <c r="B4" s="688"/>
      <c r="C4" s="689" t="s">
        <v>274</v>
      </c>
      <c r="D4" s="689"/>
      <c r="E4" s="689"/>
      <c r="F4" s="689" t="s">
        <v>275</v>
      </c>
      <c r="G4" s="689"/>
      <c r="H4" s="689"/>
      <c r="I4" s="178"/>
      <c r="J4" s="178"/>
      <c r="K4" s="178"/>
      <c r="N4" s="129"/>
      <c r="O4" s="129"/>
      <c r="P4" s="174"/>
    </row>
    <row r="5" spans="2:17" s="147" customFormat="1">
      <c r="B5" s="689"/>
      <c r="C5" s="163" t="s">
        <v>477</v>
      </c>
      <c r="D5" s="162" t="s">
        <v>381</v>
      </c>
      <c r="E5" s="162" t="s">
        <v>18</v>
      </c>
      <c r="F5" s="163" t="s">
        <v>478</v>
      </c>
      <c r="G5" s="162" t="s">
        <v>479</v>
      </c>
      <c r="H5" s="162" t="s">
        <v>18</v>
      </c>
      <c r="I5" s="135"/>
      <c r="J5" s="163" t="s">
        <v>477</v>
      </c>
      <c r="K5" s="162" t="s">
        <v>381</v>
      </c>
      <c r="M5" s="163" t="s">
        <v>477</v>
      </c>
      <c r="N5" s="162" t="s">
        <v>381</v>
      </c>
      <c r="O5" s="162" t="s">
        <v>18</v>
      </c>
      <c r="P5" s="174"/>
      <c r="Q5" s="148"/>
    </row>
    <row r="6" spans="2:17" s="92" customFormat="1" ht="6" customHeight="1">
      <c r="C6" s="182"/>
      <c r="D6" s="145"/>
      <c r="F6" s="182"/>
      <c r="G6" s="145"/>
      <c r="J6" s="182"/>
      <c r="K6" s="145"/>
      <c r="L6" s="147"/>
      <c r="M6" s="182"/>
      <c r="N6" s="91"/>
      <c r="O6" s="91"/>
      <c r="P6" s="175"/>
    </row>
    <row r="7" spans="2:17" s="177" customFormat="1">
      <c r="B7" s="179" t="s">
        <v>456</v>
      </c>
      <c r="C7" s="183">
        <v>17494.52</v>
      </c>
      <c r="D7" s="145">
        <v>16735</v>
      </c>
      <c r="E7" s="320">
        <v>4.5385121003884032E-2</v>
      </c>
      <c r="F7" s="183">
        <v>4346.5969999999998</v>
      </c>
      <c r="G7" s="145">
        <v>4132</v>
      </c>
      <c r="H7" s="320">
        <v>5.1935382381413264E-2</v>
      </c>
      <c r="I7" s="145"/>
      <c r="J7" s="335">
        <v>0.17118</v>
      </c>
      <c r="K7" s="144">
        <v>0.18030000000000002</v>
      </c>
      <c r="L7" s="147"/>
      <c r="M7" s="183">
        <v>2600.9259999999999</v>
      </c>
      <c r="N7" s="145">
        <v>2548.9830000000002</v>
      </c>
      <c r="O7" s="337">
        <v>2.0377931119979875E-2</v>
      </c>
      <c r="P7" s="176"/>
    </row>
    <row r="8" spans="2:17" s="177" customFormat="1">
      <c r="B8" s="179" t="s">
        <v>457</v>
      </c>
      <c r="C8" s="183">
        <v>81737.489999999991</v>
      </c>
      <c r="D8" s="145">
        <v>81755</v>
      </c>
      <c r="E8" s="583" t="s">
        <v>308</v>
      </c>
      <c r="F8" s="183">
        <v>21007</v>
      </c>
      <c r="G8" s="145">
        <v>20729</v>
      </c>
      <c r="H8" s="320">
        <v>1.3411163104829038E-2</v>
      </c>
      <c r="I8" s="145"/>
      <c r="J8" s="335">
        <v>0.13368540100754259</v>
      </c>
      <c r="K8" s="144">
        <v>0.13</v>
      </c>
      <c r="L8" s="147"/>
      <c r="M8" s="183">
        <v>15382.107</v>
      </c>
      <c r="N8" s="145">
        <v>18431.059000000001</v>
      </c>
      <c r="O8" s="320">
        <v>-0.16542467798513372</v>
      </c>
      <c r="P8" s="176"/>
    </row>
    <row r="9" spans="2:17" s="177" customFormat="1">
      <c r="B9" s="179" t="s">
        <v>458</v>
      </c>
      <c r="C9" s="183">
        <v>15075.076999999999</v>
      </c>
      <c r="D9" s="145">
        <v>14597.73</v>
      </c>
      <c r="E9" s="320">
        <v>3.2700084191172207E-2</v>
      </c>
      <c r="F9" s="183">
        <v>3853.3319999999985</v>
      </c>
      <c r="G9" s="145">
        <v>3814.9799999999996</v>
      </c>
      <c r="H9" s="320">
        <v>1.0053001588474553E-2</v>
      </c>
      <c r="I9" s="145"/>
      <c r="J9" s="335">
        <v>7.5119999999999992E-2</v>
      </c>
      <c r="K9" s="144">
        <v>7.5300000000000006E-2</v>
      </c>
      <c r="L9" s="147"/>
      <c r="M9" s="183">
        <v>3794.5</v>
      </c>
      <c r="N9" s="145">
        <v>3708.6379999999999</v>
      </c>
      <c r="O9" s="337">
        <v>2.3151895655494137E-2</v>
      </c>
      <c r="P9" s="176"/>
    </row>
    <row r="10" spans="2:17" s="177" customFormat="1">
      <c r="B10" s="179" t="s">
        <v>459</v>
      </c>
      <c r="C10" s="183">
        <v>8308.01</v>
      </c>
      <c r="D10" s="145">
        <v>8130</v>
      </c>
      <c r="E10" s="320">
        <v>2.1895448954489583E-2</v>
      </c>
      <c r="F10" s="183">
        <v>2113.0100000000002</v>
      </c>
      <c r="G10" s="145">
        <v>2069</v>
      </c>
      <c r="H10" s="320">
        <v>2.1271145480908693E-2</v>
      </c>
      <c r="I10" s="145"/>
      <c r="J10" s="335">
        <v>8.2400000000000001E-2</v>
      </c>
      <c r="K10" s="144">
        <v>8.5000000000000006E-2</v>
      </c>
      <c r="L10" s="147"/>
      <c r="M10" s="183">
        <v>1533.8530000000001</v>
      </c>
      <c r="N10" s="145">
        <v>1491.4490000000001</v>
      </c>
      <c r="O10" s="527">
        <v>2.8431411332201062E-2</v>
      </c>
      <c r="P10" s="176"/>
    </row>
    <row r="11" spans="2:17" s="166" customFormat="1">
      <c r="B11" s="331" t="s">
        <v>17</v>
      </c>
      <c r="C11" s="582">
        <v>122615.09699999999</v>
      </c>
      <c r="D11" s="333">
        <v>121217</v>
      </c>
      <c r="E11" s="334">
        <v>1.1533836013100318E-2</v>
      </c>
      <c r="F11" s="582">
        <v>31320</v>
      </c>
      <c r="G11" s="333">
        <v>30744.98</v>
      </c>
      <c r="H11" s="334">
        <v>1.8702890683292006E-2</v>
      </c>
      <c r="I11" s="135"/>
      <c r="J11" s="336">
        <v>0.12835973101941925</v>
      </c>
      <c r="K11" s="334">
        <v>0.127</v>
      </c>
      <c r="L11" s="147"/>
      <c r="M11" s="332">
        <v>23311.385999999999</v>
      </c>
      <c r="N11" s="333">
        <v>26180.129000000001</v>
      </c>
      <c r="O11" s="326">
        <v>-0.10957711476517173</v>
      </c>
      <c r="P11" s="174"/>
    </row>
    <row r="12" spans="2:17" ht="15" customHeight="1">
      <c r="K12" s="181"/>
      <c r="L12" s="147"/>
      <c r="P12" s="175"/>
    </row>
    <row r="13" spans="2:17">
      <c r="B13" s="687" t="s">
        <v>432</v>
      </c>
      <c r="C13" s="687"/>
      <c r="D13" s="687"/>
      <c r="E13" s="687"/>
      <c r="F13" s="687"/>
      <c r="G13" s="382"/>
      <c r="H13" s="382"/>
      <c r="I13" s="382"/>
      <c r="J13" s="382"/>
      <c r="K13" s="382"/>
      <c r="L13" s="382"/>
      <c r="M13" s="382"/>
      <c r="N13" s="382"/>
      <c r="O13" s="382"/>
      <c r="P13" s="382"/>
    </row>
    <row r="14" spans="2:17" s="153" customFormat="1">
      <c r="B14" s="682"/>
      <c r="C14" s="682"/>
      <c r="D14" s="682"/>
      <c r="E14" s="682"/>
      <c r="F14" s="682"/>
      <c r="G14" s="682"/>
      <c r="H14" s="682"/>
      <c r="I14" s="682"/>
      <c r="J14" s="682"/>
      <c r="K14" s="682"/>
      <c r="L14" s="682"/>
      <c r="M14" s="682"/>
      <c r="N14" s="682"/>
      <c r="O14" s="682"/>
      <c r="P14" s="682"/>
    </row>
  </sheetData>
  <mergeCells count="8">
    <mergeCell ref="B13:F13"/>
    <mergeCell ref="B14:P14"/>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6" zoomScaleNormal="96" workbookViewId="0"/>
  </sheetViews>
  <sheetFormatPr baseColWidth="10" defaultColWidth="11.44140625" defaultRowHeight="13.2"/>
  <cols>
    <col min="1" max="1" width="7" style="131" customWidth="1"/>
    <col min="2" max="2" width="33.44140625" style="131" customWidth="1"/>
    <col min="3" max="18" width="15.88671875" style="131" bestFit="1" customWidth="1"/>
    <col min="19" max="19" width="8.6640625" style="131" customWidth="1"/>
    <col min="20" max="20" width="9.109375" style="131" customWidth="1"/>
    <col min="21" max="21" width="10.33203125" style="131" customWidth="1"/>
    <col min="22" max="22" width="8.109375" style="131" customWidth="1"/>
    <col min="23" max="16384" width="11.44140625" style="131"/>
  </cols>
  <sheetData>
    <row r="1" spans="2:21" ht="14.25" customHeight="1">
      <c r="B1" s="693"/>
      <c r="C1" s="693"/>
      <c r="D1" s="693"/>
      <c r="E1" s="693"/>
      <c r="F1" s="693"/>
      <c r="G1" s="693"/>
      <c r="H1" s="693"/>
      <c r="I1" s="693"/>
      <c r="J1" s="693"/>
      <c r="K1" s="693"/>
      <c r="L1" s="693"/>
      <c r="M1" s="693"/>
      <c r="N1" s="693"/>
      <c r="O1" s="693"/>
      <c r="P1" s="693"/>
      <c r="Q1" s="693"/>
      <c r="R1" s="693"/>
      <c r="S1" s="184"/>
      <c r="T1" s="184"/>
      <c r="U1" s="184"/>
    </row>
    <row r="2" spans="2:21" ht="14.25" customHeight="1">
      <c r="B2" s="696" t="s">
        <v>72</v>
      </c>
      <c r="C2" s="692" t="s">
        <v>424</v>
      </c>
      <c r="D2" s="692"/>
      <c r="E2" s="692"/>
      <c r="F2" s="692"/>
      <c r="G2" s="692"/>
      <c r="H2" s="692"/>
      <c r="I2" s="692"/>
      <c r="J2" s="692"/>
      <c r="K2" s="692"/>
      <c r="L2" s="692"/>
      <c r="M2" s="692"/>
      <c r="N2" s="692"/>
      <c r="O2" s="692"/>
      <c r="P2" s="692"/>
      <c r="Q2" s="692"/>
      <c r="R2" s="692"/>
    </row>
    <row r="3" spans="2:21" s="129" customFormat="1" ht="25.5" customHeight="1">
      <c r="B3" s="696"/>
      <c r="C3" s="694" t="s">
        <v>10</v>
      </c>
      <c r="D3" s="694"/>
      <c r="E3" s="694" t="s">
        <v>46</v>
      </c>
      <c r="F3" s="694"/>
      <c r="G3" s="694" t="s">
        <v>14</v>
      </c>
      <c r="H3" s="694"/>
      <c r="I3" s="694" t="s">
        <v>47</v>
      </c>
      <c r="J3" s="694"/>
      <c r="K3" s="694" t="s">
        <v>344</v>
      </c>
      <c r="L3" s="694"/>
      <c r="M3" s="694" t="s">
        <v>80</v>
      </c>
      <c r="N3" s="694"/>
      <c r="O3" s="694" t="s">
        <v>81</v>
      </c>
      <c r="P3" s="694"/>
      <c r="Q3" s="695" t="s">
        <v>17</v>
      </c>
      <c r="R3" s="695"/>
    </row>
    <row r="4" spans="2:21" s="129" customFormat="1">
      <c r="B4" s="697"/>
      <c r="C4" s="190" t="s">
        <v>477</v>
      </c>
      <c r="D4" s="185" t="s">
        <v>381</v>
      </c>
      <c r="E4" s="190" t="s">
        <v>477</v>
      </c>
      <c r="F4" s="185" t="s">
        <v>381</v>
      </c>
      <c r="G4" s="190" t="s">
        <v>477</v>
      </c>
      <c r="H4" s="185" t="s">
        <v>381</v>
      </c>
      <c r="I4" s="190" t="s">
        <v>477</v>
      </c>
      <c r="J4" s="185" t="s">
        <v>381</v>
      </c>
      <c r="K4" s="190" t="s">
        <v>477</v>
      </c>
      <c r="L4" s="185" t="s">
        <v>381</v>
      </c>
      <c r="M4" s="190" t="s">
        <v>477</v>
      </c>
      <c r="N4" s="185" t="s">
        <v>381</v>
      </c>
      <c r="O4" s="190" t="s">
        <v>477</v>
      </c>
      <c r="P4" s="185" t="s">
        <v>381</v>
      </c>
      <c r="Q4" s="190" t="s">
        <v>477</v>
      </c>
      <c r="R4" s="185" t="s">
        <v>381</v>
      </c>
    </row>
    <row r="5" spans="2:21" s="129" customFormat="1">
      <c r="B5" s="186"/>
      <c r="C5" s="191"/>
      <c r="D5" s="187"/>
      <c r="E5" s="191"/>
      <c r="F5" s="187"/>
      <c r="G5" s="191"/>
      <c r="H5" s="187"/>
      <c r="I5" s="191"/>
      <c r="J5" s="187"/>
      <c r="K5" s="191"/>
      <c r="L5" s="187"/>
      <c r="M5" s="191"/>
      <c r="N5" s="187"/>
      <c r="O5" s="191"/>
      <c r="P5" s="187"/>
      <c r="Q5" s="191"/>
      <c r="R5" s="187"/>
    </row>
    <row r="6" spans="2:21" s="129" customFormat="1">
      <c r="B6" s="188" t="s">
        <v>70</v>
      </c>
      <c r="C6" s="429">
        <v>185</v>
      </c>
      <c r="D6" s="430">
        <v>221</v>
      </c>
      <c r="E6" s="429">
        <v>1196</v>
      </c>
      <c r="F6" s="430">
        <v>2452</v>
      </c>
      <c r="G6" s="429">
        <v>1312</v>
      </c>
      <c r="H6" s="430">
        <v>1237</v>
      </c>
      <c r="I6" s="429">
        <v>690</v>
      </c>
      <c r="J6" s="430">
        <v>547</v>
      </c>
      <c r="K6" s="429">
        <v>288</v>
      </c>
      <c r="L6" s="430">
        <v>214</v>
      </c>
      <c r="M6" s="429">
        <v>3671</v>
      </c>
      <c r="N6" s="430">
        <v>4671</v>
      </c>
      <c r="O6" s="429">
        <v>-696</v>
      </c>
      <c r="P6" s="430">
        <v>-820</v>
      </c>
      <c r="Q6" s="429">
        <v>2975</v>
      </c>
      <c r="R6" s="430">
        <v>3851</v>
      </c>
    </row>
    <row r="7" spans="2:21" s="129" customFormat="1">
      <c r="B7" s="186" t="s">
        <v>74</v>
      </c>
      <c r="C7" s="431">
        <v>0</v>
      </c>
      <c r="D7" s="428">
        <v>0</v>
      </c>
      <c r="E7" s="431">
        <v>366</v>
      </c>
      <c r="F7" s="428">
        <v>389</v>
      </c>
      <c r="G7" s="431">
        <v>512</v>
      </c>
      <c r="H7" s="428">
        <v>756</v>
      </c>
      <c r="I7" s="431">
        <v>361</v>
      </c>
      <c r="J7" s="428">
        <v>279</v>
      </c>
      <c r="K7" s="431">
        <v>248</v>
      </c>
      <c r="L7" s="428">
        <v>160</v>
      </c>
      <c r="M7" s="431">
        <v>1487</v>
      </c>
      <c r="N7" s="428">
        <v>1584</v>
      </c>
      <c r="O7" s="431">
        <v>-451</v>
      </c>
      <c r="P7" s="428">
        <v>-820</v>
      </c>
      <c r="Q7" s="431">
        <v>667</v>
      </c>
      <c r="R7" s="428">
        <v>2251</v>
      </c>
    </row>
    <row r="8" spans="2:21" s="129" customFormat="1">
      <c r="B8" s="186" t="s">
        <v>73</v>
      </c>
      <c r="C8" s="431">
        <v>0</v>
      </c>
      <c r="D8" s="428">
        <v>0</v>
      </c>
      <c r="E8" s="431">
        <v>811</v>
      </c>
      <c r="F8" s="428">
        <v>791</v>
      </c>
      <c r="G8" s="431">
        <v>492</v>
      </c>
      <c r="H8" s="428">
        <v>415</v>
      </c>
      <c r="I8" s="431">
        <v>249</v>
      </c>
      <c r="J8" s="428">
        <v>196</v>
      </c>
      <c r="K8" s="431">
        <v>3</v>
      </c>
      <c r="L8" s="428">
        <v>0</v>
      </c>
      <c r="M8" s="431">
        <v>1555</v>
      </c>
      <c r="N8" s="428">
        <v>1402</v>
      </c>
      <c r="O8" s="431">
        <v>-22</v>
      </c>
      <c r="P8" s="428">
        <v>0</v>
      </c>
      <c r="Q8" s="431">
        <v>1533</v>
      </c>
      <c r="R8" s="428">
        <v>1402</v>
      </c>
    </row>
    <row r="9" spans="2:21" s="129" customFormat="1">
      <c r="B9" s="186" t="s">
        <v>75</v>
      </c>
      <c r="C9" s="431">
        <v>185</v>
      </c>
      <c r="D9" s="428">
        <v>221</v>
      </c>
      <c r="E9" s="431">
        <v>19</v>
      </c>
      <c r="F9" s="428">
        <v>1272</v>
      </c>
      <c r="G9" s="431">
        <v>308</v>
      </c>
      <c r="H9" s="428">
        <v>66</v>
      </c>
      <c r="I9" s="431">
        <v>74</v>
      </c>
      <c r="J9" s="428">
        <v>66</v>
      </c>
      <c r="K9" s="431">
        <v>37</v>
      </c>
      <c r="L9" s="428">
        <v>54</v>
      </c>
      <c r="M9" s="431">
        <v>623</v>
      </c>
      <c r="N9" s="428">
        <v>1679</v>
      </c>
      <c r="O9" s="431">
        <v>-223</v>
      </c>
      <c r="P9" s="428">
        <v>0</v>
      </c>
      <c r="Q9" s="431">
        <v>400</v>
      </c>
      <c r="R9" s="428">
        <v>1679</v>
      </c>
    </row>
    <row r="10" spans="2:21" s="129" customFormat="1">
      <c r="B10" s="186" t="s">
        <v>387</v>
      </c>
      <c r="C10" s="431">
        <v>0</v>
      </c>
      <c r="D10" s="428">
        <v>0</v>
      </c>
      <c r="E10" s="431">
        <v>0</v>
      </c>
      <c r="F10" s="428">
        <v>0</v>
      </c>
      <c r="G10" s="431">
        <v>0</v>
      </c>
      <c r="H10" s="428">
        <v>0</v>
      </c>
      <c r="I10" s="431">
        <v>6</v>
      </c>
      <c r="J10" s="428">
        <v>6</v>
      </c>
      <c r="K10" s="431">
        <v>0</v>
      </c>
      <c r="L10" s="428">
        <v>0</v>
      </c>
      <c r="M10" s="431">
        <v>6</v>
      </c>
      <c r="N10" s="428">
        <v>6</v>
      </c>
      <c r="O10" s="431">
        <v>0</v>
      </c>
      <c r="P10" s="428">
        <v>0</v>
      </c>
      <c r="Q10" s="431">
        <v>6</v>
      </c>
      <c r="R10" s="428">
        <v>6</v>
      </c>
    </row>
    <row r="11" spans="2:21" s="129" customFormat="1">
      <c r="B11" s="186"/>
      <c r="C11" s="431"/>
      <c r="D11" s="428"/>
      <c r="E11" s="431"/>
      <c r="F11" s="428"/>
      <c r="G11" s="431"/>
      <c r="H11" s="428"/>
      <c r="I11" s="431"/>
      <c r="J11" s="428"/>
      <c r="K11" s="431"/>
      <c r="L11" s="428"/>
      <c r="M11" s="431"/>
      <c r="N11" s="428"/>
      <c r="O11" s="431"/>
      <c r="P11" s="428"/>
      <c r="Q11" s="431"/>
      <c r="R11" s="428"/>
    </row>
    <row r="12" spans="2:21" s="129" customFormat="1">
      <c r="B12" s="188" t="s">
        <v>45</v>
      </c>
      <c r="C12" s="429">
        <v>797</v>
      </c>
      <c r="D12" s="430">
        <v>738</v>
      </c>
      <c r="E12" s="429">
        <v>5942</v>
      </c>
      <c r="F12" s="430">
        <v>6522</v>
      </c>
      <c r="G12" s="429">
        <v>848</v>
      </c>
      <c r="H12" s="430">
        <v>860</v>
      </c>
      <c r="I12" s="429">
        <v>966</v>
      </c>
      <c r="J12" s="430">
        <v>841</v>
      </c>
      <c r="K12" s="431">
        <v>0</v>
      </c>
      <c r="L12" s="428">
        <v>0</v>
      </c>
      <c r="M12" s="429">
        <v>8553</v>
      </c>
      <c r="N12" s="430">
        <v>8961</v>
      </c>
      <c r="O12" s="429">
        <v>-2</v>
      </c>
      <c r="P12" s="430">
        <v>-4</v>
      </c>
      <c r="Q12" s="429">
        <v>8551</v>
      </c>
      <c r="R12" s="430">
        <v>8957</v>
      </c>
    </row>
    <row r="13" spans="2:21" s="129" customFormat="1">
      <c r="B13" s="186" t="s">
        <v>76</v>
      </c>
      <c r="C13" s="431">
        <v>326</v>
      </c>
      <c r="D13" s="428">
        <v>310</v>
      </c>
      <c r="E13" s="431">
        <v>3456</v>
      </c>
      <c r="F13" s="428">
        <v>3865</v>
      </c>
      <c r="G13" s="431">
        <v>457</v>
      </c>
      <c r="H13" s="428">
        <v>512</v>
      </c>
      <c r="I13" s="431">
        <v>906</v>
      </c>
      <c r="J13" s="428">
        <v>790</v>
      </c>
      <c r="K13" s="431">
        <v>0</v>
      </c>
      <c r="L13" s="428">
        <v>0</v>
      </c>
      <c r="M13" s="431">
        <v>5145</v>
      </c>
      <c r="N13" s="428">
        <v>5477</v>
      </c>
      <c r="O13" s="431">
        <v>0</v>
      </c>
      <c r="P13" s="428">
        <v>0</v>
      </c>
      <c r="Q13" s="431">
        <v>5145</v>
      </c>
      <c r="R13" s="428">
        <v>5477</v>
      </c>
    </row>
    <row r="14" spans="2:21" s="129" customFormat="1">
      <c r="B14" s="186" t="s">
        <v>77</v>
      </c>
      <c r="C14" s="431">
        <v>216</v>
      </c>
      <c r="D14" s="428">
        <v>205</v>
      </c>
      <c r="E14" s="431">
        <v>1506</v>
      </c>
      <c r="F14" s="428">
        <v>1539</v>
      </c>
      <c r="G14" s="431">
        <v>236</v>
      </c>
      <c r="H14" s="428">
        <v>204</v>
      </c>
      <c r="I14" s="431">
        <v>37</v>
      </c>
      <c r="J14" s="428">
        <v>34</v>
      </c>
      <c r="K14" s="431">
        <v>0</v>
      </c>
      <c r="L14" s="428">
        <v>0</v>
      </c>
      <c r="M14" s="431">
        <v>1995</v>
      </c>
      <c r="N14" s="428">
        <v>1982</v>
      </c>
      <c r="O14" s="431">
        <v>-2</v>
      </c>
      <c r="P14" s="428">
        <v>-4</v>
      </c>
      <c r="Q14" s="431">
        <v>1993</v>
      </c>
      <c r="R14" s="428">
        <v>1978</v>
      </c>
    </row>
    <row r="15" spans="2:21" s="129" customFormat="1">
      <c r="B15" s="186" t="s">
        <v>78</v>
      </c>
      <c r="C15" s="431">
        <v>146</v>
      </c>
      <c r="D15" s="428">
        <v>139</v>
      </c>
      <c r="E15" s="431">
        <v>436</v>
      </c>
      <c r="F15" s="428">
        <v>452</v>
      </c>
      <c r="G15" s="431">
        <v>102</v>
      </c>
      <c r="H15" s="428">
        <v>91</v>
      </c>
      <c r="I15" s="431">
        <v>1</v>
      </c>
      <c r="J15" s="428">
        <v>1</v>
      </c>
      <c r="K15" s="431">
        <v>0</v>
      </c>
      <c r="L15" s="428">
        <v>0</v>
      </c>
      <c r="M15" s="431">
        <v>685</v>
      </c>
      <c r="N15" s="428">
        <v>683</v>
      </c>
      <c r="O15" s="431">
        <v>0</v>
      </c>
      <c r="P15" s="428">
        <v>0</v>
      </c>
      <c r="Q15" s="431">
        <v>685</v>
      </c>
      <c r="R15" s="428">
        <v>683</v>
      </c>
    </row>
    <row r="16" spans="2:21" s="129" customFormat="1">
      <c r="B16" s="186" t="s">
        <v>114</v>
      </c>
      <c r="C16" s="431">
        <v>109</v>
      </c>
      <c r="D16" s="428">
        <v>84</v>
      </c>
      <c r="E16" s="431">
        <v>544</v>
      </c>
      <c r="F16" s="428">
        <v>666</v>
      </c>
      <c r="G16" s="431">
        <v>53</v>
      </c>
      <c r="H16" s="428">
        <v>53</v>
      </c>
      <c r="I16" s="431">
        <v>22</v>
      </c>
      <c r="J16" s="428">
        <v>16</v>
      </c>
      <c r="K16" s="431">
        <v>0</v>
      </c>
      <c r="L16" s="428">
        <v>0</v>
      </c>
      <c r="M16" s="431">
        <v>728</v>
      </c>
      <c r="N16" s="428">
        <v>819</v>
      </c>
      <c r="O16" s="431">
        <v>0</v>
      </c>
      <c r="P16" s="428">
        <v>0</v>
      </c>
      <c r="Q16" s="431">
        <v>728</v>
      </c>
      <c r="R16" s="428">
        <v>819</v>
      </c>
    </row>
    <row r="17" spans="2:19" s="129" customFormat="1">
      <c r="B17" s="186"/>
      <c r="C17" s="431"/>
      <c r="D17" s="428"/>
      <c r="E17" s="431"/>
      <c r="F17" s="428"/>
      <c r="G17" s="431"/>
      <c r="H17" s="428"/>
      <c r="I17" s="431"/>
      <c r="J17" s="428"/>
      <c r="K17" s="431"/>
      <c r="L17" s="428"/>
      <c r="M17" s="431"/>
      <c r="N17" s="428"/>
      <c r="O17" s="431"/>
      <c r="P17" s="428"/>
      <c r="Q17" s="431"/>
      <c r="R17" s="428"/>
    </row>
    <row r="18" spans="2:19" s="129" customFormat="1">
      <c r="B18" s="188" t="s">
        <v>79</v>
      </c>
      <c r="C18" s="429">
        <v>0</v>
      </c>
      <c r="D18" s="430">
        <v>0</v>
      </c>
      <c r="E18" s="429">
        <v>-239</v>
      </c>
      <c r="F18" s="430">
        <v>-313</v>
      </c>
      <c r="G18" s="429">
        <v>-257</v>
      </c>
      <c r="H18" s="430">
        <v>-364</v>
      </c>
      <c r="I18" s="429">
        <v>-202</v>
      </c>
      <c r="J18" s="430">
        <v>-147</v>
      </c>
      <c r="K18" s="431">
        <v>0</v>
      </c>
      <c r="L18" s="428">
        <v>0</v>
      </c>
      <c r="M18" s="429">
        <v>-698</v>
      </c>
      <c r="N18" s="430">
        <v>-824</v>
      </c>
      <c r="O18" s="429">
        <v>698</v>
      </c>
      <c r="P18" s="430">
        <v>824</v>
      </c>
      <c r="Q18" s="429">
        <v>0</v>
      </c>
      <c r="R18" s="430">
        <v>0</v>
      </c>
    </row>
    <row r="19" spans="2:19" s="129" customFormat="1">
      <c r="B19" s="189"/>
      <c r="C19" s="431"/>
      <c r="D19" s="428"/>
      <c r="E19" s="431"/>
      <c r="F19" s="428"/>
      <c r="G19" s="431"/>
      <c r="H19" s="428"/>
      <c r="I19" s="431"/>
      <c r="J19" s="428"/>
      <c r="K19" s="431"/>
      <c r="L19" s="428"/>
      <c r="M19" s="431"/>
      <c r="N19" s="428"/>
      <c r="O19" s="431"/>
      <c r="P19" s="428"/>
      <c r="Q19" s="431"/>
      <c r="R19" s="428"/>
      <c r="S19" s="189"/>
    </row>
    <row r="20" spans="2:19" s="129" customFormat="1">
      <c r="B20" s="188" t="s">
        <v>72</v>
      </c>
      <c r="C20" s="429">
        <v>982</v>
      </c>
      <c r="D20" s="430">
        <v>959</v>
      </c>
      <c r="E20" s="429">
        <v>6899</v>
      </c>
      <c r="F20" s="430">
        <v>8661</v>
      </c>
      <c r="G20" s="429">
        <v>1903</v>
      </c>
      <c r="H20" s="430">
        <v>1733</v>
      </c>
      <c r="I20" s="429">
        <v>1454</v>
      </c>
      <c r="J20" s="430">
        <v>1241</v>
      </c>
      <c r="K20" s="429">
        <v>288</v>
      </c>
      <c r="L20" s="430">
        <v>214</v>
      </c>
      <c r="M20" s="429">
        <v>11526</v>
      </c>
      <c r="N20" s="430">
        <v>12808</v>
      </c>
      <c r="O20" s="429">
        <v>0</v>
      </c>
      <c r="P20" s="430">
        <v>0</v>
      </c>
      <c r="Q20" s="429">
        <v>11526</v>
      </c>
      <c r="R20" s="430">
        <v>12808</v>
      </c>
    </row>
    <row r="21" spans="2:19" s="129" customFormat="1">
      <c r="B21" s="192"/>
      <c r="C21" s="432"/>
      <c r="D21" s="433"/>
      <c r="E21" s="432"/>
      <c r="F21" s="433"/>
      <c r="G21" s="432"/>
      <c r="H21" s="433"/>
      <c r="I21" s="432"/>
      <c r="J21" s="433"/>
      <c r="K21" s="432"/>
      <c r="L21" s="433"/>
      <c r="M21" s="432"/>
      <c r="N21" s="433"/>
      <c r="O21" s="432"/>
      <c r="P21" s="433"/>
      <c r="Q21" s="432"/>
      <c r="R21" s="433"/>
    </row>
    <row r="22" spans="2:19" s="134" customFormat="1">
      <c r="B22" s="338" t="s">
        <v>417</v>
      </c>
      <c r="C22" s="434">
        <v>23</v>
      </c>
      <c r="D22" s="326">
        <v>-2.3983315954118872E-2</v>
      </c>
      <c r="E22" s="434">
        <v>-1762</v>
      </c>
      <c r="F22" s="326">
        <v>-0.20344071123426857</v>
      </c>
      <c r="G22" s="434">
        <v>170</v>
      </c>
      <c r="H22" s="326">
        <v>9.8095787651471436E-2</v>
      </c>
      <c r="I22" s="434">
        <v>213</v>
      </c>
      <c r="J22" s="326">
        <v>0.17163577759871071</v>
      </c>
      <c r="K22" s="434">
        <v>74</v>
      </c>
      <c r="L22" s="512">
        <v>0.34579439252336447</v>
      </c>
      <c r="M22" s="434">
        <v>-1282</v>
      </c>
      <c r="N22" s="326">
        <v>-0.10009369144284821</v>
      </c>
      <c r="O22" s="434">
        <v>0</v>
      </c>
      <c r="P22" s="435">
        <v>0</v>
      </c>
      <c r="Q22" s="434">
        <v>-1282</v>
      </c>
      <c r="R22" s="326">
        <v>-0.10009369144284821</v>
      </c>
    </row>
    <row r="23" spans="2:19" s="129" customFormat="1" ht="12" customHeight="1">
      <c r="B23" s="134"/>
      <c r="C23" s="366"/>
      <c r="D23" s="366"/>
      <c r="E23" s="366"/>
      <c r="F23" s="366"/>
      <c r="G23" s="366"/>
      <c r="H23" s="366"/>
      <c r="I23" s="366"/>
      <c r="J23" s="366"/>
      <c r="K23" s="366"/>
      <c r="L23" s="366"/>
      <c r="M23" s="366"/>
      <c r="N23" s="366"/>
      <c r="O23" s="366"/>
      <c r="P23" s="366"/>
      <c r="Q23" s="366"/>
      <c r="R23" s="366"/>
    </row>
    <row r="24" spans="2:19" s="129" customFormat="1" ht="12.75" customHeight="1">
      <c r="B24" s="134"/>
    </row>
    <row r="25" spans="2:19">
      <c r="B25" s="693"/>
      <c r="C25" s="693"/>
      <c r="D25" s="693"/>
      <c r="E25" s="693"/>
      <c r="F25" s="693"/>
      <c r="G25" s="693"/>
      <c r="H25" s="693"/>
      <c r="I25" s="693"/>
      <c r="J25" s="693"/>
      <c r="K25" s="693"/>
      <c r="L25" s="693"/>
      <c r="M25" s="693"/>
      <c r="N25" s="693"/>
      <c r="O25" s="693"/>
      <c r="P25" s="693"/>
      <c r="Q25" s="693"/>
      <c r="R25" s="693"/>
    </row>
    <row r="26" spans="2:19">
      <c r="B26" s="696" t="s">
        <v>72</v>
      </c>
      <c r="C26" s="692" t="s">
        <v>425</v>
      </c>
      <c r="D26" s="692"/>
      <c r="E26" s="692"/>
      <c r="F26" s="692"/>
      <c r="G26" s="692"/>
      <c r="H26" s="692"/>
      <c r="I26" s="692"/>
      <c r="J26" s="692"/>
      <c r="K26" s="692"/>
      <c r="L26" s="692"/>
      <c r="M26" s="692"/>
      <c r="N26" s="692"/>
      <c r="O26" s="692"/>
      <c r="P26" s="692"/>
      <c r="Q26" s="692"/>
      <c r="R26" s="692"/>
    </row>
    <row r="27" spans="2:19" ht="12.75" customHeight="1">
      <c r="B27" s="696"/>
      <c r="C27" s="694" t="s">
        <v>10</v>
      </c>
      <c r="D27" s="694"/>
      <c r="E27" s="694" t="s">
        <v>46</v>
      </c>
      <c r="F27" s="694"/>
      <c r="G27" s="694" t="s">
        <v>14</v>
      </c>
      <c r="H27" s="694"/>
      <c r="I27" s="694" t="s">
        <v>47</v>
      </c>
      <c r="J27" s="694"/>
      <c r="K27" s="694" t="s">
        <v>344</v>
      </c>
      <c r="L27" s="694"/>
      <c r="M27" s="405" t="s">
        <v>80</v>
      </c>
      <c r="N27" s="405"/>
      <c r="O27" s="694" t="s">
        <v>81</v>
      </c>
      <c r="P27" s="694"/>
      <c r="Q27" s="695" t="s">
        <v>17</v>
      </c>
      <c r="R27" s="695"/>
    </row>
    <row r="28" spans="2:19">
      <c r="B28" s="697"/>
      <c r="C28" s="190" t="s">
        <v>478</v>
      </c>
      <c r="D28" s="185" t="s">
        <v>479</v>
      </c>
      <c r="E28" s="190" t="s">
        <v>478</v>
      </c>
      <c r="F28" s="185" t="s">
        <v>479</v>
      </c>
      <c r="G28" s="190" t="s">
        <v>478</v>
      </c>
      <c r="H28" s="185" t="s">
        <v>479</v>
      </c>
      <c r="I28" s="190" t="s">
        <v>478</v>
      </c>
      <c r="J28" s="185" t="s">
        <v>479</v>
      </c>
      <c r="K28" s="190" t="s">
        <v>478</v>
      </c>
      <c r="L28" s="185" t="s">
        <v>479</v>
      </c>
      <c r="M28" s="190" t="s">
        <v>478</v>
      </c>
      <c r="N28" s="185" t="s">
        <v>479</v>
      </c>
      <c r="O28" s="190" t="s">
        <v>478</v>
      </c>
      <c r="P28" s="185" t="s">
        <v>479</v>
      </c>
      <c r="Q28" s="190" t="s">
        <v>478</v>
      </c>
      <c r="R28" s="185" t="s">
        <v>479</v>
      </c>
    </row>
    <row r="29" spans="2:19">
      <c r="B29" s="186"/>
      <c r="C29" s="191"/>
      <c r="D29" s="187"/>
      <c r="E29" s="191"/>
      <c r="F29" s="187"/>
      <c r="G29" s="191"/>
      <c r="H29" s="187"/>
      <c r="I29" s="191"/>
      <c r="J29" s="187"/>
      <c r="K29" s="191"/>
      <c r="L29" s="187"/>
      <c r="M29" s="191"/>
      <c r="N29" s="187"/>
      <c r="O29" s="191"/>
      <c r="P29" s="187"/>
      <c r="Q29" s="191"/>
      <c r="R29" s="187"/>
    </row>
    <row r="30" spans="2:19">
      <c r="B30" s="188" t="s">
        <v>70</v>
      </c>
      <c r="C30" s="429">
        <v>32</v>
      </c>
      <c r="D30" s="430">
        <v>57</v>
      </c>
      <c r="E30" s="429">
        <v>255</v>
      </c>
      <c r="F30" s="430">
        <v>759</v>
      </c>
      <c r="G30" s="429">
        <v>292</v>
      </c>
      <c r="H30" s="430">
        <v>328</v>
      </c>
      <c r="I30" s="429">
        <v>191</v>
      </c>
      <c r="J30" s="430">
        <v>151</v>
      </c>
      <c r="K30" s="429">
        <v>78</v>
      </c>
      <c r="L30" s="430">
        <v>78</v>
      </c>
      <c r="M30" s="429">
        <v>848</v>
      </c>
      <c r="N30" s="430">
        <v>1373</v>
      </c>
      <c r="O30" s="429">
        <v>-118</v>
      </c>
      <c r="P30" s="430">
        <v>-216</v>
      </c>
      <c r="Q30" s="429">
        <v>730</v>
      </c>
      <c r="R30" s="430">
        <v>1157</v>
      </c>
    </row>
    <row r="31" spans="2:19">
      <c r="B31" s="186" t="s">
        <v>74</v>
      </c>
      <c r="C31" s="431">
        <v>0</v>
      </c>
      <c r="D31" s="428">
        <v>0</v>
      </c>
      <c r="E31" s="431">
        <v>47</v>
      </c>
      <c r="F31" s="428">
        <v>125</v>
      </c>
      <c r="G31" s="431">
        <v>107</v>
      </c>
      <c r="H31" s="428">
        <v>200</v>
      </c>
      <c r="I31" s="431">
        <v>98</v>
      </c>
      <c r="J31" s="428">
        <v>78</v>
      </c>
      <c r="K31" s="431">
        <v>93</v>
      </c>
      <c r="L31" s="428">
        <v>62</v>
      </c>
      <c r="M31" s="431">
        <v>345</v>
      </c>
      <c r="N31" s="428">
        <v>465</v>
      </c>
      <c r="O31" s="431">
        <v>-57</v>
      </c>
      <c r="P31" s="428">
        <v>-216</v>
      </c>
      <c r="Q31" s="431">
        <v>129</v>
      </c>
      <c r="R31" s="428">
        <v>594</v>
      </c>
    </row>
    <row r="32" spans="2:19">
      <c r="B32" s="186" t="s">
        <v>73</v>
      </c>
      <c r="C32" s="431">
        <v>0</v>
      </c>
      <c r="D32" s="428">
        <v>0</v>
      </c>
      <c r="E32" s="431">
        <v>207</v>
      </c>
      <c r="F32" s="428">
        <v>252</v>
      </c>
      <c r="G32" s="431">
        <v>113</v>
      </c>
      <c r="H32" s="428">
        <v>111</v>
      </c>
      <c r="I32" s="431">
        <v>69</v>
      </c>
      <c r="J32" s="428">
        <v>49</v>
      </c>
      <c r="K32" s="431">
        <v>3</v>
      </c>
      <c r="L32" s="428">
        <v>0</v>
      </c>
      <c r="M32" s="431">
        <v>392</v>
      </c>
      <c r="N32" s="428">
        <v>412</v>
      </c>
      <c r="O32" s="431">
        <v>-5</v>
      </c>
      <c r="P32" s="428">
        <v>0</v>
      </c>
      <c r="Q32" s="431">
        <v>387</v>
      </c>
      <c r="R32" s="428">
        <v>412</v>
      </c>
    </row>
    <row r="33" spans="2:18">
      <c r="B33" s="186" t="s">
        <v>75</v>
      </c>
      <c r="C33" s="431">
        <v>32</v>
      </c>
      <c r="D33" s="428">
        <v>57</v>
      </c>
      <c r="E33" s="431">
        <v>1</v>
      </c>
      <c r="F33" s="428">
        <v>382</v>
      </c>
      <c r="G33" s="431">
        <v>72</v>
      </c>
      <c r="H33" s="428">
        <v>17</v>
      </c>
      <c r="I33" s="431">
        <v>20</v>
      </c>
      <c r="J33" s="428">
        <v>23</v>
      </c>
      <c r="K33" s="431">
        <v>-18</v>
      </c>
      <c r="L33" s="428">
        <v>16</v>
      </c>
      <c r="M33" s="431">
        <v>107</v>
      </c>
      <c r="N33" s="428">
        <v>495</v>
      </c>
      <c r="O33" s="431">
        <v>-56</v>
      </c>
      <c r="P33" s="428">
        <v>0</v>
      </c>
      <c r="Q33" s="431">
        <v>51</v>
      </c>
      <c r="R33" s="428">
        <v>495</v>
      </c>
    </row>
    <row r="34" spans="2:18">
      <c r="B34" s="186" t="s">
        <v>387</v>
      </c>
      <c r="C34" s="431">
        <v>0</v>
      </c>
      <c r="D34" s="428">
        <v>0</v>
      </c>
      <c r="E34" s="431">
        <v>0</v>
      </c>
      <c r="F34" s="428">
        <v>0</v>
      </c>
      <c r="G34" s="431">
        <v>0</v>
      </c>
      <c r="H34" s="428">
        <v>0</v>
      </c>
      <c r="I34" s="431">
        <v>4</v>
      </c>
      <c r="J34" s="428">
        <v>1</v>
      </c>
      <c r="K34" s="431">
        <v>0</v>
      </c>
      <c r="L34" s="428">
        <v>0</v>
      </c>
      <c r="M34" s="431">
        <v>4</v>
      </c>
      <c r="N34" s="428">
        <v>1</v>
      </c>
      <c r="O34" s="431">
        <v>0</v>
      </c>
      <c r="P34" s="428">
        <v>0</v>
      </c>
      <c r="Q34" s="431">
        <v>4</v>
      </c>
      <c r="R34" s="428">
        <v>1</v>
      </c>
    </row>
    <row r="35" spans="2:18">
      <c r="B35" s="186"/>
      <c r="C35" s="431"/>
      <c r="D35" s="428"/>
      <c r="E35" s="431"/>
      <c r="F35" s="428"/>
      <c r="G35" s="431"/>
      <c r="H35" s="428"/>
      <c r="I35" s="431"/>
      <c r="J35" s="428"/>
      <c r="K35" s="431"/>
      <c r="L35" s="428"/>
      <c r="M35" s="431"/>
      <c r="N35" s="428"/>
      <c r="O35" s="431"/>
      <c r="P35" s="428"/>
      <c r="Q35" s="431"/>
      <c r="R35" s="428"/>
    </row>
    <row r="36" spans="2:18">
      <c r="B36" s="188" t="s">
        <v>45</v>
      </c>
      <c r="C36" s="429">
        <v>177</v>
      </c>
      <c r="D36" s="430">
        <v>202</v>
      </c>
      <c r="E36" s="429">
        <v>1550</v>
      </c>
      <c r="F36" s="430">
        <v>1681</v>
      </c>
      <c r="G36" s="429">
        <v>190</v>
      </c>
      <c r="H36" s="430">
        <v>226</v>
      </c>
      <c r="I36" s="429">
        <v>255</v>
      </c>
      <c r="J36" s="430">
        <v>210</v>
      </c>
      <c r="K36" s="429">
        <v>0</v>
      </c>
      <c r="L36" s="430">
        <v>0</v>
      </c>
      <c r="M36" s="429">
        <v>2172</v>
      </c>
      <c r="N36" s="430">
        <v>2319</v>
      </c>
      <c r="O36" s="429">
        <v>0</v>
      </c>
      <c r="P36" s="428">
        <v>-1</v>
      </c>
      <c r="Q36" s="429">
        <v>2172</v>
      </c>
      <c r="R36" s="430">
        <v>2318</v>
      </c>
    </row>
    <row r="37" spans="2:18">
      <c r="B37" s="186" t="s">
        <v>76</v>
      </c>
      <c r="C37" s="431">
        <v>70</v>
      </c>
      <c r="D37" s="428">
        <v>85</v>
      </c>
      <c r="E37" s="431">
        <v>913</v>
      </c>
      <c r="F37" s="428">
        <v>1145</v>
      </c>
      <c r="G37" s="431">
        <v>112</v>
      </c>
      <c r="H37" s="428">
        <v>134</v>
      </c>
      <c r="I37" s="431">
        <v>236</v>
      </c>
      <c r="J37" s="428">
        <v>198</v>
      </c>
      <c r="K37" s="431">
        <v>0</v>
      </c>
      <c r="L37" s="428">
        <v>0</v>
      </c>
      <c r="M37" s="431">
        <v>1331</v>
      </c>
      <c r="N37" s="428">
        <v>1562</v>
      </c>
      <c r="O37" s="431">
        <v>0</v>
      </c>
      <c r="P37" s="428">
        <v>0</v>
      </c>
      <c r="Q37" s="431">
        <v>1331</v>
      </c>
      <c r="R37" s="428">
        <v>1562</v>
      </c>
    </row>
    <row r="38" spans="2:18">
      <c r="B38" s="186" t="s">
        <v>77</v>
      </c>
      <c r="C38" s="431">
        <v>46</v>
      </c>
      <c r="D38" s="428">
        <v>56</v>
      </c>
      <c r="E38" s="431">
        <v>381</v>
      </c>
      <c r="F38" s="428">
        <v>463</v>
      </c>
      <c r="G38" s="431">
        <v>50</v>
      </c>
      <c r="H38" s="428">
        <v>57</v>
      </c>
      <c r="I38" s="431">
        <v>10</v>
      </c>
      <c r="J38" s="428">
        <v>8</v>
      </c>
      <c r="K38" s="431">
        <v>0</v>
      </c>
      <c r="L38" s="428">
        <v>0</v>
      </c>
      <c r="M38" s="431">
        <v>487</v>
      </c>
      <c r="N38" s="428">
        <v>584</v>
      </c>
      <c r="O38" s="431">
        <v>0</v>
      </c>
      <c r="P38" s="428">
        <v>-1</v>
      </c>
      <c r="Q38" s="431">
        <v>487</v>
      </c>
      <c r="R38" s="428">
        <v>583</v>
      </c>
    </row>
    <row r="39" spans="2:18">
      <c r="B39" s="186" t="s">
        <v>78</v>
      </c>
      <c r="C39" s="431">
        <v>32</v>
      </c>
      <c r="D39" s="428">
        <v>38</v>
      </c>
      <c r="E39" s="431">
        <v>111</v>
      </c>
      <c r="F39" s="428">
        <v>143</v>
      </c>
      <c r="G39" s="431">
        <v>22</v>
      </c>
      <c r="H39" s="428">
        <v>26</v>
      </c>
      <c r="I39" s="431">
        <v>0</v>
      </c>
      <c r="J39" s="428">
        <v>0</v>
      </c>
      <c r="K39" s="431">
        <v>0</v>
      </c>
      <c r="L39" s="428">
        <v>0</v>
      </c>
      <c r="M39" s="431">
        <v>165</v>
      </c>
      <c r="N39" s="428">
        <v>207</v>
      </c>
      <c r="O39" s="431">
        <v>0</v>
      </c>
      <c r="P39" s="428">
        <v>0</v>
      </c>
      <c r="Q39" s="431">
        <v>165</v>
      </c>
      <c r="R39" s="428">
        <v>207</v>
      </c>
    </row>
    <row r="40" spans="2:18">
      <c r="B40" s="186" t="s">
        <v>114</v>
      </c>
      <c r="C40" s="431">
        <v>29</v>
      </c>
      <c r="D40" s="428">
        <v>23</v>
      </c>
      <c r="E40" s="431">
        <v>145</v>
      </c>
      <c r="F40" s="428">
        <v>-70</v>
      </c>
      <c r="G40" s="431">
        <v>6</v>
      </c>
      <c r="H40" s="428">
        <v>9</v>
      </c>
      <c r="I40" s="431">
        <v>9</v>
      </c>
      <c r="J40" s="428">
        <v>4</v>
      </c>
      <c r="K40" s="431">
        <v>0</v>
      </c>
      <c r="L40" s="428">
        <v>0</v>
      </c>
      <c r="M40" s="431">
        <v>189</v>
      </c>
      <c r="N40" s="428">
        <v>-34</v>
      </c>
      <c r="O40" s="431">
        <v>0</v>
      </c>
      <c r="P40" s="428">
        <v>0</v>
      </c>
      <c r="Q40" s="431">
        <v>189</v>
      </c>
      <c r="R40" s="428">
        <v>-34</v>
      </c>
    </row>
    <row r="41" spans="2:18">
      <c r="B41" s="186"/>
      <c r="C41" s="431"/>
      <c r="D41" s="428"/>
      <c r="E41" s="431"/>
      <c r="F41" s="428"/>
      <c r="G41" s="431"/>
      <c r="H41" s="428"/>
      <c r="I41" s="431"/>
      <c r="J41" s="428"/>
      <c r="K41" s="431"/>
      <c r="L41" s="428"/>
      <c r="M41" s="431"/>
      <c r="N41" s="428"/>
      <c r="O41" s="431"/>
      <c r="P41" s="428"/>
      <c r="Q41" s="431"/>
      <c r="R41" s="428"/>
    </row>
    <row r="42" spans="2:18">
      <c r="B42" s="188" t="s">
        <v>79</v>
      </c>
      <c r="C42" s="431">
        <v>0</v>
      </c>
      <c r="D42" s="428">
        <v>0</v>
      </c>
      <c r="E42" s="431">
        <v>-6</v>
      </c>
      <c r="F42" s="428">
        <v>-82</v>
      </c>
      <c r="G42" s="431">
        <v>-60</v>
      </c>
      <c r="H42" s="428">
        <v>-94</v>
      </c>
      <c r="I42" s="431">
        <v>-52</v>
      </c>
      <c r="J42" s="428">
        <v>-41</v>
      </c>
      <c r="K42" s="431">
        <v>0</v>
      </c>
      <c r="L42" s="428">
        <v>0</v>
      </c>
      <c r="M42" s="431">
        <v>-118</v>
      </c>
      <c r="N42" s="428">
        <v>-217</v>
      </c>
      <c r="O42" s="431">
        <v>118</v>
      </c>
      <c r="P42" s="428">
        <v>217</v>
      </c>
      <c r="Q42" s="431">
        <v>0</v>
      </c>
      <c r="R42" s="428">
        <v>0</v>
      </c>
    </row>
    <row r="43" spans="2:18">
      <c r="B43" s="189"/>
      <c r="C43" s="431"/>
      <c r="D43" s="428"/>
      <c r="E43" s="431"/>
      <c r="F43" s="428"/>
      <c r="G43" s="431"/>
      <c r="H43" s="428"/>
      <c r="I43" s="431"/>
      <c r="J43" s="428"/>
      <c r="K43" s="431"/>
      <c r="L43" s="428"/>
      <c r="M43" s="431"/>
      <c r="N43" s="428"/>
      <c r="O43" s="431"/>
      <c r="P43" s="428"/>
      <c r="Q43" s="431"/>
      <c r="R43" s="428"/>
    </row>
    <row r="44" spans="2:18">
      <c r="B44" s="188" t="s">
        <v>72</v>
      </c>
      <c r="C44" s="429">
        <v>209</v>
      </c>
      <c r="D44" s="430">
        <v>259</v>
      </c>
      <c r="E44" s="429">
        <v>1799</v>
      </c>
      <c r="F44" s="430">
        <v>2358</v>
      </c>
      <c r="G44" s="429">
        <v>422</v>
      </c>
      <c r="H44" s="430">
        <v>460</v>
      </c>
      <c r="I44" s="429">
        <v>394</v>
      </c>
      <c r="J44" s="430">
        <v>320</v>
      </c>
      <c r="K44" s="429">
        <v>78</v>
      </c>
      <c r="L44" s="430">
        <v>78</v>
      </c>
      <c r="M44" s="429">
        <v>2902</v>
      </c>
      <c r="N44" s="430">
        <v>3475</v>
      </c>
      <c r="O44" s="431">
        <v>0</v>
      </c>
      <c r="P44" s="428">
        <v>0</v>
      </c>
      <c r="Q44" s="429">
        <v>2902</v>
      </c>
      <c r="R44" s="430">
        <v>3475</v>
      </c>
    </row>
    <row r="45" spans="2:18">
      <c r="B45" s="192"/>
      <c r="C45" s="432"/>
      <c r="D45" s="433"/>
      <c r="E45" s="432"/>
      <c r="F45" s="433"/>
      <c r="G45" s="432"/>
      <c r="H45" s="433"/>
      <c r="I45" s="432"/>
      <c r="J45" s="433"/>
      <c r="K45" s="432"/>
      <c r="L45" s="433"/>
      <c r="M45" s="432"/>
      <c r="N45" s="433"/>
      <c r="O45" s="432"/>
      <c r="P45" s="428"/>
      <c r="Q45" s="432"/>
      <c r="R45" s="433"/>
    </row>
    <row r="46" spans="2:18">
      <c r="B46" s="338" t="s">
        <v>417</v>
      </c>
      <c r="C46" s="434">
        <v>-50</v>
      </c>
      <c r="D46" s="326">
        <v>0.19305019305019305</v>
      </c>
      <c r="E46" s="434">
        <v>-559</v>
      </c>
      <c r="F46" s="326">
        <v>-0.23706530958439356</v>
      </c>
      <c r="G46" s="434">
        <v>-38</v>
      </c>
      <c r="H46" s="326">
        <v>-8.2608695652173908E-2</v>
      </c>
      <c r="I46" s="434">
        <v>74</v>
      </c>
      <c r="J46" s="326">
        <v>0.23125000000000001</v>
      </c>
      <c r="K46" s="434">
        <v>0</v>
      </c>
      <c r="L46" s="482">
        <v>0</v>
      </c>
      <c r="M46" s="434">
        <v>-573</v>
      </c>
      <c r="N46" s="326">
        <v>-0.16489208633093524</v>
      </c>
      <c r="O46" s="434">
        <v>0</v>
      </c>
      <c r="P46" s="435" t="s">
        <v>308</v>
      </c>
      <c r="Q46" s="434">
        <v>-573</v>
      </c>
      <c r="R46" s="326">
        <v>-0.16489208633093524</v>
      </c>
    </row>
    <row r="47" spans="2:18">
      <c r="C47" s="471"/>
      <c r="D47" s="471"/>
      <c r="E47" s="471"/>
      <c r="F47" s="471"/>
      <c r="G47" s="471"/>
      <c r="H47" s="471"/>
      <c r="I47" s="471"/>
      <c r="J47" s="471"/>
      <c r="K47" s="471"/>
      <c r="L47" s="471"/>
      <c r="M47" s="471"/>
      <c r="N47" s="471"/>
      <c r="O47" s="471"/>
      <c r="P47" s="471"/>
      <c r="Q47" s="471"/>
      <c r="R47" s="471"/>
    </row>
    <row r="48" spans="2:18">
      <c r="C48" s="471"/>
      <c r="D48" s="471"/>
      <c r="E48" s="471"/>
      <c r="F48" s="471"/>
      <c r="G48" s="471"/>
      <c r="H48" s="471"/>
      <c r="I48" s="471"/>
      <c r="J48" s="471"/>
      <c r="K48" s="471"/>
      <c r="L48" s="471"/>
      <c r="M48" s="471"/>
      <c r="N48" s="471"/>
      <c r="O48" s="471"/>
      <c r="P48" s="471"/>
      <c r="Q48" s="471"/>
      <c r="R48" s="471"/>
    </row>
    <row r="49" spans="4:4">
      <c r="D49" s="481"/>
    </row>
  </sheetData>
  <mergeCells count="21">
    <mergeCell ref="C27:D27"/>
    <mergeCell ref="E27:F27"/>
    <mergeCell ref="G27:H27"/>
    <mergeCell ref="I27:J27"/>
    <mergeCell ref="K27:L27"/>
    <mergeCell ref="C26:R26"/>
    <mergeCell ref="C2:R2"/>
    <mergeCell ref="B1:R1"/>
    <mergeCell ref="O3:P3"/>
    <mergeCell ref="Q3:R3"/>
    <mergeCell ref="C3:D3"/>
    <mergeCell ref="E3:F3"/>
    <mergeCell ref="G3:H3"/>
    <mergeCell ref="I3:J3"/>
    <mergeCell ref="K3:L3"/>
    <mergeCell ref="B2:B4"/>
    <mergeCell ref="M3:N3"/>
    <mergeCell ref="B26:B28"/>
    <mergeCell ref="B25:R25"/>
    <mergeCell ref="O27:P27"/>
    <mergeCell ref="Q27:R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33203125" defaultRowHeight="13.2"/>
  <cols>
    <col min="1" max="1" width="4.33203125" style="120" customWidth="1"/>
    <col min="2" max="2" width="64.5546875" style="120" customWidth="1"/>
    <col min="3" max="4" width="16.44140625" style="121" bestFit="1" customWidth="1"/>
    <col min="5" max="5" width="10.109375" style="121" customWidth="1"/>
    <col min="6" max="6" width="10" style="121" bestFit="1" customWidth="1"/>
    <col min="7" max="7" width="1.33203125" style="363" customWidth="1"/>
    <col min="8" max="8" width="14.44140625" style="121" customWidth="1"/>
    <col min="9" max="9" width="14" style="120" customWidth="1"/>
    <col min="10" max="10" width="10.88671875" style="120" customWidth="1"/>
    <col min="11" max="11" width="10" style="120" bestFit="1" customWidth="1"/>
    <col min="12" max="12" width="3.5546875" style="120" customWidth="1"/>
    <col min="13" max="13" width="11.33203125" style="120" customWidth="1"/>
    <col min="14" max="14" width="14" style="120" customWidth="1"/>
    <col min="15" max="16384" width="7.33203125" style="120"/>
  </cols>
  <sheetData>
    <row r="1" spans="1:14">
      <c r="A1" s="406"/>
      <c r="M1" s="122"/>
    </row>
    <row r="2" spans="1:14">
      <c r="A2" s="92"/>
      <c r="B2" s="199"/>
      <c r="C2" s="200"/>
      <c r="D2" s="200"/>
      <c r="E2" s="200"/>
      <c r="F2" s="200"/>
      <c r="H2" s="200"/>
      <c r="I2" s="199"/>
      <c r="J2" s="199"/>
      <c r="K2" s="199"/>
      <c r="M2" s="122"/>
    </row>
    <row r="3" spans="1:14">
      <c r="A3" s="92"/>
      <c r="B3" s="700" t="s">
        <v>474</v>
      </c>
      <c r="C3" s="699" t="s">
        <v>274</v>
      </c>
      <c r="D3" s="699"/>
      <c r="E3" s="699"/>
      <c r="F3" s="699"/>
      <c r="G3" s="91"/>
      <c r="H3" s="699" t="s">
        <v>275</v>
      </c>
      <c r="I3" s="699"/>
      <c r="J3" s="699"/>
      <c r="K3" s="699"/>
    </row>
    <row r="4" spans="1:14" s="194" customFormat="1" ht="13.8">
      <c r="A4" s="193"/>
      <c r="B4" s="701"/>
      <c r="C4" s="389" t="s">
        <v>477</v>
      </c>
      <c r="D4" s="390" t="s">
        <v>381</v>
      </c>
      <c r="E4" s="198" t="s">
        <v>67</v>
      </c>
      <c r="F4" s="198" t="s">
        <v>68</v>
      </c>
      <c r="G4" s="135"/>
      <c r="H4" s="389" t="s">
        <v>478</v>
      </c>
      <c r="I4" s="390" t="s">
        <v>479</v>
      </c>
      <c r="J4" s="198" t="s">
        <v>67</v>
      </c>
      <c r="K4" s="198" t="s">
        <v>68</v>
      </c>
    </row>
    <row r="5" spans="1:14" s="108" customFormat="1" ht="7.5" customHeight="1">
      <c r="A5" s="92"/>
      <c r="B5" s="123"/>
      <c r="C5" s="354"/>
      <c r="D5" s="355"/>
      <c r="E5" s="355"/>
      <c r="F5" s="355"/>
      <c r="G5" s="342"/>
      <c r="H5" s="356"/>
      <c r="I5" s="357"/>
      <c r="J5" s="216"/>
      <c r="K5" s="216"/>
    </row>
    <row r="6" spans="1:14" s="196" customFormat="1">
      <c r="A6" s="91"/>
      <c r="B6" s="358" t="s">
        <v>89</v>
      </c>
      <c r="C6" s="227">
        <v>15729.188</v>
      </c>
      <c r="D6" s="229">
        <v>16192.335999999999</v>
      </c>
      <c r="E6" s="229">
        <v>-463.14799999999923</v>
      </c>
      <c r="F6" s="326">
        <v>-2.8602914366401389E-2</v>
      </c>
      <c r="G6" s="321"/>
      <c r="H6" s="227">
        <v>4110.353000000001</v>
      </c>
      <c r="I6" s="229">
        <v>4512.2839999999997</v>
      </c>
      <c r="J6" s="229">
        <v>-401.93099999999868</v>
      </c>
      <c r="K6" s="326">
        <v>-8.9074845466286856E-2</v>
      </c>
      <c r="L6" s="195"/>
      <c r="N6" s="109"/>
    </row>
    <row r="7" spans="1:14" s="196" customFormat="1">
      <c r="A7" s="91"/>
      <c r="B7" s="179" t="s">
        <v>90</v>
      </c>
      <c r="C7" s="340">
        <v>13566.678</v>
      </c>
      <c r="D7" s="82">
        <v>14535.023999999999</v>
      </c>
      <c r="E7" s="82">
        <v>-968.34599999999955</v>
      </c>
      <c r="F7" s="320">
        <v>-6.6621561821982533E-2</v>
      </c>
      <c r="G7" s="320"/>
      <c r="H7" s="340">
        <v>3390.5190000000002</v>
      </c>
      <c r="I7" s="82">
        <v>3939.0349999999999</v>
      </c>
      <c r="J7" s="82">
        <v>-548.51599999999962</v>
      </c>
      <c r="K7" s="320">
        <v>-0.13925136486474465</v>
      </c>
      <c r="N7" s="109"/>
    </row>
    <row r="8" spans="1:14" s="196" customFormat="1">
      <c r="A8" s="91"/>
      <c r="B8" s="330" t="s">
        <v>91</v>
      </c>
      <c r="C8" s="359">
        <v>2162.5100000000002</v>
      </c>
      <c r="D8" s="218">
        <v>1657.3119999999999</v>
      </c>
      <c r="E8" s="218">
        <v>505.19800000000032</v>
      </c>
      <c r="F8" s="322">
        <v>0.30482974841188648</v>
      </c>
      <c r="G8" s="320"/>
      <c r="H8" s="359">
        <v>719.83400000000029</v>
      </c>
      <c r="I8" s="218">
        <v>573.2489999999998</v>
      </c>
      <c r="J8" s="218">
        <v>146.58500000000049</v>
      </c>
      <c r="K8" s="322">
        <v>0.25570912465612761</v>
      </c>
      <c r="N8" s="109"/>
    </row>
    <row r="9" spans="1:14" s="196" customFormat="1">
      <c r="A9" s="91"/>
      <c r="B9" s="358" t="s">
        <v>92</v>
      </c>
      <c r="C9" s="227">
        <v>-9103.7489999999998</v>
      </c>
      <c r="D9" s="229">
        <v>-10451.383</v>
      </c>
      <c r="E9" s="229">
        <v>1347.634</v>
      </c>
      <c r="F9" s="326">
        <v>0.12894312647426664</v>
      </c>
      <c r="G9" s="321"/>
      <c r="H9" s="227">
        <v>-2268.5770000000002</v>
      </c>
      <c r="I9" s="229">
        <v>-2940.491</v>
      </c>
      <c r="J9" s="229">
        <v>671.91399999999976</v>
      </c>
      <c r="K9" s="326">
        <v>0.22850401514576979</v>
      </c>
      <c r="L9" s="195"/>
      <c r="N9" s="109"/>
    </row>
    <row r="10" spans="1:14" s="196" customFormat="1">
      <c r="A10" s="91"/>
      <c r="B10" s="179" t="s">
        <v>93</v>
      </c>
      <c r="C10" s="340">
        <v>-5765.2830000000004</v>
      </c>
      <c r="D10" s="82">
        <v>-7711.33</v>
      </c>
      <c r="E10" s="82">
        <v>1946.0469999999996</v>
      </c>
      <c r="F10" s="320">
        <v>0.25236204390163564</v>
      </c>
      <c r="G10" s="320"/>
      <c r="H10" s="340">
        <v>-1412.1880000000001</v>
      </c>
      <c r="I10" s="82">
        <v>-2182.58</v>
      </c>
      <c r="J10" s="82">
        <v>770.39199999999983</v>
      </c>
      <c r="K10" s="320">
        <v>0.35297308689715834</v>
      </c>
      <c r="N10" s="109"/>
    </row>
    <row r="11" spans="1:14" s="196" customFormat="1">
      <c r="A11" s="91"/>
      <c r="B11" s="179" t="s">
        <v>94</v>
      </c>
      <c r="C11" s="340">
        <v>-151.267</v>
      </c>
      <c r="D11" s="82">
        <v>-116.666</v>
      </c>
      <c r="E11" s="82">
        <v>-34.600999999999999</v>
      </c>
      <c r="F11" s="320">
        <v>-0.29658169475254148</v>
      </c>
      <c r="G11" s="320"/>
      <c r="H11" s="340">
        <v>-32.414999999999992</v>
      </c>
      <c r="I11" s="82">
        <v>-28.003</v>
      </c>
      <c r="J11" s="82">
        <v>-4.4119999999999919</v>
      </c>
      <c r="K11" s="320">
        <v>-0.15755454772702904</v>
      </c>
      <c r="N11" s="109"/>
    </row>
    <row r="12" spans="1:14" s="196" customFormat="1">
      <c r="A12" s="91"/>
      <c r="B12" s="179" t="s">
        <v>95</v>
      </c>
      <c r="C12" s="340">
        <v>-1221.78</v>
      </c>
      <c r="D12" s="82">
        <v>-1020.192</v>
      </c>
      <c r="E12" s="82">
        <v>-201.58799999999997</v>
      </c>
      <c r="F12" s="320">
        <v>-0.19759809918133064</v>
      </c>
      <c r="G12" s="320"/>
      <c r="H12" s="340">
        <v>-322.82799999999997</v>
      </c>
      <c r="I12" s="82">
        <v>-221.32600000000002</v>
      </c>
      <c r="J12" s="82">
        <v>-101.50199999999995</v>
      </c>
      <c r="K12" s="320">
        <v>-0.45860856835618025</v>
      </c>
      <c r="N12" s="109"/>
    </row>
    <row r="13" spans="1:14" s="196" customFormat="1">
      <c r="A13" s="91"/>
      <c r="B13" s="330" t="s">
        <v>467</v>
      </c>
      <c r="C13" s="359">
        <v>-1965.4190000000001</v>
      </c>
      <c r="D13" s="218">
        <v>-1603.1949999999999</v>
      </c>
      <c r="E13" s="218">
        <v>-362.22400000000016</v>
      </c>
      <c r="F13" s="322">
        <v>-0.22593882840203472</v>
      </c>
      <c r="G13" s="320"/>
      <c r="H13" s="359">
        <v>-501.14600000000019</v>
      </c>
      <c r="I13" s="218">
        <v>-508.58199999999988</v>
      </c>
      <c r="J13" s="218">
        <v>7.4359999999996944</v>
      </c>
      <c r="K13" s="322">
        <v>1.4621044394020455E-2</v>
      </c>
      <c r="N13" s="109"/>
    </row>
    <row r="14" spans="1:14" s="196" customFormat="1">
      <c r="A14" s="91"/>
      <c r="B14" s="358" t="s">
        <v>96</v>
      </c>
      <c r="C14" s="227">
        <v>6625.4390000000003</v>
      </c>
      <c r="D14" s="229">
        <v>5740.9529999999995</v>
      </c>
      <c r="E14" s="229">
        <v>884.48600000000079</v>
      </c>
      <c r="F14" s="326">
        <v>0.15406605837044851</v>
      </c>
      <c r="G14" s="321"/>
      <c r="H14" s="227">
        <v>1841.7760000000007</v>
      </c>
      <c r="I14" s="229">
        <v>1571.7929999999997</v>
      </c>
      <c r="J14" s="229">
        <v>269.98300000000108</v>
      </c>
      <c r="K14" s="326">
        <v>0.17176752918482352</v>
      </c>
      <c r="L14" s="195"/>
      <c r="N14" s="109"/>
    </row>
    <row r="15" spans="1:14" s="196" customFormat="1">
      <c r="A15" s="91"/>
      <c r="B15" s="179" t="s">
        <v>54</v>
      </c>
      <c r="C15" s="340">
        <v>-556.61900000000003</v>
      </c>
      <c r="D15" s="82">
        <v>-519.35</v>
      </c>
      <c r="E15" s="82">
        <v>-37.269000000000005</v>
      </c>
      <c r="F15" s="320">
        <v>-7.1760854914797445E-2</v>
      </c>
      <c r="G15" s="320"/>
      <c r="H15" s="340">
        <v>-141.40400000000005</v>
      </c>
      <c r="I15" s="82">
        <v>-121.28200000000004</v>
      </c>
      <c r="J15" s="82">
        <v>-20.122000000000014</v>
      </c>
      <c r="K15" s="320">
        <v>-0.16591085239359527</v>
      </c>
      <c r="N15" s="109"/>
    </row>
    <row r="16" spans="1:14" s="196" customFormat="1">
      <c r="A16" s="91"/>
      <c r="B16" s="330" t="s">
        <v>468</v>
      </c>
      <c r="C16" s="359">
        <v>-1243.884</v>
      </c>
      <c r="D16" s="218">
        <v>-1119.232</v>
      </c>
      <c r="E16" s="218">
        <v>-124.65200000000004</v>
      </c>
      <c r="F16" s="322">
        <v>-0.11137279849039339</v>
      </c>
      <c r="G16" s="320"/>
      <c r="H16" s="359">
        <v>-300.05799999999999</v>
      </c>
      <c r="I16" s="218">
        <v>-273.82399999999996</v>
      </c>
      <c r="J16" s="218">
        <v>-26.234000000000037</v>
      </c>
      <c r="K16" s="322">
        <v>-9.5806065209769864E-2</v>
      </c>
      <c r="N16" s="109"/>
    </row>
    <row r="17" spans="1:14" s="196" customFormat="1">
      <c r="A17" s="91"/>
      <c r="B17" s="358" t="s">
        <v>97</v>
      </c>
      <c r="C17" s="227">
        <v>4824.9360000000006</v>
      </c>
      <c r="D17" s="229">
        <v>4102.3709999999992</v>
      </c>
      <c r="E17" s="229">
        <v>722.56500000000142</v>
      </c>
      <c r="F17" s="326">
        <v>0.17613350913410852</v>
      </c>
      <c r="G17" s="321"/>
      <c r="H17" s="227">
        <v>1400.3140000000008</v>
      </c>
      <c r="I17" s="229">
        <v>1176.6869999999994</v>
      </c>
      <c r="J17" s="229">
        <v>223.62700000000132</v>
      </c>
      <c r="K17" s="326">
        <v>0.19004799067211708</v>
      </c>
      <c r="L17" s="195"/>
      <c r="N17" s="109"/>
    </row>
    <row r="18" spans="1:14" s="196" customFormat="1">
      <c r="A18" s="91"/>
      <c r="B18" s="179" t="s">
        <v>98</v>
      </c>
      <c r="C18" s="340">
        <v>-1108.7570000000001</v>
      </c>
      <c r="D18" s="82">
        <v>-993.096</v>
      </c>
      <c r="E18" s="82">
        <v>-115.66100000000006</v>
      </c>
      <c r="F18" s="320">
        <v>-0.11646507487695046</v>
      </c>
      <c r="G18" s="320"/>
      <c r="H18" s="340">
        <v>-281.12800000000004</v>
      </c>
      <c r="I18" s="82">
        <v>-280.35500000000002</v>
      </c>
      <c r="J18" s="82">
        <v>-0.77300000000002456</v>
      </c>
      <c r="K18" s="320">
        <v>-2.7572185265110072E-3</v>
      </c>
      <c r="N18" s="109"/>
    </row>
    <row r="19" spans="1:14" s="196" customFormat="1">
      <c r="A19" s="91"/>
      <c r="B19" s="360" t="s">
        <v>469</v>
      </c>
      <c r="C19" s="359">
        <v>-1555.2329999999999</v>
      </c>
      <c r="D19" s="218">
        <v>-445.22899999999998</v>
      </c>
      <c r="E19" s="218">
        <v>-1110.0039999999999</v>
      </c>
      <c r="F19" s="322">
        <v>-2.4931080410305708</v>
      </c>
      <c r="G19" s="320"/>
      <c r="H19" s="359">
        <v>-416.17200000000003</v>
      </c>
      <c r="I19" s="218">
        <v>-197.62899999999999</v>
      </c>
      <c r="J19" s="218">
        <v>-218.54300000000003</v>
      </c>
      <c r="K19" s="322">
        <v>-1.1058245500407331</v>
      </c>
      <c r="N19" s="109"/>
    </row>
    <row r="20" spans="1:14" s="196" customFormat="1">
      <c r="A20" s="91"/>
      <c r="B20" s="358" t="s">
        <v>357</v>
      </c>
      <c r="C20" s="227">
        <v>2160.9460000000008</v>
      </c>
      <c r="D20" s="229">
        <v>2664.0459999999994</v>
      </c>
      <c r="E20" s="229">
        <v>-503.09999999999854</v>
      </c>
      <c r="F20" s="326">
        <v>-0.1888480904608999</v>
      </c>
      <c r="G20" s="321"/>
      <c r="H20" s="227">
        <v>703.01400000000058</v>
      </c>
      <c r="I20" s="229">
        <v>698.70299999999941</v>
      </c>
      <c r="J20" s="229">
        <v>4.3110000000011723</v>
      </c>
      <c r="K20" s="326">
        <v>6.1700035637477502E-3</v>
      </c>
      <c r="L20" s="195"/>
      <c r="N20" s="109"/>
    </row>
    <row r="21" spans="1:14" s="196" customFormat="1">
      <c r="A21" s="91"/>
      <c r="B21" s="358" t="s">
        <v>99</v>
      </c>
      <c r="C21" s="227">
        <v>-681.14</v>
      </c>
      <c r="D21" s="229">
        <v>-727.64200000000005</v>
      </c>
      <c r="E21" s="229">
        <v>46.502000000000066</v>
      </c>
      <c r="F21" s="326">
        <v>6.3907800814136717E-2</v>
      </c>
      <c r="G21" s="321"/>
      <c r="H21" s="227">
        <v>-189.16600000000008</v>
      </c>
      <c r="I21" s="229">
        <v>-333.76800000000003</v>
      </c>
      <c r="J21" s="229">
        <v>144.60199999999995</v>
      </c>
      <c r="K21" s="326">
        <v>0.43324105366601928</v>
      </c>
      <c r="L21" s="195"/>
      <c r="N21" s="109"/>
    </row>
    <row r="22" spans="1:14" s="196" customFormat="1">
      <c r="A22" s="91"/>
      <c r="B22" s="179" t="s">
        <v>100</v>
      </c>
      <c r="C22" s="340">
        <v>515.80899999999997</v>
      </c>
      <c r="D22" s="82">
        <v>295.44200000000001</v>
      </c>
      <c r="E22" s="82">
        <v>220.36699999999996</v>
      </c>
      <c r="F22" s="320">
        <v>0.74588921006491948</v>
      </c>
      <c r="G22" s="320"/>
      <c r="H22" s="340">
        <v>122.49299999999999</v>
      </c>
      <c r="I22" s="82">
        <v>87.838999999999999</v>
      </c>
      <c r="J22" s="82">
        <v>34.653999999999996</v>
      </c>
      <c r="K22" s="320">
        <v>0.39451724177187808</v>
      </c>
      <c r="N22" s="109"/>
    </row>
    <row r="23" spans="1:14" s="196" customFormat="1">
      <c r="A23" s="91"/>
      <c r="B23" s="197" t="s">
        <v>380</v>
      </c>
      <c r="C23" s="340">
        <v>-1553.546</v>
      </c>
      <c r="D23" s="82">
        <v>-1052.0650000000001</v>
      </c>
      <c r="E23" s="82">
        <v>-501.48099999999999</v>
      </c>
      <c r="F23" s="320">
        <v>-0.47666351413648389</v>
      </c>
      <c r="G23" s="320"/>
      <c r="H23" s="340">
        <v>-365.31400000000008</v>
      </c>
      <c r="I23" s="82">
        <v>-338.03800000000001</v>
      </c>
      <c r="J23" s="82">
        <v>-27.276000000000067</v>
      </c>
      <c r="K23" s="320">
        <v>-8.068915329045856E-2</v>
      </c>
      <c r="N23" s="109"/>
    </row>
    <row r="24" spans="1:14" s="196" customFormat="1">
      <c r="A24" s="91"/>
      <c r="B24" s="197" t="s">
        <v>470</v>
      </c>
      <c r="C24" s="340">
        <v>336.79599999999999</v>
      </c>
      <c r="D24" s="82">
        <v>30.667000000000002</v>
      </c>
      <c r="E24" s="82">
        <v>306.12900000000002</v>
      </c>
      <c r="F24" s="320" t="s">
        <v>409</v>
      </c>
      <c r="G24" s="320"/>
      <c r="H24" s="340">
        <v>75.045999999999992</v>
      </c>
      <c r="I24" s="82">
        <v>-64.456000000000003</v>
      </c>
      <c r="J24" s="82">
        <v>139.50200000000001</v>
      </c>
      <c r="K24" s="320">
        <v>2.1642981258532954</v>
      </c>
      <c r="N24" s="109"/>
    </row>
    <row r="25" spans="1:14" s="196" customFormat="1">
      <c r="A25" s="91"/>
      <c r="B25" s="360" t="s">
        <v>471</v>
      </c>
      <c r="C25" s="359">
        <v>19.800999999999998</v>
      </c>
      <c r="D25" s="218">
        <v>-1.6859999999999999</v>
      </c>
      <c r="E25" s="218">
        <v>21.486999999999998</v>
      </c>
      <c r="F25" s="322" t="s">
        <v>409</v>
      </c>
      <c r="G25" s="320"/>
      <c r="H25" s="359">
        <v>-21.391000000000002</v>
      </c>
      <c r="I25" s="218">
        <v>-19.113</v>
      </c>
      <c r="J25" s="218">
        <v>-2.2780000000000022</v>
      </c>
      <c r="K25" s="322">
        <v>-0.11918589441741245</v>
      </c>
      <c r="N25" s="109"/>
    </row>
    <row r="26" spans="1:14" s="196" customFormat="1">
      <c r="A26" s="91"/>
      <c r="B26" s="358" t="s">
        <v>55</v>
      </c>
      <c r="C26" s="227">
        <v>-336.70100000000002</v>
      </c>
      <c r="D26" s="229">
        <v>4.399</v>
      </c>
      <c r="E26" s="229">
        <v>-341.1</v>
      </c>
      <c r="F26" s="326" t="s">
        <v>409</v>
      </c>
      <c r="G26" s="321"/>
      <c r="H26" s="227">
        <v>-212.03</v>
      </c>
      <c r="I26" s="229">
        <v>3.3289999999999997</v>
      </c>
      <c r="J26" s="229">
        <v>-215.35900000000001</v>
      </c>
      <c r="K26" s="326" t="s">
        <v>418</v>
      </c>
      <c r="L26" s="195"/>
      <c r="N26" s="109"/>
    </row>
    <row r="27" spans="1:14" s="196" customFormat="1">
      <c r="A27" s="91"/>
      <c r="B27" s="361" t="s">
        <v>366</v>
      </c>
      <c r="C27" s="346">
        <v>-336.87</v>
      </c>
      <c r="D27" s="219">
        <v>3.218</v>
      </c>
      <c r="E27" s="219">
        <v>-340.08800000000002</v>
      </c>
      <c r="F27" s="339" t="s">
        <v>409</v>
      </c>
      <c r="G27" s="320"/>
      <c r="H27" s="346">
        <v>-211.042</v>
      </c>
      <c r="I27" s="219">
        <v>2.9929999999999999</v>
      </c>
      <c r="J27" s="219">
        <v>-214.035</v>
      </c>
      <c r="K27" s="339" t="s">
        <v>418</v>
      </c>
      <c r="L27" s="195"/>
      <c r="N27" s="109"/>
    </row>
    <row r="28" spans="1:14" s="196" customFormat="1">
      <c r="A28" s="91"/>
      <c r="B28" s="361" t="s">
        <v>472</v>
      </c>
      <c r="C28" s="346">
        <v>0.16900000000000001</v>
      </c>
      <c r="D28" s="219">
        <v>1.181</v>
      </c>
      <c r="E28" s="219">
        <v>-1.012</v>
      </c>
      <c r="F28" s="339">
        <v>-0.85690093141405588</v>
      </c>
      <c r="G28" s="320"/>
      <c r="H28" s="526">
        <v>-0.98799999999999999</v>
      </c>
      <c r="I28" s="219">
        <v>0.33600000000000008</v>
      </c>
      <c r="J28" s="219">
        <v>-1.3240000000000001</v>
      </c>
      <c r="K28" s="322">
        <v>-3.9404761904761898</v>
      </c>
      <c r="N28" s="109"/>
    </row>
    <row r="29" spans="1:14" s="196" customFormat="1">
      <c r="A29" s="91"/>
      <c r="B29" s="358" t="s">
        <v>86</v>
      </c>
      <c r="C29" s="227">
        <v>1143.1050000000009</v>
      </c>
      <c r="D29" s="229">
        <v>1940.8029999999992</v>
      </c>
      <c r="E29" s="229">
        <v>-797.69799999999827</v>
      </c>
      <c r="F29" s="326">
        <v>-0.41101441001482308</v>
      </c>
      <c r="G29" s="321"/>
      <c r="H29" s="227">
        <v>301.81800000000055</v>
      </c>
      <c r="I29" s="229">
        <v>368.26399999999938</v>
      </c>
      <c r="J29" s="229">
        <v>-66.445999999998833</v>
      </c>
      <c r="K29" s="326">
        <v>-0.18043034344926179</v>
      </c>
      <c r="L29" s="195"/>
      <c r="N29" s="109"/>
    </row>
    <row r="30" spans="1:14" s="196" customFormat="1">
      <c r="A30" s="91"/>
      <c r="B30" s="361" t="s">
        <v>87</v>
      </c>
      <c r="C30" s="346">
        <v>-840.00599999999997</v>
      </c>
      <c r="D30" s="219">
        <v>-806.29200000000003</v>
      </c>
      <c r="E30" s="219">
        <v>-33.713999999999942</v>
      </c>
      <c r="F30" s="339">
        <v>4.181363575478847E-2</v>
      </c>
      <c r="G30" s="320"/>
      <c r="H30" s="346">
        <v>-228.33600000000001</v>
      </c>
      <c r="I30" s="219">
        <v>-146.86099999999999</v>
      </c>
      <c r="J30" s="219">
        <v>-81.475000000000023</v>
      </c>
      <c r="K30" s="339">
        <v>-0.55477628505866106</v>
      </c>
      <c r="N30" s="109"/>
    </row>
    <row r="31" spans="1:14" s="196" customFormat="1">
      <c r="A31" s="91"/>
      <c r="B31" s="483" t="s">
        <v>382</v>
      </c>
      <c r="C31" s="484">
        <v>303.09900000000005</v>
      </c>
      <c r="D31" s="484">
        <v>1134.511</v>
      </c>
      <c r="E31" s="484">
        <v>-831.41200000000003</v>
      </c>
      <c r="F31" s="499">
        <v>-0.73283731933846386</v>
      </c>
      <c r="G31" s="320"/>
      <c r="H31" s="484">
        <v>73.482000000000056</v>
      </c>
      <c r="I31" s="484">
        <v>221.40300000000008</v>
      </c>
      <c r="J31" s="484">
        <v>-148.00100000000003</v>
      </c>
      <c r="K31" s="499">
        <v>-0.66810747821845218</v>
      </c>
      <c r="L31" s="195"/>
      <c r="N31" s="109"/>
    </row>
    <row r="32" spans="1:14" s="196" customFormat="1">
      <c r="A32" s="91"/>
      <c r="B32" s="362" t="s">
        <v>473</v>
      </c>
      <c r="C32" s="356">
        <v>-44.145000000000003</v>
      </c>
      <c r="D32" s="355">
        <v>740.85900000000004</v>
      </c>
      <c r="E32" s="355">
        <v>-785.00400000000002</v>
      </c>
      <c r="F32" s="326">
        <v>-1.0595862370572537</v>
      </c>
      <c r="G32" s="321"/>
      <c r="H32" s="356">
        <v>58.835000000000001</v>
      </c>
      <c r="I32" s="355">
        <v>118.73200000000008</v>
      </c>
      <c r="J32" s="355">
        <v>-59.977000000000082</v>
      </c>
      <c r="K32" s="326">
        <v>-0.50447225684735408</v>
      </c>
      <c r="N32" s="109"/>
    </row>
    <row r="33" spans="1:14" s="196" customFormat="1">
      <c r="A33" s="91"/>
      <c r="B33" s="179" t="s">
        <v>57</v>
      </c>
      <c r="C33" s="201">
        <v>347.24400000000003</v>
      </c>
      <c r="D33" s="83">
        <v>393.65199999999999</v>
      </c>
      <c r="E33" s="83">
        <v>-46.407999999999959</v>
      </c>
      <c r="F33" s="321">
        <v>-0.11789092904392706</v>
      </c>
      <c r="G33" s="321"/>
      <c r="H33" s="201">
        <v>14.647000000000048</v>
      </c>
      <c r="I33" s="83">
        <v>102.67099999999999</v>
      </c>
      <c r="J33" s="83">
        <v>-88.023999999999944</v>
      </c>
      <c r="K33" s="321">
        <v>-0.8573404369296096</v>
      </c>
      <c r="N33" s="109"/>
    </row>
    <row r="34" spans="1:14" ht="14.25" customHeight="1">
      <c r="A34" s="92"/>
      <c r="B34" s="267"/>
      <c r="C34" s="82"/>
      <c r="D34" s="82"/>
      <c r="E34" s="82"/>
      <c r="F34" s="320"/>
      <c r="G34" s="320"/>
      <c r="H34" s="82"/>
      <c r="I34" s="82"/>
      <c r="J34" s="82"/>
      <c r="K34" s="320"/>
      <c r="N34" s="108"/>
    </row>
    <row r="35" spans="1:14">
      <c r="A35" s="92"/>
      <c r="B35" s="125" t="s">
        <v>279</v>
      </c>
      <c r="C35" s="89">
        <v>-4.1149374684151699E-4</v>
      </c>
      <c r="D35" s="89">
        <v>7.4392426554374643E-3</v>
      </c>
      <c r="E35" s="89">
        <v>-7.8507364022789815E-3</v>
      </c>
      <c r="F35" s="500">
        <v>-1.0553139299120387</v>
      </c>
      <c r="G35" s="343"/>
      <c r="H35" s="89">
        <v>5.4842524780515591E-4</v>
      </c>
      <c r="I35" s="89">
        <v>1.1067498346630715E-3</v>
      </c>
      <c r="J35" s="89">
        <v>-5.5832458685791558E-4</v>
      </c>
      <c r="K35" s="500">
        <v>-0.50447225684735408</v>
      </c>
    </row>
    <row r="36" spans="1:14">
      <c r="A36" s="92"/>
      <c r="C36" s="120"/>
      <c r="D36" s="120"/>
      <c r="E36" s="120"/>
      <c r="F36" s="120"/>
      <c r="G36" s="120"/>
      <c r="H36" s="120"/>
      <c r="J36" s="92"/>
      <c r="K36" s="124"/>
    </row>
    <row r="37" spans="1:14">
      <c r="B37" s="698" t="s">
        <v>488</v>
      </c>
      <c r="C37" s="698"/>
      <c r="D37" s="698"/>
      <c r="E37" s="698"/>
      <c r="F37" s="698"/>
      <c r="G37" s="698"/>
      <c r="H37" s="698"/>
      <c r="I37" s="698"/>
      <c r="K37" s="124"/>
    </row>
    <row r="38" spans="1:14" ht="13.8">
      <c r="B38" s="126"/>
      <c r="C38" s="77"/>
      <c r="D38" s="78"/>
      <c r="E38" s="78"/>
      <c r="F38" s="78"/>
      <c r="G38" s="344"/>
      <c r="H38" s="78"/>
      <c r="I38" s="79"/>
      <c r="K38" s="124"/>
    </row>
    <row r="39" spans="1:14" ht="13.8">
      <c r="B39" s="126"/>
      <c r="C39" s="77"/>
      <c r="D39" s="78"/>
      <c r="E39" s="78"/>
      <c r="F39" s="78"/>
      <c r="G39" s="344"/>
      <c r="H39" s="78"/>
      <c r="I39" s="79"/>
      <c r="K39" s="124"/>
    </row>
    <row r="40" spans="1:14" ht="13.8">
      <c r="B40" s="126"/>
      <c r="C40" s="77"/>
      <c r="D40" s="78"/>
      <c r="E40" s="78"/>
      <c r="F40" s="78"/>
      <c r="G40" s="344"/>
      <c r="H40" s="78"/>
      <c r="I40" s="79"/>
      <c r="K40" s="124"/>
    </row>
    <row r="41" spans="1:14" ht="13.8">
      <c r="B41" s="126"/>
      <c r="C41" s="77"/>
      <c r="D41" s="78"/>
      <c r="E41" s="78"/>
      <c r="F41" s="78"/>
      <c r="G41" s="344"/>
      <c r="H41" s="78"/>
      <c r="I41" s="79"/>
      <c r="K41" s="124"/>
      <c r="M41" s="77"/>
    </row>
    <row r="42" spans="1:14" s="108" customFormat="1" ht="6" customHeight="1">
      <c r="C42" s="77"/>
      <c r="D42" s="78"/>
      <c r="E42" s="78"/>
      <c r="F42" s="78"/>
      <c r="G42" s="344"/>
      <c r="H42" s="78"/>
      <c r="I42" s="79"/>
      <c r="J42" s="120"/>
      <c r="K42" s="124"/>
      <c r="L42" s="120"/>
    </row>
    <row r="43" spans="1:14" s="108" customFormat="1" ht="18" hidden="1" customHeight="1">
      <c r="B43" s="127" t="s">
        <v>37</v>
      </c>
      <c r="C43" s="77"/>
      <c r="D43" s="78"/>
      <c r="E43" s="78"/>
      <c r="F43" s="78"/>
      <c r="G43" s="344"/>
      <c r="H43" s="78"/>
      <c r="I43" s="79"/>
      <c r="J43" s="120"/>
      <c r="K43" s="124"/>
      <c r="L43" s="120"/>
    </row>
    <row r="44" spans="1:14" ht="6" customHeight="1">
      <c r="C44" s="77"/>
      <c r="D44" s="78"/>
      <c r="E44" s="78"/>
      <c r="F44" s="78"/>
      <c r="G44" s="344"/>
      <c r="H44" s="78"/>
      <c r="I44" s="79"/>
      <c r="K44" s="124"/>
    </row>
    <row r="45" spans="1:14" ht="13.8">
      <c r="C45" s="77"/>
      <c r="D45" s="78"/>
      <c r="E45" s="78"/>
      <c r="F45" s="78"/>
      <c r="G45" s="344"/>
      <c r="H45" s="78"/>
      <c r="I45" s="79"/>
      <c r="K45" s="124"/>
    </row>
    <row r="46" spans="1:14" ht="13.8">
      <c r="C46" s="77"/>
      <c r="D46" s="78"/>
      <c r="E46" s="78"/>
      <c r="F46" s="78"/>
      <c r="G46" s="344"/>
      <c r="H46" s="78"/>
      <c r="I46" s="79"/>
      <c r="K46" s="124"/>
    </row>
    <row r="47" spans="1:14" ht="13.8">
      <c r="C47" s="77"/>
      <c r="D47" s="78"/>
      <c r="E47" s="78"/>
      <c r="F47" s="78"/>
      <c r="G47" s="344"/>
      <c r="H47" s="78"/>
      <c r="I47" s="79"/>
      <c r="K47" s="124"/>
    </row>
    <row r="48" spans="1:14" ht="13.8">
      <c r="C48" s="77"/>
      <c r="D48" s="78"/>
      <c r="E48" s="78"/>
      <c r="F48" s="78"/>
      <c r="G48" s="344"/>
      <c r="H48" s="78"/>
      <c r="I48" s="79"/>
      <c r="K48" s="124"/>
    </row>
    <row r="49" spans="3:11" ht="13.8">
      <c r="C49" s="77"/>
      <c r="D49" s="78"/>
      <c r="E49" s="78"/>
      <c r="F49" s="78"/>
      <c r="G49" s="344"/>
      <c r="H49" s="78"/>
      <c r="I49" s="79"/>
      <c r="K49" s="124"/>
    </row>
    <row r="50" spans="3:11" ht="13.8">
      <c r="C50" s="77"/>
      <c r="D50" s="78"/>
      <c r="E50" s="78"/>
      <c r="F50" s="78"/>
      <c r="G50" s="344"/>
      <c r="H50" s="78"/>
      <c r="I50" s="79"/>
      <c r="K50" s="124"/>
    </row>
    <row r="51" spans="3:11" ht="13.8">
      <c r="C51" s="77"/>
      <c r="D51" s="78"/>
      <c r="E51" s="78"/>
      <c r="F51" s="78"/>
      <c r="G51" s="344"/>
      <c r="H51" s="78"/>
      <c r="I51" s="79"/>
      <c r="K51" s="124"/>
    </row>
    <row r="52" spans="3:11" ht="13.8">
      <c r="C52" s="77"/>
      <c r="D52" s="78"/>
      <c r="E52" s="78"/>
      <c r="F52" s="78"/>
      <c r="G52" s="344"/>
      <c r="H52" s="78"/>
      <c r="I52" s="79"/>
      <c r="K52" s="124"/>
    </row>
    <row r="53" spans="3:11" ht="13.8">
      <c r="C53" s="77"/>
      <c r="D53" s="78"/>
      <c r="E53" s="78"/>
      <c r="F53" s="78"/>
      <c r="G53" s="344"/>
      <c r="H53" s="78"/>
      <c r="I53" s="79"/>
      <c r="K53" s="124"/>
    </row>
    <row r="54" spans="3:11" ht="13.8">
      <c r="C54" s="77"/>
      <c r="D54" s="78"/>
      <c r="E54" s="78"/>
      <c r="F54" s="78"/>
      <c r="G54" s="344"/>
      <c r="H54" s="78"/>
      <c r="I54" s="79"/>
      <c r="K54" s="124"/>
    </row>
    <row r="55" spans="3:11">
      <c r="C55" s="120"/>
      <c r="D55" s="120"/>
      <c r="E55" s="120"/>
      <c r="F55" s="120"/>
      <c r="G55" s="196"/>
      <c r="H55" s="120"/>
      <c r="K55" s="124"/>
    </row>
    <row r="56" spans="3:11">
      <c r="C56" s="120"/>
      <c r="D56" s="120"/>
      <c r="E56" s="120"/>
      <c r="F56" s="120"/>
      <c r="G56" s="196"/>
      <c r="H56" s="120"/>
      <c r="K56" s="124"/>
    </row>
    <row r="57" spans="3:11">
      <c r="C57" s="120"/>
      <c r="D57" s="120"/>
      <c r="E57" s="120"/>
      <c r="F57" s="120"/>
      <c r="G57" s="196"/>
      <c r="H57" s="120"/>
      <c r="K57" s="124"/>
    </row>
    <row r="58" spans="3:11">
      <c r="C58" s="120"/>
      <c r="D58" s="120"/>
      <c r="E58" s="120"/>
      <c r="F58" s="120"/>
      <c r="G58" s="196"/>
      <c r="H58" s="120"/>
      <c r="K58" s="124"/>
    </row>
    <row r="59" spans="3:11">
      <c r="C59" s="120"/>
      <c r="D59" s="120"/>
      <c r="E59" s="120"/>
      <c r="F59" s="120"/>
      <c r="G59" s="196"/>
      <c r="H59" s="120"/>
      <c r="K59" s="124"/>
    </row>
    <row r="60" spans="3:11">
      <c r="C60" s="120"/>
      <c r="D60" s="120"/>
      <c r="E60" s="120"/>
      <c r="F60" s="120"/>
      <c r="G60" s="196"/>
      <c r="H60" s="120"/>
      <c r="K60" s="124"/>
    </row>
    <row r="61" spans="3:11">
      <c r="C61" s="120"/>
      <c r="D61" s="120"/>
      <c r="E61" s="120"/>
      <c r="F61" s="120"/>
      <c r="G61" s="196"/>
      <c r="H61" s="120"/>
      <c r="K61" s="124"/>
    </row>
    <row r="62" spans="3:11">
      <c r="C62" s="120"/>
      <c r="D62" s="120"/>
      <c r="E62" s="120"/>
      <c r="F62" s="120"/>
      <c r="G62" s="196"/>
      <c r="H62" s="120"/>
      <c r="K62" s="124"/>
    </row>
    <row r="63" spans="3:11">
      <c r="C63" s="120"/>
      <c r="D63" s="120"/>
      <c r="E63" s="120"/>
      <c r="F63" s="120"/>
      <c r="G63" s="196"/>
      <c r="H63" s="120"/>
      <c r="K63" s="124"/>
    </row>
    <row r="64" spans="3:11">
      <c r="C64" s="120"/>
      <c r="D64" s="120"/>
      <c r="E64" s="120"/>
      <c r="F64" s="120"/>
      <c r="G64" s="196"/>
      <c r="H64" s="120"/>
      <c r="K64" s="124"/>
    </row>
    <row r="65" spans="3:11">
      <c r="C65" s="120"/>
      <c r="D65" s="120"/>
      <c r="E65" s="120"/>
      <c r="F65" s="120"/>
      <c r="G65" s="196"/>
      <c r="H65" s="120"/>
      <c r="K65" s="124"/>
    </row>
    <row r="66" spans="3:11">
      <c r="C66" s="120"/>
      <c r="D66" s="120"/>
      <c r="E66" s="120"/>
      <c r="F66" s="120"/>
      <c r="G66" s="196"/>
      <c r="H66" s="120"/>
    </row>
    <row r="67" spans="3:11">
      <c r="C67" s="120"/>
      <c r="D67" s="120"/>
      <c r="E67" s="120"/>
      <c r="F67" s="120"/>
      <c r="G67" s="196"/>
      <c r="H67" s="120"/>
    </row>
    <row r="68" spans="3:11">
      <c r="C68" s="120"/>
      <c r="D68" s="120"/>
      <c r="E68" s="120"/>
      <c r="F68" s="120"/>
      <c r="G68" s="196"/>
      <c r="H68" s="120"/>
    </row>
    <row r="69" spans="3:11">
      <c r="C69" s="120"/>
      <c r="D69" s="120"/>
      <c r="E69" s="120"/>
      <c r="F69" s="120"/>
      <c r="G69" s="196"/>
      <c r="H69" s="120"/>
    </row>
    <row r="70" spans="3:11">
      <c r="C70" s="120"/>
      <c r="D70" s="120"/>
      <c r="E70" s="120"/>
      <c r="F70" s="120"/>
      <c r="G70" s="196"/>
      <c r="H70" s="120"/>
    </row>
    <row r="71" spans="3:11">
      <c r="C71" s="120"/>
      <c r="D71" s="120"/>
      <c r="E71" s="120"/>
      <c r="F71" s="120"/>
      <c r="G71" s="196"/>
      <c r="H71" s="120"/>
    </row>
    <row r="72" spans="3:11">
      <c r="C72" s="120"/>
      <c r="D72" s="120"/>
      <c r="E72" s="120"/>
      <c r="F72" s="120"/>
      <c r="G72" s="196"/>
      <c r="H72" s="120"/>
    </row>
    <row r="73" spans="3:11">
      <c r="C73" s="120"/>
      <c r="D73" s="120"/>
      <c r="E73" s="120"/>
      <c r="F73" s="120"/>
      <c r="G73" s="196"/>
      <c r="H73" s="120"/>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5"/>
  <sheetViews>
    <sheetView showGridLines="0" zoomScale="95" zoomScaleNormal="95" workbookViewId="0"/>
  </sheetViews>
  <sheetFormatPr baseColWidth="10" defaultColWidth="11.44140625" defaultRowHeight="13.2"/>
  <cols>
    <col min="1" max="1" width="9.33203125" style="108" customWidth="1"/>
    <col min="2" max="2" width="65.88671875" style="108" customWidth="1"/>
    <col min="3" max="4" width="16.44140625" style="108" bestFit="1" customWidth="1"/>
    <col min="5" max="6" width="11.44140625" style="108"/>
    <col min="7" max="7" width="2" style="108" customWidth="1"/>
    <col min="8" max="16384" width="11.44140625" style="108"/>
  </cols>
  <sheetData>
    <row r="1" spans="1:11">
      <c r="A1" s="92"/>
      <c r="B1" s="92"/>
      <c r="C1" s="92"/>
      <c r="D1" s="92"/>
      <c r="E1" s="92"/>
      <c r="F1" s="92"/>
      <c r="G1" s="92"/>
      <c r="H1" s="92"/>
    </row>
    <row r="2" spans="1:11">
      <c r="A2" s="92"/>
      <c r="B2" s="704"/>
      <c r="C2" s="704"/>
      <c r="D2" s="704"/>
      <c r="E2" s="704"/>
      <c r="F2" s="704"/>
      <c r="G2" s="92"/>
      <c r="H2" s="216"/>
      <c r="I2" s="204"/>
      <c r="J2" s="204"/>
      <c r="K2" s="204"/>
    </row>
    <row r="3" spans="1:11">
      <c r="A3" s="92"/>
      <c r="B3" s="702" t="s">
        <v>475</v>
      </c>
      <c r="C3" s="703" t="s">
        <v>274</v>
      </c>
      <c r="D3" s="703"/>
      <c r="E3" s="703"/>
      <c r="F3" s="703"/>
      <c r="G3" s="92"/>
      <c r="H3" s="699" t="s">
        <v>275</v>
      </c>
      <c r="I3" s="699"/>
      <c r="J3" s="699"/>
      <c r="K3" s="699"/>
    </row>
    <row r="4" spans="1:11">
      <c r="A4" s="92"/>
      <c r="B4" s="703"/>
      <c r="C4" s="391" t="s">
        <v>477</v>
      </c>
      <c r="D4" s="392" t="s">
        <v>381</v>
      </c>
      <c r="E4" s="203" t="s">
        <v>67</v>
      </c>
      <c r="F4" s="203" t="s">
        <v>68</v>
      </c>
      <c r="G4" s="92"/>
      <c r="H4" s="393" t="s">
        <v>478</v>
      </c>
      <c r="I4" s="393" t="s">
        <v>479</v>
      </c>
      <c r="J4" s="202" t="s">
        <v>67</v>
      </c>
      <c r="K4" s="202" t="s">
        <v>68</v>
      </c>
    </row>
    <row r="5" spans="1:11">
      <c r="A5" s="92"/>
      <c r="B5" s="101"/>
      <c r="C5" s="215"/>
      <c r="D5" s="209"/>
      <c r="E5" s="209"/>
      <c r="F5" s="209"/>
      <c r="G5" s="92"/>
      <c r="H5" s="215"/>
      <c r="I5" s="209"/>
      <c r="J5" s="204"/>
      <c r="K5" s="204"/>
    </row>
    <row r="6" spans="1:11">
      <c r="A6" s="92"/>
      <c r="B6" s="226" t="s">
        <v>292</v>
      </c>
      <c r="C6" s="346"/>
      <c r="D6" s="346"/>
      <c r="E6" s="346"/>
      <c r="F6" s="347"/>
      <c r="G6" s="92"/>
      <c r="H6" s="346"/>
      <c r="I6" s="346"/>
      <c r="J6" s="348"/>
      <c r="K6" s="348"/>
    </row>
    <row r="7" spans="1:11">
      <c r="A7" s="92"/>
      <c r="B7" s="101" t="s">
        <v>10</v>
      </c>
      <c r="C7" s="412">
        <v>191.10400000000001</v>
      </c>
      <c r="D7" s="412">
        <v>227.92400000000001</v>
      </c>
      <c r="E7" s="412">
        <v>-36.819999999999993</v>
      </c>
      <c r="F7" s="320">
        <v>-0.16154507642898508</v>
      </c>
      <c r="G7" s="412"/>
      <c r="H7" s="412">
        <v>31.737000000000023</v>
      </c>
      <c r="I7" s="412">
        <v>59.75</v>
      </c>
      <c r="J7" s="412">
        <v>-28.012999999999977</v>
      </c>
      <c r="K7" s="320">
        <v>-0.46883682008368166</v>
      </c>
    </row>
    <row r="8" spans="1:11">
      <c r="A8" s="92"/>
      <c r="B8" s="101" t="s">
        <v>46</v>
      </c>
      <c r="C8" s="412">
        <v>1289.3720000000001</v>
      </c>
      <c r="D8" s="412">
        <v>2551.44</v>
      </c>
      <c r="E8" s="412">
        <v>-1262.068</v>
      </c>
      <c r="F8" s="320">
        <v>-0.49464929608378017</v>
      </c>
      <c r="G8" s="412"/>
      <c r="H8" s="412">
        <v>284.23</v>
      </c>
      <c r="I8" s="412">
        <v>810.52</v>
      </c>
      <c r="J8" s="412">
        <v>-526.29</v>
      </c>
      <c r="K8" s="320">
        <v>-0.64932389083551301</v>
      </c>
    </row>
    <row r="9" spans="1:11">
      <c r="A9" s="92"/>
      <c r="B9" s="101" t="s">
        <v>14</v>
      </c>
      <c r="C9" s="412">
        <v>1344.6320000000001</v>
      </c>
      <c r="D9" s="412">
        <v>1265.8620000000001</v>
      </c>
      <c r="E9" s="412">
        <v>78.769999999999982</v>
      </c>
      <c r="F9" s="320">
        <v>6.2226372226988458E-2</v>
      </c>
      <c r="G9" s="412"/>
      <c r="H9" s="412">
        <v>297.13499999999999</v>
      </c>
      <c r="I9" s="412">
        <v>335.20900000000006</v>
      </c>
      <c r="J9" s="412">
        <v>-38.074000000000069</v>
      </c>
      <c r="K9" s="320">
        <v>-0.11358286919503968</v>
      </c>
    </row>
    <row r="10" spans="1:11">
      <c r="A10" s="92"/>
      <c r="B10" s="101" t="s">
        <v>47</v>
      </c>
      <c r="C10" s="412">
        <v>716.60599999999999</v>
      </c>
      <c r="D10" s="412">
        <v>573.15499999999997</v>
      </c>
      <c r="E10" s="412">
        <v>143.45100000000002</v>
      </c>
      <c r="F10" s="320">
        <v>0.25028308223778906</v>
      </c>
      <c r="G10" s="412"/>
      <c r="H10" s="412">
        <v>193.18299999999999</v>
      </c>
      <c r="I10" s="412">
        <v>155.62599999999998</v>
      </c>
      <c r="J10" s="412">
        <v>37.557000000000016</v>
      </c>
      <c r="K10" s="320">
        <v>0.24132856977625861</v>
      </c>
    </row>
    <row r="11" spans="1:11">
      <c r="A11" s="92"/>
      <c r="B11" s="101" t="s">
        <v>344</v>
      </c>
      <c r="C11" s="412">
        <v>306.34699999999998</v>
      </c>
      <c r="D11" s="412">
        <v>232.548</v>
      </c>
      <c r="E11" s="412">
        <v>73.798999999999978</v>
      </c>
      <c r="F11" s="320">
        <v>0.31734953643978869</v>
      </c>
      <c r="G11" s="412"/>
      <c r="H11" s="412">
        <v>92.396999999999991</v>
      </c>
      <c r="I11" s="412">
        <v>87.512</v>
      </c>
      <c r="J11" s="412">
        <v>4.8849999999999909</v>
      </c>
      <c r="K11" s="320">
        <v>5.5820915988664233E-2</v>
      </c>
    </row>
    <row r="12" spans="1:11" s="207" customFormat="1">
      <c r="B12" s="209" t="s">
        <v>502</v>
      </c>
      <c r="C12" s="436">
        <v>3848.0609999999997</v>
      </c>
      <c r="D12" s="436">
        <v>4850.9290000000001</v>
      </c>
      <c r="E12" s="436">
        <v>-1002.8679999999999</v>
      </c>
      <c r="F12" s="350">
        <v>-0.20673730743121588</v>
      </c>
      <c r="G12" s="437"/>
      <c r="H12" s="436">
        <v>898.68200000000002</v>
      </c>
      <c r="I12" s="436">
        <v>1448.617</v>
      </c>
      <c r="J12" s="436">
        <v>-549.93499999999995</v>
      </c>
      <c r="K12" s="350">
        <v>-0.37962760343141078</v>
      </c>
    </row>
    <row r="13" spans="1:11" s="109" customFormat="1">
      <c r="A13" s="91"/>
      <c r="B13" s="209"/>
      <c r="C13" s="414"/>
      <c r="D13" s="438"/>
      <c r="E13" s="438"/>
      <c r="F13" s="439"/>
      <c r="G13" s="412"/>
      <c r="H13" s="414"/>
      <c r="I13" s="438"/>
      <c r="J13" s="440"/>
      <c r="K13" s="440"/>
    </row>
    <row r="14" spans="1:11">
      <c r="A14" s="92"/>
      <c r="B14" s="226" t="s">
        <v>293</v>
      </c>
      <c r="C14" s="441"/>
      <c r="D14" s="441"/>
      <c r="E14" s="441"/>
      <c r="F14" s="442"/>
      <c r="G14" s="437"/>
      <c r="H14" s="441"/>
      <c r="I14" s="441"/>
      <c r="J14" s="443"/>
      <c r="K14" s="443"/>
    </row>
    <row r="15" spans="1:11">
      <c r="A15" s="92"/>
      <c r="B15" s="101" t="s">
        <v>10</v>
      </c>
      <c r="C15" s="412">
        <v>1079.0409999999999</v>
      </c>
      <c r="D15" s="412">
        <v>793.77099999999996</v>
      </c>
      <c r="E15" s="412">
        <v>285.27</v>
      </c>
      <c r="F15" s="320">
        <v>0.35938576743166473</v>
      </c>
      <c r="G15" s="412"/>
      <c r="H15" s="412">
        <v>409.52399999999989</v>
      </c>
      <c r="I15" s="412">
        <v>225.29399999999998</v>
      </c>
      <c r="J15" s="412">
        <v>184.2299999999999</v>
      </c>
      <c r="K15" s="320">
        <v>0.81773149750991991</v>
      </c>
    </row>
    <row r="16" spans="1:11">
      <c r="A16" s="92"/>
      <c r="B16" s="101" t="s">
        <v>46</v>
      </c>
      <c r="C16" s="412">
        <v>8630.7710000000006</v>
      </c>
      <c r="D16" s="412">
        <v>8761.5130000000008</v>
      </c>
      <c r="E16" s="412">
        <v>-130.74200000000019</v>
      </c>
      <c r="F16" s="320">
        <v>-1.4922308509957127E-2</v>
      </c>
      <c r="G16" s="412"/>
      <c r="H16" s="412">
        <v>2243.5280000000002</v>
      </c>
      <c r="I16" s="412">
        <v>2343.3060000000005</v>
      </c>
      <c r="J16" s="412">
        <v>-99.778000000000247</v>
      </c>
      <c r="K16" s="320">
        <v>-4.2580013024334118E-2</v>
      </c>
    </row>
    <row r="17" spans="1:11">
      <c r="A17" s="92"/>
      <c r="B17" s="101" t="s">
        <v>14</v>
      </c>
      <c r="C17" s="412">
        <v>1769.7370000000001</v>
      </c>
      <c r="D17" s="412">
        <v>1706.53</v>
      </c>
      <c r="E17" s="412">
        <v>63.207000000000107</v>
      </c>
      <c r="F17" s="320">
        <v>3.7038317521520314E-2</v>
      </c>
      <c r="G17" s="412"/>
      <c r="H17" s="412">
        <v>403.7170000000001</v>
      </c>
      <c r="I17" s="412">
        <v>448.45399999999995</v>
      </c>
      <c r="J17" s="412">
        <v>-44.736999999999853</v>
      </c>
      <c r="K17" s="320">
        <v>-9.9758280670926958E-2</v>
      </c>
    </row>
    <row r="18" spans="1:11">
      <c r="A18" s="92"/>
      <c r="B18" s="101" t="s">
        <v>47</v>
      </c>
      <c r="C18" s="412">
        <v>1032.6489999999999</v>
      </c>
      <c r="D18" s="412">
        <v>895.36699999999996</v>
      </c>
      <c r="E18" s="412">
        <v>137.28199999999993</v>
      </c>
      <c r="F18" s="320">
        <v>0.15332483774809647</v>
      </c>
      <c r="G18" s="412"/>
      <c r="H18" s="412">
        <v>273.52099999999984</v>
      </c>
      <c r="I18" s="412">
        <v>225.80899999999997</v>
      </c>
      <c r="J18" s="412">
        <v>47.711999999999875</v>
      </c>
      <c r="K18" s="320">
        <v>0.21129361540062574</v>
      </c>
    </row>
    <row r="19" spans="1:11" s="109" customFormat="1">
      <c r="A19" s="91"/>
      <c r="B19" s="106" t="s">
        <v>503</v>
      </c>
      <c r="C19" s="417">
        <v>12512.197999999999</v>
      </c>
      <c r="D19" s="417">
        <v>12157.181000000002</v>
      </c>
      <c r="E19" s="417">
        <v>355.01699999999983</v>
      </c>
      <c r="F19" s="321">
        <v>2.9202246803761156E-2</v>
      </c>
      <c r="G19" s="417"/>
      <c r="H19" s="417">
        <v>3330.29</v>
      </c>
      <c r="I19" s="417">
        <v>3242.8630000000003</v>
      </c>
      <c r="J19" s="417">
        <v>87.42699999999968</v>
      </c>
      <c r="K19" s="321">
        <v>2.6959819147463149E-2</v>
      </c>
    </row>
    <row r="20" spans="1:11" s="109" customFormat="1">
      <c r="A20" s="91"/>
      <c r="B20" s="209"/>
      <c r="C20" s="436"/>
      <c r="D20" s="436"/>
      <c r="E20" s="436"/>
      <c r="F20" s="350"/>
      <c r="G20" s="436"/>
      <c r="H20" s="436"/>
      <c r="I20" s="436"/>
      <c r="J20" s="436"/>
      <c r="K20" s="350"/>
    </row>
    <row r="21" spans="1:11">
      <c r="A21" s="92"/>
      <c r="B21" s="211" t="s">
        <v>128</v>
      </c>
      <c r="C21" s="414">
        <v>-631.04</v>
      </c>
      <c r="D21" s="414">
        <v>-815.50699999999995</v>
      </c>
      <c r="E21" s="414">
        <v>184.46699999999998</v>
      </c>
      <c r="F21" s="322">
        <v>0.22619916199370449</v>
      </c>
      <c r="G21" s="437"/>
      <c r="H21" s="414">
        <v>-118.60199999999998</v>
      </c>
      <c r="I21" s="414">
        <v>-179.21199999999999</v>
      </c>
      <c r="J21" s="414">
        <v>60.610000000000014</v>
      </c>
      <c r="K21" s="322">
        <v>0.33820279891971528</v>
      </c>
    </row>
    <row r="22" spans="1:11">
      <c r="A22" s="92"/>
      <c r="B22" s="211"/>
      <c r="C22" s="414"/>
      <c r="D22" s="414"/>
      <c r="E22" s="414"/>
      <c r="F22" s="414"/>
      <c r="G22" s="412"/>
      <c r="H22" s="414"/>
      <c r="I22" s="414"/>
      <c r="J22" s="414"/>
      <c r="K22" s="414"/>
    </row>
    <row r="23" spans="1:11" s="129" customFormat="1">
      <c r="B23" s="349" t="s">
        <v>116</v>
      </c>
      <c r="C23" s="444">
        <v>15729.218999999997</v>
      </c>
      <c r="D23" s="444">
        <v>16192.603000000001</v>
      </c>
      <c r="E23" s="444">
        <v>-463.38400000000365</v>
      </c>
      <c r="F23" s="351">
        <v>-2.8617017288696811E-2</v>
      </c>
      <c r="G23" s="412"/>
      <c r="H23" s="444">
        <v>4110.37</v>
      </c>
      <c r="I23" s="444">
        <v>4512.268</v>
      </c>
      <c r="J23" s="444">
        <v>-401.89800000000025</v>
      </c>
      <c r="K23" s="351">
        <v>-8.9067847920380694E-2</v>
      </c>
    </row>
    <row r="24" spans="1:11">
      <c r="A24" s="92"/>
      <c r="B24" s="246"/>
      <c r="C24" s="445"/>
      <c r="D24" s="445"/>
      <c r="E24" s="445"/>
      <c r="F24" s="352"/>
      <c r="G24" s="412"/>
      <c r="H24" s="445"/>
      <c r="I24" s="445"/>
      <c r="J24" s="445"/>
      <c r="K24" s="352"/>
    </row>
    <row r="25" spans="1:11">
      <c r="A25" s="92"/>
      <c r="B25" s="226" t="s">
        <v>292</v>
      </c>
      <c r="C25" s="441"/>
      <c r="D25" s="441"/>
      <c r="E25" s="441"/>
      <c r="F25" s="442"/>
      <c r="G25" s="437"/>
      <c r="H25" s="441"/>
      <c r="I25" s="441"/>
      <c r="J25" s="443"/>
      <c r="K25" s="443"/>
    </row>
    <row r="26" spans="1:11">
      <c r="A26" s="92"/>
      <c r="B26" s="101" t="s">
        <v>10</v>
      </c>
      <c r="C26" s="412">
        <v>-9.9220000000000006</v>
      </c>
      <c r="D26" s="412">
        <v>-17.329000000000001</v>
      </c>
      <c r="E26" s="412">
        <v>7.407</v>
      </c>
      <c r="F26" s="320">
        <v>0.4274337815223036</v>
      </c>
      <c r="G26" s="412"/>
      <c r="H26" s="412">
        <v>-1.971000000000001</v>
      </c>
      <c r="I26" s="412">
        <v>-4.0760000000000005</v>
      </c>
      <c r="J26" s="412">
        <v>2.1049999999999995</v>
      </c>
      <c r="K26" s="320">
        <v>0.51643768400392531</v>
      </c>
    </row>
    <row r="27" spans="1:11">
      <c r="A27" s="92"/>
      <c r="B27" s="101" t="s">
        <v>46</v>
      </c>
      <c r="C27" s="412">
        <v>-474.1</v>
      </c>
      <c r="D27" s="412">
        <v>-1906.5309999999999</v>
      </c>
      <c r="E27" s="412">
        <v>1432.431</v>
      </c>
      <c r="F27" s="320">
        <v>0.75132845990964736</v>
      </c>
      <c r="G27" s="412"/>
      <c r="H27" s="412">
        <v>-96.076999999999998</v>
      </c>
      <c r="I27" s="412">
        <v>-618.10099999999989</v>
      </c>
      <c r="J27" s="412">
        <v>522.02399999999989</v>
      </c>
      <c r="K27" s="320">
        <v>0.84456100216631258</v>
      </c>
    </row>
    <row r="28" spans="1:11">
      <c r="A28" s="92"/>
      <c r="B28" s="101" t="s">
        <v>14</v>
      </c>
      <c r="C28" s="412">
        <v>-510.00799999999998</v>
      </c>
      <c r="D28" s="412">
        <v>-408.423</v>
      </c>
      <c r="E28" s="412">
        <v>-101.58499999999998</v>
      </c>
      <c r="F28" s="320">
        <v>-0.24872497386288228</v>
      </c>
      <c r="G28" s="412"/>
      <c r="H28" s="412">
        <v>-129.08999999999997</v>
      </c>
      <c r="I28" s="412">
        <v>-112.17200000000003</v>
      </c>
      <c r="J28" s="412">
        <v>-16.91799999999995</v>
      </c>
      <c r="K28" s="320">
        <v>-0.15082195200228177</v>
      </c>
    </row>
    <row r="29" spans="1:11">
      <c r="A29" s="92"/>
      <c r="B29" s="101" t="s">
        <v>47</v>
      </c>
      <c r="C29" s="412">
        <v>-238.72800000000001</v>
      </c>
      <c r="D29" s="412">
        <v>-175.113</v>
      </c>
      <c r="E29" s="412">
        <v>-63.615000000000009</v>
      </c>
      <c r="F29" s="320">
        <v>-0.36327971081530208</v>
      </c>
      <c r="G29" s="412"/>
      <c r="H29" s="412">
        <v>-73.525000000000006</v>
      </c>
      <c r="I29" s="412">
        <v>-47.528999999999996</v>
      </c>
      <c r="J29" s="412">
        <v>-25.996000000000009</v>
      </c>
      <c r="K29" s="320">
        <v>-0.54695028298512516</v>
      </c>
    </row>
    <row r="30" spans="1:11">
      <c r="A30" s="92"/>
      <c r="B30" s="101" t="s">
        <v>344</v>
      </c>
      <c r="C30" s="412">
        <v>-92.543000000000006</v>
      </c>
      <c r="D30" s="412">
        <v>-43.057000000000002</v>
      </c>
      <c r="E30" s="412">
        <v>-49.486000000000004</v>
      </c>
      <c r="F30" s="320">
        <v>-1.149313700443598</v>
      </c>
      <c r="G30" s="412"/>
      <c r="H30" s="412">
        <v>-16.807000000000002</v>
      </c>
      <c r="I30" s="412">
        <v>-20.322000000000003</v>
      </c>
      <c r="J30" s="412">
        <v>3.5150000000000006</v>
      </c>
      <c r="K30" s="320">
        <v>0.17296525932486961</v>
      </c>
    </row>
    <row r="31" spans="1:11" s="109" customFormat="1">
      <c r="A31" s="91"/>
      <c r="B31" s="209" t="s">
        <v>505</v>
      </c>
      <c r="C31" s="436">
        <v>-1325.3009999999999</v>
      </c>
      <c r="D31" s="436">
        <v>-2550.4529999999995</v>
      </c>
      <c r="E31" s="436">
        <v>1225.1519999999998</v>
      </c>
      <c r="F31" s="350">
        <v>0.48036642902260884</v>
      </c>
      <c r="G31" s="417"/>
      <c r="H31" s="436">
        <v>-317.47000000000003</v>
      </c>
      <c r="I31" s="436">
        <v>-802.19999999999993</v>
      </c>
      <c r="J31" s="436">
        <v>484.7299999999999</v>
      </c>
      <c r="K31" s="350">
        <v>0.60425081027175254</v>
      </c>
    </row>
    <row r="32" spans="1:11" s="109" customFormat="1">
      <c r="A32" s="91"/>
      <c r="B32" s="209"/>
      <c r="C32" s="414"/>
      <c r="D32" s="438"/>
      <c r="E32" s="438"/>
      <c r="F32" s="439"/>
      <c r="G32" s="437"/>
      <c r="H32" s="414"/>
      <c r="I32" s="438"/>
      <c r="J32" s="440"/>
      <c r="K32" s="440"/>
    </row>
    <row r="33" spans="1:11">
      <c r="A33" s="92"/>
      <c r="B33" s="226" t="s">
        <v>293</v>
      </c>
      <c r="C33" s="441"/>
      <c r="D33" s="441"/>
      <c r="E33" s="441"/>
      <c r="F33" s="442"/>
      <c r="G33" s="437"/>
      <c r="H33" s="441"/>
      <c r="I33" s="441"/>
      <c r="J33" s="443"/>
      <c r="K33" s="443"/>
    </row>
    <row r="34" spans="1:11">
      <c r="A34" s="92"/>
      <c r="B34" s="101" t="s">
        <v>10</v>
      </c>
      <c r="C34" s="412">
        <v>-663.34199999999998</v>
      </c>
      <c r="D34" s="412">
        <v>-528.44799999999998</v>
      </c>
      <c r="E34" s="412">
        <v>-134.89400000000001</v>
      </c>
      <c r="F34" s="320">
        <v>-0.25526447256872964</v>
      </c>
      <c r="G34" s="412"/>
      <c r="H34" s="412">
        <v>-154.71799999999996</v>
      </c>
      <c r="I34" s="412">
        <v>-142.13200000000001</v>
      </c>
      <c r="J34" s="412">
        <v>-12.585999999999956</v>
      </c>
      <c r="K34" s="320">
        <v>-8.8551487349787239E-2</v>
      </c>
    </row>
    <row r="35" spans="1:11">
      <c r="A35" s="92"/>
      <c r="B35" s="101" t="s">
        <v>46</v>
      </c>
      <c r="C35" s="412">
        <v>-6079.357</v>
      </c>
      <c r="D35" s="412">
        <v>-6573.47</v>
      </c>
      <c r="E35" s="412">
        <v>494.11300000000028</v>
      </c>
      <c r="F35" s="320">
        <v>7.5167757668324398E-2</v>
      </c>
      <c r="G35" s="412"/>
      <c r="H35" s="412">
        <v>-1499.7179999999998</v>
      </c>
      <c r="I35" s="412">
        <v>-1748.29</v>
      </c>
      <c r="J35" s="412">
        <v>248.57200000000012</v>
      </c>
      <c r="K35" s="320">
        <v>0.14218007310000069</v>
      </c>
    </row>
    <row r="36" spans="1:11">
      <c r="A36" s="92"/>
      <c r="B36" s="101" t="s">
        <v>14</v>
      </c>
      <c r="C36" s="412">
        <v>-1009.832</v>
      </c>
      <c r="D36" s="412">
        <v>-1011.914</v>
      </c>
      <c r="E36" s="412">
        <v>2.2819999999999938</v>
      </c>
      <c r="F36" s="320">
        <v>2.0574870987060123E-3</v>
      </c>
      <c r="G36" s="412"/>
      <c r="H36" s="412">
        <v>-236.16899999999998</v>
      </c>
      <c r="I36" s="412">
        <v>-270.47000000000003</v>
      </c>
      <c r="J36" s="412">
        <v>34.301000000000045</v>
      </c>
      <c r="K36" s="320">
        <v>0.12681998003475448</v>
      </c>
    </row>
    <row r="37" spans="1:11">
      <c r="A37" s="92"/>
      <c r="B37" s="101" t="s">
        <v>47</v>
      </c>
      <c r="C37" s="412">
        <v>-692.03599999999994</v>
      </c>
      <c r="D37" s="412">
        <v>-604.98699999999997</v>
      </c>
      <c r="E37" s="412">
        <v>-87.048999999999978</v>
      </c>
      <c r="F37" s="320">
        <v>-0.14388573638772395</v>
      </c>
      <c r="G37" s="412"/>
      <c r="H37" s="412">
        <v>-185.77299999999997</v>
      </c>
      <c r="I37" s="412">
        <v>-161.43399999999997</v>
      </c>
      <c r="J37" s="412">
        <v>-24.338999999999999</v>
      </c>
      <c r="K37" s="320">
        <v>-0.15076749631428332</v>
      </c>
    </row>
    <row r="38" spans="1:11" s="109" customFormat="1">
      <c r="A38" s="91"/>
      <c r="B38" s="106" t="s">
        <v>506</v>
      </c>
      <c r="C38" s="417">
        <v>-8444.5669999999991</v>
      </c>
      <c r="D38" s="417">
        <v>-8718.8189999999995</v>
      </c>
      <c r="E38" s="417">
        <v>274.45200000000028</v>
      </c>
      <c r="F38" s="321">
        <v>3.1455177587698557E-2</v>
      </c>
      <c r="G38" s="417"/>
      <c r="H38" s="417">
        <v>-2076.3779999999997</v>
      </c>
      <c r="I38" s="417">
        <v>-2322.326</v>
      </c>
      <c r="J38" s="417">
        <v>245.94800000000021</v>
      </c>
      <c r="K38" s="321">
        <v>0.10590588918179455</v>
      </c>
    </row>
    <row r="39" spans="1:11" s="109" customFormat="1">
      <c r="A39" s="91"/>
      <c r="B39" s="209"/>
      <c r="C39" s="436"/>
      <c r="D39" s="436"/>
      <c r="E39" s="436"/>
      <c r="F39" s="350"/>
      <c r="G39" s="436"/>
      <c r="H39" s="436"/>
      <c r="I39" s="436"/>
      <c r="J39" s="436"/>
      <c r="K39" s="350"/>
    </row>
    <row r="40" spans="1:11">
      <c r="A40" s="92"/>
      <c r="B40" s="211" t="s">
        <v>128</v>
      </c>
      <c r="C40" s="414">
        <v>666.11900000000003</v>
      </c>
      <c r="D40" s="414">
        <v>817.88900000000001</v>
      </c>
      <c r="E40" s="414">
        <v>-151.76999999999998</v>
      </c>
      <c r="F40" s="322">
        <v>-0.18556307763033852</v>
      </c>
      <c r="G40" s="437"/>
      <c r="H40" s="414">
        <v>125.27100000000007</v>
      </c>
      <c r="I40" s="414">
        <v>184.03499999999997</v>
      </c>
      <c r="J40" s="414">
        <v>-58.763999999999896</v>
      </c>
      <c r="K40" s="322">
        <v>-0.31930882712527453</v>
      </c>
    </row>
    <row r="41" spans="1:11">
      <c r="A41" s="92"/>
      <c r="B41" s="212"/>
      <c r="C41" s="446"/>
      <c r="D41" s="446"/>
      <c r="E41" s="446"/>
      <c r="F41" s="446"/>
      <c r="G41" s="412"/>
      <c r="H41" s="446"/>
      <c r="I41" s="446"/>
      <c r="J41" s="446"/>
      <c r="K41" s="446"/>
    </row>
    <row r="42" spans="1:11" s="134" customFormat="1">
      <c r="B42" s="349" t="s">
        <v>117</v>
      </c>
      <c r="C42" s="444">
        <v>-9103.748999999998</v>
      </c>
      <c r="D42" s="444">
        <v>-10451.383</v>
      </c>
      <c r="E42" s="444">
        <v>1347.8340000000001</v>
      </c>
      <c r="F42" s="351">
        <v>0.12894312647426676</v>
      </c>
      <c r="G42" s="412"/>
      <c r="H42" s="444">
        <v>-2268.5769999999998</v>
      </c>
      <c r="I42" s="444">
        <v>-2940.491</v>
      </c>
      <c r="J42" s="444">
        <v>671.91400000000021</v>
      </c>
      <c r="K42" s="351">
        <v>0.2285040151457699</v>
      </c>
    </row>
    <row r="43" spans="1:11" s="184" customFormat="1">
      <c r="B43" s="214"/>
      <c r="C43" s="447"/>
      <c r="D43" s="447"/>
      <c r="E43" s="447"/>
      <c r="F43" s="448"/>
      <c r="G43" s="449"/>
      <c r="H43" s="447"/>
      <c r="I43" s="447"/>
      <c r="J43" s="449"/>
      <c r="K43" s="449"/>
    </row>
    <row r="44" spans="1:11" s="184" customFormat="1">
      <c r="B44" s="704"/>
      <c r="C44" s="704"/>
      <c r="D44" s="704"/>
      <c r="E44" s="704"/>
      <c r="F44" s="704"/>
      <c r="G44" s="92"/>
      <c r="H44" s="216"/>
      <c r="I44" s="204"/>
      <c r="J44" s="204"/>
      <c r="K44" s="204"/>
    </row>
    <row r="45" spans="1:11" s="184" customFormat="1">
      <c r="B45" s="702" t="s">
        <v>475</v>
      </c>
      <c r="C45" s="703" t="s">
        <v>274</v>
      </c>
      <c r="D45" s="703"/>
      <c r="E45" s="703"/>
      <c r="F45" s="703"/>
      <c r="G45" s="92"/>
      <c r="H45" s="699" t="s">
        <v>275</v>
      </c>
      <c r="I45" s="699"/>
      <c r="J45" s="699"/>
      <c r="K45" s="699"/>
    </row>
    <row r="46" spans="1:11" s="184" customFormat="1">
      <c r="B46" s="703"/>
      <c r="C46" s="391" t="s">
        <v>477</v>
      </c>
      <c r="D46" s="392" t="s">
        <v>381</v>
      </c>
      <c r="E46" s="203" t="s">
        <v>67</v>
      </c>
      <c r="F46" s="203" t="s">
        <v>68</v>
      </c>
      <c r="G46" s="92"/>
      <c r="H46" s="393" t="s">
        <v>478</v>
      </c>
      <c r="I46" s="393" t="s">
        <v>479</v>
      </c>
      <c r="J46" s="202" t="s">
        <v>67</v>
      </c>
      <c r="K46" s="202" t="s">
        <v>68</v>
      </c>
    </row>
    <row r="47" spans="1:11" s="184" customFormat="1">
      <c r="B47" s="101"/>
      <c r="C47" s="215"/>
      <c r="D47" s="209"/>
      <c r="E47" s="209"/>
      <c r="F47" s="209"/>
      <c r="G47" s="92"/>
      <c r="H47" s="215"/>
      <c r="I47" s="209"/>
      <c r="J47" s="204"/>
      <c r="K47" s="204"/>
    </row>
    <row r="48" spans="1:11">
      <c r="A48" s="92"/>
      <c r="B48" s="226" t="s">
        <v>292</v>
      </c>
      <c r="C48" s="441"/>
      <c r="D48" s="441"/>
      <c r="E48" s="441"/>
      <c r="F48" s="442"/>
      <c r="G48" s="412"/>
      <c r="H48" s="441"/>
      <c r="I48" s="441"/>
      <c r="J48" s="443"/>
      <c r="K48" s="443"/>
    </row>
    <row r="49" spans="1:11">
      <c r="A49" s="92"/>
      <c r="B49" s="101" t="s">
        <v>10</v>
      </c>
      <c r="C49" s="412">
        <v>-41.948999999999998</v>
      </c>
      <c r="D49" s="412">
        <v>-36.166999999999994</v>
      </c>
      <c r="E49" s="412">
        <v>-5.7820000000000036</v>
      </c>
      <c r="F49" s="320">
        <v>-0.15986949429037534</v>
      </c>
      <c r="G49" s="412"/>
      <c r="H49" s="412">
        <v>-10.437999999999995</v>
      </c>
      <c r="I49" s="412">
        <v>-10.300999999999995</v>
      </c>
      <c r="J49" s="412">
        <v>-0.13700000000000045</v>
      </c>
      <c r="K49" s="320">
        <v>-1.3299679642753137E-2</v>
      </c>
    </row>
    <row r="50" spans="1:11">
      <c r="A50" s="92"/>
      <c r="B50" s="101" t="s">
        <v>46</v>
      </c>
      <c r="C50" s="412">
        <v>-17.907999999999998</v>
      </c>
      <c r="D50" s="412">
        <v>-25.674999999999997</v>
      </c>
      <c r="E50" s="412">
        <v>7.7669999999999995</v>
      </c>
      <c r="F50" s="320">
        <v>0.30251217137293085</v>
      </c>
      <c r="G50" s="412"/>
      <c r="H50" s="412">
        <v>-4.2459999999999987</v>
      </c>
      <c r="I50" s="412">
        <v>-5.1939999999999955</v>
      </c>
      <c r="J50" s="412">
        <v>0.94799999999999685</v>
      </c>
      <c r="K50" s="320">
        <v>0.18251829033500144</v>
      </c>
    </row>
    <row r="51" spans="1:11">
      <c r="A51" s="92"/>
      <c r="B51" s="101" t="s">
        <v>14</v>
      </c>
      <c r="C51" s="412">
        <v>-38.297000000000004</v>
      </c>
      <c r="D51" s="412">
        <v>-28.143000000000001</v>
      </c>
      <c r="E51" s="412">
        <v>-10.154000000000003</v>
      </c>
      <c r="F51" s="320">
        <v>-0.3608001989837617</v>
      </c>
      <c r="G51" s="412"/>
      <c r="H51" s="412">
        <v>-12.347000000000001</v>
      </c>
      <c r="I51" s="412">
        <v>-7.4269999999999996</v>
      </c>
      <c r="J51" s="412">
        <v>-4.9200000000000017</v>
      </c>
      <c r="K51" s="320">
        <v>-0.66244782550154868</v>
      </c>
    </row>
    <row r="52" spans="1:11">
      <c r="A52" s="92"/>
      <c r="B52" s="101" t="s">
        <v>47</v>
      </c>
      <c r="C52" s="412">
        <v>-30.749999999999996</v>
      </c>
      <c r="D52" s="412">
        <v>-26.459</v>
      </c>
      <c r="E52" s="412">
        <v>-4.2909999999999968</v>
      </c>
      <c r="F52" s="320">
        <v>-0.16217544124872441</v>
      </c>
      <c r="G52" s="412"/>
      <c r="H52" s="412">
        <v>-8.0909999999999975</v>
      </c>
      <c r="I52" s="412">
        <v>-5.6509999999999998</v>
      </c>
      <c r="J52" s="412">
        <v>-2.4399999999999977</v>
      </c>
      <c r="K52" s="320">
        <v>-0.43178198548929347</v>
      </c>
    </row>
    <row r="53" spans="1:11">
      <c r="A53" s="92"/>
      <c r="B53" s="101" t="s">
        <v>344</v>
      </c>
      <c r="C53" s="412">
        <v>-13.153</v>
      </c>
      <c r="D53" s="412">
        <v>-12.157999999999999</v>
      </c>
      <c r="E53" s="412">
        <v>-0.99500000000000099</v>
      </c>
      <c r="F53" s="320">
        <v>-8.1839118276032297E-2</v>
      </c>
      <c r="G53" s="412"/>
      <c r="H53" s="412">
        <v>-3.088000000000001</v>
      </c>
      <c r="I53" s="412">
        <v>-4.7029999999999994</v>
      </c>
      <c r="J53" s="412">
        <v>1.6149999999999984</v>
      </c>
      <c r="K53" s="320">
        <v>0.34339783117159228</v>
      </c>
    </row>
    <row r="54" spans="1:11" s="109" customFormat="1">
      <c r="A54" s="91"/>
      <c r="B54" s="209" t="s">
        <v>510</v>
      </c>
      <c r="C54" s="436">
        <v>-142.05699999999999</v>
      </c>
      <c r="D54" s="436">
        <v>-128.60199999999998</v>
      </c>
      <c r="E54" s="436">
        <v>-13.455000000000005</v>
      </c>
      <c r="F54" s="350">
        <v>-0.10462512247087918</v>
      </c>
      <c r="G54" s="417"/>
      <c r="H54" s="436">
        <v>-38.209999999999994</v>
      </c>
      <c r="I54" s="436">
        <v>-33.275999999999989</v>
      </c>
      <c r="J54" s="436">
        <v>-4.9340000000000046</v>
      </c>
      <c r="K54" s="350">
        <v>-0.14827503305685807</v>
      </c>
    </row>
    <row r="55" spans="1:11" s="109" customFormat="1">
      <c r="A55" s="91"/>
      <c r="B55" s="209"/>
      <c r="C55" s="414"/>
      <c r="D55" s="438"/>
      <c r="E55" s="438"/>
      <c r="F55" s="439"/>
      <c r="G55" s="437"/>
      <c r="H55" s="414"/>
      <c r="I55" s="438"/>
      <c r="J55" s="440"/>
      <c r="K55" s="440"/>
    </row>
    <row r="56" spans="1:11">
      <c r="A56" s="92"/>
      <c r="B56" s="226" t="s">
        <v>293</v>
      </c>
      <c r="C56" s="441"/>
      <c r="D56" s="441"/>
      <c r="E56" s="441"/>
      <c r="F56" s="442"/>
      <c r="G56" s="437"/>
      <c r="H56" s="441"/>
      <c r="I56" s="441"/>
      <c r="J56" s="443"/>
      <c r="K56" s="443"/>
    </row>
    <row r="57" spans="1:11">
      <c r="A57" s="92"/>
      <c r="B57" s="101" t="s">
        <v>10</v>
      </c>
      <c r="C57" s="412">
        <v>-126.62100000000001</v>
      </c>
      <c r="D57" s="412">
        <v>-106.749</v>
      </c>
      <c r="E57" s="412">
        <v>-19.872000000000014</v>
      </c>
      <c r="F57" s="320">
        <v>-0.1861563105977575</v>
      </c>
      <c r="G57" s="412"/>
      <c r="H57" s="412">
        <v>-33.896000000000015</v>
      </c>
      <c r="I57" s="412">
        <v>-32.623999999999995</v>
      </c>
      <c r="J57" s="412">
        <v>-1.2720000000000198</v>
      </c>
      <c r="K57" s="320">
        <v>-3.8989700833742535E-2</v>
      </c>
    </row>
    <row r="58" spans="1:11">
      <c r="A58" s="92"/>
      <c r="B58" s="101" t="s">
        <v>46</v>
      </c>
      <c r="C58" s="412">
        <v>-189.75200000000001</v>
      </c>
      <c r="D58" s="412">
        <v>-199.23599999999999</v>
      </c>
      <c r="E58" s="412">
        <v>9.4839999999999804</v>
      </c>
      <c r="F58" s="320">
        <v>4.7601839025075643E-2</v>
      </c>
      <c r="G58" s="412"/>
      <c r="H58" s="412">
        <v>-45.977000000000032</v>
      </c>
      <c r="I58" s="412">
        <v>-36.455999999999989</v>
      </c>
      <c r="J58" s="412">
        <v>-9.5210000000000434</v>
      </c>
      <c r="K58" s="320">
        <v>-0.26116414307658675</v>
      </c>
    </row>
    <row r="59" spans="1:11">
      <c r="A59" s="92"/>
      <c r="B59" s="101" t="s">
        <v>14</v>
      </c>
      <c r="C59" s="412">
        <v>-32.227000000000004</v>
      </c>
      <c r="D59" s="412">
        <v>-37.984999999999999</v>
      </c>
      <c r="E59" s="412">
        <v>5.7579999999999956</v>
      </c>
      <c r="F59" s="320">
        <v>0.15158615242859008</v>
      </c>
      <c r="G59" s="412"/>
      <c r="H59" s="412">
        <v>-7.6050000000000004</v>
      </c>
      <c r="I59" s="412">
        <v>-8.9439999999999991</v>
      </c>
      <c r="J59" s="412">
        <v>1.3389999999999986</v>
      </c>
      <c r="K59" s="320">
        <v>0.14970930232558122</v>
      </c>
    </row>
    <row r="60" spans="1:11">
      <c r="A60" s="92"/>
      <c r="B60" s="101" t="s">
        <v>47</v>
      </c>
      <c r="C60" s="412">
        <v>-20.262000000000004</v>
      </c>
      <c r="D60" s="412">
        <v>-22.757999999999996</v>
      </c>
      <c r="E60" s="412">
        <v>2.4959999999999916</v>
      </c>
      <c r="F60" s="320">
        <v>0.10967571842868407</v>
      </c>
      <c r="G60" s="412"/>
      <c r="H60" s="412">
        <v>-4.5760000000000041</v>
      </c>
      <c r="I60" s="412">
        <v>-3.9059999999999917</v>
      </c>
      <c r="J60" s="412">
        <v>-0.67000000000001236</v>
      </c>
      <c r="K60" s="320">
        <v>-0.17153097798259442</v>
      </c>
    </row>
    <row r="61" spans="1:11" s="207" customFormat="1">
      <c r="B61" s="106" t="s">
        <v>511</v>
      </c>
      <c r="C61" s="417">
        <v>-368.86200000000002</v>
      </c>
      <c r="D61" s="417">
        <v>-366.72800000000001</v>
      </c>
      <c r="E61" s="417">
        <v>-2.1340000000000465</v>
      </c>
      <c r="F61" s="321">
        <v>-5.8190266355446774E-3</v>
      </c>
      <c r="G61" s="417"/>
      <c r="H61" s="417">
        <v>-92.054000000000059</v>
      </c>
      <c r="I61" s="417">
        <v>-81.929999999999978</v>
      </c>
      <c r="J61" s="417">
        <v>-10.124000000000077</v>
      </c>
      <c r="K61" s="321">
        <v>-0.12356890028072853</v>
      </c>
    </row>
    <row r="62" spans="1:11" s="109" customFormat="1">
      <c r="A62" s="91"/>
      <c r="B62" s="209"/>
      <c r="C62" s="436"/>
      <c r="D62" s="436"/>
      <c r="E62" s="436"/>
      <c r="F62" s="350"/>
      <c r="G62" s="436"/>
      <c r="H62" s="436"/>
      <c r="I62" s="436"/>
      <c r="J62" s="436"/>
      <c r="K62" s="350"/>
    </row>
    <row r="63" spans="1:11">
      <c r="A63" s="92"/>
      <c r="B63" s="211" t="s">
        <v>128</v>
      </c>
      <c r="C63" s="414">
        <v>-45.7</v>
      </c>
      <c r="D63" s="414">
        <v>-24.02</v>
      </c>
      <c r="E63" s="414">
        <v>-21.680000000000003</v>
      </c>
      <c r="F63" s="322">
        <v>-0.90259999999999996</v>
      </c>
      <c r="G63" s="437"/>
      <c r="H63" s="414">
        <v>-11.14</v>
      </c>
      <c r="I63" s="414">
        <v>-6.0760000000000005</v>
      </c>
      <c r="J63" s="414">
        <v>-5.0640000000000001</v>
      </c>
      <c r="K63" s="322">
        <v>-0.83344305464121127</v>
      </c>
    </row>
    <row r="64" spans="1:11">
      <c r="A64" s="92"/>
      <c r="B64" s="213"/>
      <c r="C64" s="414"/>
      <c r="D64" s="438"/>
      <c r="E64" s="438"/>
      <c r="F64" s="439"/>
      <c r="G64" s="412"/>
      <c r="H64" s="414"/>
      <c r="I64" s="438"/>
      <c r="J64" s="450"/>
      <c r="K64" s="450"/>
    </row>
    <row r="65" spans="1:11" s="129" customFormat="1">
      <c r="B65" s="349" t="s">
        <v>512</v>
      </c>
      <c r="C65" s="444">
        <v>-556.61900000000003</v>
      </c>
      <c r="D65" s="444">
        <v>-519.35</v>
      </c>
      <c r="E65" s="444">
        <v>-37.269000000000005</v>
      </c>
      <c r="F65" s="351">
        <v>-7.1800000000000003E-2</v>
      </c>
      <c r="G65" s="412"/>
      <c r="H65" s="444">
        <v>-141.40400000000005</v>
      </c>
      <c r="I65" s="444">
        <v>-121.28199999999995</v>
      </c>
      <c r="J65" s="444">
        <v>-20.122000000000082</v>
      </c>
      <c r="K65" s="351">
        <v>-0.16591085239359593</v>
      </c>
    </row>
    <row r="66" spans="1:11" s="131" customFormat="1">
      <c r="B66" s="345"/>
      <c r="C66" s="451"/>
      <c r="D66" s="451"/>
      <c r="E66" s="451"/>
      <c r="F66" s="452"/>
      <c r="G66" s="437"/>
      <c r="H66" s="451"/>
      <c r="I66" s="451"/>
      <c r="J66" s="453"/>
      <c r="K66" s="453"/>
    </row>
    <row r="67" spans="1:11">
      <c r="A67" s="92"/>
      <c r="B67" s="226" t="s">
        <v>292</v>
      </c>
      <c r="C67" s="454"/>
      <c r="D67" s="454"/>
      <c r="E67" s="454"/>
      <c r="F67" s="454"/>
      <c r="G67" s="417"/>
      <c r="H67" s="455"/>
      <c r="I67" s="443"/>
      <c r="J67" s="443"/>
      <c r="K67" s="443"/>
    </row>
    <row r="68" spans="1:11">
      <c r="A68" s="92"/>
      <c r="B68" s="101" t="s">
        <v>10</v>
      </c>
      <c r="C68" s="412">
        <v>-35.58</v>
      </c>
      <c r="D68" s="412">
        <v>-39.649000000000001</v>
      </c>
      <c r="E68" s="412">
        <v>4.0690000000000026</v>
      </c>
      <c r="F68" s="320">
        <v>0.1026255391056522</v>
      </c>
      <c r="G68" s="412"/>
      <c r="H68" s="412">
        <v>-7.4149999999999991</v>
      </c>
      <c r="I68" s="412">
        <v>-12.815000000000001</v>
      </c>
      <c r="J68" s="412">
        <v>5.4000000000000021</v>
      </c>
      <c r="K68" s="320">
        <v>0.42138119391338291</v>
      </c>
    </row>
    <row r="69" spans="1:11">
      <c r="A69" s="92"/>
      <c r="B69" s="101" t="s">
        <v>46</v>
      </c>
      <c r="C69" s="412">
        <v>-99.620999999999995</v>
      </c>
      <c r="D69" s="412">
        <v>-57.536999999999999</v>
      </c>
      <c r="E69" s="412">
        <v>-42.083999999999996</v>
      </c>
      <c r="F69" s="320">
        <v>-0.73142499608947276</v>
      </c>
      <c r="G69" s="412"/>
      <c r="H69" s="412">
        <v>-19.86999999999999</v>
      </c>
      <c r="I69" s="412">
        <v>-16.324999999999996</v>
      </c>
      <c r="J69" s="412">
        <v>-3.5449999999999946</v>
      </c>
      <c r="K69" s="320">
        <v>-0.21715160796324628</v>
      </c>
    </row>
    <row r="70" spans="1:11">
      <c r="A70" s="92"/>
      <c r="B70" s="101" t="s">
        <v>14</v>
      </c>
      <c r="C70" s="412">
        <v>-51.103000000000002</v>
      </c>
      <c r="D70" s="412">
        <v>-42.238</v>
      </c>
      <c r="E70" s="412">
        <v>-8.865000000000002</v>
      </c>
      <c r="F70" s="320">
        <v>-0.20988209669018421</v>
      </c>
      <c r="G70" s="412"/>
      <c r="H70" s="412">
        <v>-15.374000000000002</v>
      </c>
      <c r="I70" s="412">
        <v>-12.576999999999998</v>
      </c>
      <c r="J70" s="412">
        <v>-2.7970000000000041</v>
      </c>
      <c r="K70" s="320">
        <v>-0.22239007712491099</v>
      </c>
    </row>
    <row r="71" spans="1:11">
      <c r="A71" s="92"/>
      <c r="B71" s="101" t="s">
        <v>47</v>
      </c>
      <c r="C71" s="412">
        <v>-54.161000000000001</v>
      </c>
      <c r="D71" s="412">
        <v>-48.107999999999997</v>
      </c>
      <c r="E71" s="412">
        <v>-6.0530000000000044</v>
      </c>
      <c r="F71" s="320">
        <v>-0.12582106926082992</v>
      </c>
      <c r="G71" s="412"/>
      <c r="H71" s="412">
        <v>-15.875</v>
      </c>
      <c r="I71" s="412">
        <v>-10.140999999999998</v>
      </c>
      <c r="J71" s="412">
        <v>-5.7340000000000018</v>
      </c>
      <c r="K71" s="320">
        <v>-0.56542747263583504</v>
      </c>
    </row>
    <row r="72" spans="1:11">
      <c r="A72" s="92"/>
      <c r="B72" s="101" t="s">
        <v>344</v>
      </c>
      <c r="C72" s="412">
        <v>-25.077000000000002</v>
      </c>
      <c r="D72" s="412">
        <v>-19.155999999999999</v>
      </c>
      <c r="E72" s="412">
        <v>-5.9210000000000029</v>
      </c>
      <c r="F72" s="320">
        <v>-0.30909375652537086</v>
      </c>
      <c r="G72" s="412"/>
      <c r="H72" s="412">
        <v>-9.2250000000000014</v>
      </c>
      <c r="I72" s="412">
        <v>-8.2219999999999995</v>
      </c>
      <c r="J72" s="412">
        <v>-1.0030000000000019</v>
      </c>
      <c r="K72" s="320">
        <v>-0.12198978350766265</v>
      </c>
    </row>
    <row r="73" spans="1:11" s="92" customFormat="1">
      <c r="B73" s="215" t="s">
        <v>514</v>
      </c>
      <c r="C73" s="436">
        <v>-265.54200000000003</v>
      </c>
      <c r="D73" s="436">
        <v>-206.68800000000002</v>
      </c>
      <c r="E73" s="436">
        <v>-58.853999999999999</v>
      </c>
      <c r="F73" s="350">
        <v>-0.28474802601021842</v>
      </c>
      <c r="G73" s="417"/>
      <c r="H73" s="436">
        <v>-67.758999999999986</v>
      </c>
      <c r="I73" s="436">
        <v>-60.08</v>
      </c>
      <c r="J73" s="436">
        <v>-7.6790000000000003</v>
      </c>
      <c r="K73" s="350">
        <v>-0.1278</v>
      </c>
    </row>
    <row r="74" spans="1:11" s="92" customFormat="1">
      <c r="B74" s="215"/>
      <c r="C74" s="436"/>
      <c r="D74" s="436"/>
      <c r="E74" s="436"/>
      <c r="F74" s="456"/>
      <c r="G74" s="412"/>
      <c r="H74" s="450"/>
      <c r="I74" s="450"/>
      <c r="J74" s="450"/>
      <c r="K74" s="450"/>
    </row>
    <row r="75" spans="1:11">
      <c r="A75" s="92"/>
      <c r="B75" s="226" t="s">
        <v>293</v>
      </c>
      <c r="C75" s="441"/>
      <c r="D75" s="441"/>
      <c r="E75" s="441"/>
      <c r="F75" s="442"/>
      <c r="G75" s="417"/>
      <c r="H75" s="455"/>
      <c r="I75" s="443"/>
      <c r="J75" s="443"/>
      <c r="K75" s="443"/>
    </row>
    <row r="76" spans="1:11">
      <c r="A76" s="92"/>
      <c r="B76" s="101" t="s">
        <v>10</v>
      </c>
      <c r="C76" s="412">
        <v>-158.392</v>
      </c>
      <c r="D76" s="412">
        <v>-135.94200000000001</v>
      </c>
      <c r="E76" s="412">
        <v>-22.449999999999989</v>
      </c>
      <c r="F76" s="320">
        <v>-0.16514395845286955</v>
      </c>
      <c r="G76" s="412"/>
      <c r="H76" s="412">
        <v>-36.867999999999995</v>
      </c>
      <c r="I76" s="412">
        <v>-42.359000000000009</v>
      </c>
      <c r="J76" s="412">
        <v>5.4910000000000139</v>
      </c>
      <c r="K76" s="320">
        <v>0.12959999999999999</v>
      </c>
    </row>
    <row r="77" spans="1:11">
      <c r="A77" s="92"/>
      <c r="B77" s="101" t="s">
        <v>46</v>
      </c>
      <c r="C77" s="412">
        <v>-601.10699999999997</v>
      </c>
      <c r="D77" s="412">
        <v>-556.74400000000003</v>
      </c>
      <c r="E77" s="412">
        <v>-44.362999999999943</v>
      </c>
      <c r="F77" s="320">
        <v>-7.9682942249938771E-2</v>
      </c>
      <c r="G77" s="412"/>
      <c r="H77" s="412">
        <v>-131.26199999999994</v>
      </c>
      <c r="I77" s="412">
        <v>-117.63000000000005</v>
      </c>
      <c r="J77" s="412">
        <v>-13.631999999999891</v>
      </c>
      <c r="K77" s="320">
        <v>-0.1159</v>
      </c>
    </row>
    <row r="78" spans="1:11">
      <c r="A78" s="92"/>
      <c r="B78" s="101" t="s">
        <v>14</v>
      </c>
      <c r="C78" s="412">
        <v>-86.445999999999998</v>
      </c>
      <c r="D78" s="412">
        <v>-102.054</v>
      </c>
      <c r="E78" s="412">
        <v>15.608000000000004</v>
      </c>
      <c r="F78" s="320">
        <v>0.15293864032766968</v>
      </c>
      <c r="G78" s="412"/>
      <c r="H78" s="412">
        <v>-23.466000000000001</v>
      </c>
      <c r="I78" s="412">
        <v>-27.492999999999995</v>
      </c>
      <c r="J78" s="412">
        <v>4.0269999999999939</v>
      </c>
      <c r="K78" s="320">
        <v>0.14649999999999999</v>
      </c>
    </row>
    <row r="79" spans="1:11">
      <c r="A79" s="92"/>
      <c r="B79" s="101" t="s">
        <v>47</v>
      </c>
      <c r="C79" s="412">
        <v>-51.326000000000001</v>
      </c>
      <c r="D79" s="412">
        <v>-48.628</v>
      </c>
      <c r="E79" s="412">
        <v>-2.6980000000000004</v>
      </c>
      <c r="F79" s="320">
        <v>-5.5482438101505327E-2</v>
      </c>
      <c r="G79" s="412"/>
      <c r="H79" s="412">
        <v>-14.625</v>
      </c>
      <c r="I79" s="412">
        <v>-12.481000000000002</v>
      </c>
      <c r="J79" s="412">
        <v>-2.1439999999999984</v>
      </c>
      <c r="K79" s="320">
        <v>-0.17180000000000001</v>
      </c>
    </row>
    <row r="80" spans="1:11" s="353" customFormat="1">
      <c r="B80" s="105" t="s">
        <v>513</v>
      </c>
      <c r="C80" s="417">
        <v>-897.27100000000007</v>
      </c>
      <c r="D80" s="417">
        <v>-843.36800000000005</v>
      </c>
      <c r="E80" s="417">
        <v>-53.902999999999928</v>
      </c>
      <c r="F80" s="321">
        <v>-6.391397349674155E-2</v>
      </c>
      <c r="G80" s="412"/>
      <c r="H80" s="417">
        <v>-206.22099999999995</v>
      </c>
      <c r="I80" s="417">
        <v>-199.96300000000005</v>
      </c>
      <c r="J80" s="417">
        <v>-6.2579999999998819</v>
      </c>
      <c r="K80" s="321">
        <v>-3.1300000000000001E-2</v>
      </c>
    </row>
    <row r="81" spans="1:11" s="109" customFormat="1">
      <c r="A81" s="91"/>
      <c r="B81" s="209"/>
      <c r="C81" s="436"/>
      <c r="D81" s="436"/>
      <c r="E81" s="436"/>
      <c r="F81" s="350"/>
      <c r="G81" s="412"/>
      <c r="H81" s="436"/>
      <c r="I81" s="436"/>
      <c r="J81" s="436"/>
      <c r="K81" s="350"/>
    </row>
    <row r="82" spans="1:11" s="208" customFormat="1">
      <c r="B82" s="211" t="s">
        <v>128</v>
      </c>
      <c r="C82" s="414">
        <v>-81.087000000000003</v>
      </c>
      <c r="D82" s="414">
        <v>-69.442999999999998</v>
      </c>
      <c r="E82" s="414">
        <v>-11.644000000000005</v>
      </c>
      <c r="F82" s="322">
        <v>-0.16767708768342393</v>
      </c>
      <c r="G82" s="412"/>
      <c r="H82" s="414">
        <v>-26.080000000000005</v>
      </c>
      <c r="I82" s="414">
        <v>-13.765000000000001</v>
      </c>
      <c r="J82" s="414">
        <v>-12.315000000000005</v>
      </c>
      <c r="K82" s="322">
        <v>-0.89470000000000005</v>
      </c>
    </row>
    <row r="83" spans="1:11" s="208" customFormat="1">
      <c r="B83" s="206"/>
      <c r="C83" s="457"/>
      <c r="D83" s="457"/>
      <c r="E83" s="457"/>
      <c r="F83" s="457"/>
      <c r="G83" s="412"/>
      <c r="H83" s="457"/>
      <c r="I83" s="457"/>
      <c r="J83" s="457"/>
      <c r="K83" s="457"/>
    </row>
    <row r="84" spans="1:11" s="134" customFormat="1">
      <c r="B84" s="349" t="s">
        <v>515</v>
      </c>
      <c r="C84" s="444">
        <v>-1243.9000000000001</v>
      </c>
      <c r="D84" s="444">
        <v>-1119.499</v>
      </c>
      <c r="E84" s="444">
        <v>-124.40099999999993</v>
      </c>
      <c r="F84" s="351">
        <v>-0.11112202869319221</v>
      </c>
      <c r="G84" s="412"/>
      <c r="H84" s="444">
        <v>-300.05999999999989</v>
      </c>
      <c r="I84" s="444">
        <v>-273.80800000000005</v>
      </c>
      <c r="J84" s="444">
        <v>-26.251999999999889</v>
      </c>
      <c r="K84" s="351">
        <v>-9.5899999999999999E-2</v>
      </c>
    </row>
    <row r="85" spans="1:11">
      <c r="A85" s="92"/>
      <c r="B85" s="101"/>
      <c r="C85" s="458"/>
      <c r="D85" s="459"/>
      <c r="E85" s="459"/>
      <c r="F85" s="459"/>
      <c r="G85" s="412"/>
      <c r="H85" s="437"/>
      <c r="I85" s="460"/>
      <c r="J85" s="460"/>
      <c r="K85" s="460"/>
    </row>
    <row r="86" spans="1:11">
      <c r="A86" s="92"/>
      <c r="B86" s="104" t="s">
        <v>29</v>
      </c>
      <c r="C86" s="461"/>
      <c r="D86" s="421"/>
      <c r="E86" s="421"/>
      <c r="F86" s="421"/>
      <c r="G86" s="412"/>
      <c r="H86" s="421"/>
      <c r="I86" s="421"/>
      <c r="J86" s="421"/>
      <c r="K86" s="462"/>
    </row>
    <row r="87" spans="1:11">
      <c r="A87" s="92"/>
      <c r="B87" s="214"/>
      <c r="C87" s="463"/>
      <c r="D87" s="447"/>
      <c r="E87" s="447"/>
      <c r="F87" s="447"/>
      <c r="G87" s="412"/>
      <c r="H87" s="447"/>
      <c r="I87" s="447"/>
      <c r="J87" s="447"/>
      <c r="K87" s="448"/>
    </row>
    <row r="88" spans="1:11">
      <c r="A88" s="92"/>
      <c r="B88" s="226" t="s">
        <v>504</v>
      </c>
      <c r="C88" s="441"/>
      <c r="D88" s="441"/>
      <c r="E88" s="441"/>
      <c r="F88" s="442"/>
      <c r="G88" s="412"/>
      <c r="H88" s="441"/>
      <c r="I88" s="441"/>
      <c r="J88" s="443"/>
      <c r="K88" s="443"/>
    </row>
    <row r="89" spans="1:11">
      <c r="A89" s="92"/>
      <c r="B89" s="101" t="s">
        <v>10</v>
      </c>
      <c r="C89" s="412">
        <v>103.65300000000001</v>
      </c>
      <c r="D89" s="412">
        <v>134.779</v>
      </c>
      <c r="E89" s="412">
        <v>-31.125999999999991</v>
      </c>
      <c r="F89" s="320">
        <v>-0.23094102196929778</v>
      </c>
      <c r="G89" s="412"/>
      <c r="H89" s="412">
        <v>11.913000000000029</v>
      </c>
      <c r="I89" s="412">
        <v>32.558000000000007</v>
      </c>
      <c r="J89" s="412">
        <v>-20.644999999999978</v>
      </c>
      <c r="K89" s="320">
        <v>-0.63409914613919693</v>
      </c>
    </row>
    <row r="90" spans="1:11">
      <c r="A90" s="92"/>
      <c r="B90" s="101" t="s">
        <v>46</v>
      </c>
      <c r="C90" s="412">
        <v>697.74300000000005</v>
      </c>
      <c r="D90" s="412">
        <v>561.69700000000012</v>
      </c>
      <c r="E90" s="412">
        <v>136.04599999999994</v>
      </c>
      <c r="F90" s="320">
        <v>0.24220531710156878</v>
      </c>
      <c r="G90" s="412"/>
      <c r="H90" s="412">
        <v>164.03700000000003</v>
      </c>
      <c r="I90" s="412">
        <v>170.90000000000012</v>
      </c>
      <c r="J90" s="412">
        <v>-6.8630000000000848</v>
      </c>
      <c r="K90" s="320">
        <v>-4.015798712697527E-2</v>
      </c>
    </row>
    <row r="91" spans="1:11">
      <c r="A91" s="92"/>
      <c r="B91" s="101" t="s">
        <v>14</v>
      </c>
      <c r="C91" s="412">
        <v>745.22400000000005</v>
      </c>
      <c r="D91" s="412">
        <v>787.05799999999999</v>
      </c>
      <c r="E91" s="412">
        <v>-41.833999999999946</v>
      </c>
      <c r="F91" s="320">
        <v>-5.3152372506219292E-2</v>
      </c>
      <c r="G91" s="412"/>
      <c r="H91" s="412">
        <v>140.32400000000001</v>
      </c>
      <c r="I91" s="412">
        <v>203.03300000000004</v>
      </c>
      <c r="J91" s="412">
        <v>-62.709000000000032</v>
      </c>
      <c r="K91" s="320">
        <v>-0.30886112109854069</v>
      </c>
    </row>
    <row r="92" spans="1:11">
      <c r="A92" s="92"/>
      <c r="B92" s="101" t="s">
        <v>47</v>
      </c>
      <c r="C92" s="412">
        <v>392.96699999999998</v>
      </c>
      <c r="D92" s="412">
        <v>323.47499999999997</v>
      </c>
      <c r="E92" s="412">
        <v>69.492000000000019</v>
      </c>
      <c r="F92" s="320">
        <v>0.21482958497565519</v>
      </c>
      <c r="G92" s="412"/>
      <c r="H92" s="412">
        <v>95.691999999999993</v>
      </c>
      <c r="I92" s="412">
        <v>92.304999999999978</v>
      </c>
      <c r="J92" s="412">
        <v>3.3870000000000147</v>
      </c>
      <c r="K92" s="320">
        <v>3.6693570229131778E-2</v>
      </c>
    </row>
    <row r="93" spans="1:11">
      <c r="A93" s="92"/>
      <c r="B93" s="101" t="s">
        <v>344</v>
      </c>
      <c r="C93" s="412">
        <v>175.57399999999998</v>
      </c>
      <c r="D93" s="412">
        <v>158.17699999999999</v>
      </c>
      <c r="E93" s="412">
        <v>17.396999999999991</v>
      </c>
      <c r="F93" s="320">
        <v>0.10998438458182913</v>
      </c>
      <c r="G93" s="412"/>
      <c r="H93" s="412">
        <v>63.27699999999998</v>
      </c>
      <c r="I93" s="412">
        <v>54.264999999999993</v>
      </c>
      <c r="J93" s="412">
        <v>9.0119999999999862</v>
      </c>
      <c r="K93" s="320">
        <v>0.16607389661844629</v>
      </c>
    </row>
    <row r="94" spans="1:11" s="207" customFormat="1">
      <c r="B94" s="209" t="s">
        <v>508</v>
      </c>
      <c r="C94" s="436">
        <v>2115.1610000000001</v>
      </c>
      <c r="D94" s="436">
        <v>1965.1859999999999</v>
      </c>
      <c r="E94" s="436">
        <v>149.97500000000002</v>
      </c>
      <c r="F94" s="350">
        <v>7.6315931418196703E-2</v>
      </c>
      <c r="G94" s="412"/>
      <c r="H94" s="436">
        <v>475.24300000000011</v>
      </c>
      <c r="I94" s="436">
        <v>553.06100000000015</v>
      </c>
      <c r="J94" s="436">
        <v>-77.818000000000097</v>
      </c>
      <c r="K94" s="350">
        <v>-0.14070418995373024</v>
      </c>
    </row>
    <row r="95" spans="1:11" s="109" customFormat="1">
      <c r="A95" s="91"/>
      <c r="B95" s="103"/>
      <c r="C95" s="412"/>
      <c r="D95" s="365"/>
      <c r="E95" s="365"/>
      <c r="F95" s="365"/>
      <c r="G95" s="412"/>
      <c r="H95" s="437"/>
      <c r="I95" s="464"/>
      <c r="J95" s="464"/>
      <c r="K95" s="464"/>
    </row>
    <row r="96" spans="1:11">
      <c r="A96" s="92"/>
      <c r="B96" s="226" t="s">
        <v>507</v>
      </c>
      <c r="C96" s="441"/>
      <c r="D96" s="441"/>
      <c r="E96" s="441"/>
      <c r="F96" s="442"/>
      <c r="G96" s="412"/>
      <c r="H96" s="441"/>
      <c r="I96" s="441"/>
      <c r="J96" s="443"/>
      <c r="K96" s="443"/>
    </row>
    <row r="97" spans="1:11">
      <c r="A97" s="92"/>
      <c r="B97" s="101" t="s">
        <v>10</v>
      </c>
      <c r="C97" s="412">
        <v>130.68599999999998</v>
      </c>
      <c r="D97" s="412">
        <v>22.631999999999977</v>
      </c>
      <c r="E97" s="412">
        <v>108.054</v>
      </c>
      <c r="F97" s="320">
        <v>4.7743902439024444</v>
      </c>
      <c r="G97" s="412"/>
      <c r="H97" s="412">
        <v>184.04199999999992</v>
      </c>
      <c r="I97" s="412">
        <v>8.1789999999999736</v>
      </c>
      <c r="J97" s="412">
        <v>175.86299999999994</v>
      </c>
      <c r="K97" s="320" t="s">
        <v>409</v>
      </c>
    </row>
    <row r="98" spans="1:11">
      <c r="A98" s="92"/>
      <c r="B98" s="101" t="s">
        <v>46</v>
      </c>
      <c r="C98" s="412">
        <v>1760.5550000000007</v>
      </c>
      <c r="D98" s="412">
        <v>1432.0630000000006</v>
      </c>
      <c r="E98" s="412">
        <v>328.49200000000019</v>
      </c>
      <c r="F98" s="320">
        <v>0.2293837631444986</v>
      </c>
      <c r="G98" s="412"/>
      <c r="H98" s="412">
        <v>566.57100000000037</v>
      </c>
      <c r="I98" s="412">
        <v>440.93000000000046</v>
      </c>
      <c r="J98" s="412">
        <v>125.64099999999991</v>
      </c>
      <c r="K98" s="320">
        <v>0.28494545619486034</v>
      </c>
    </row>
    <row r="99" spans="1:11">
      <c r="A99" s="92"/>
      <c r="B99" s="101" t="s">
        <v>14</v>
      </c>
      <c r="C99" s="412">
        <v>641.23200000000008</v>
      </c>
      <c r="D99" s="412">
        <v>554.577</v>
      </c>
      <c r="E99" s="412">
        <v>86.655000000000086</v>
      </c>
      <c r="F99" s="320">
        <v>0.1562542261940183</v>
      </c>
      <c r="G99" s="412"/>
      <c r="H99" s="412">
        <v>136.47700000000012</v>
      </c>
      <c r="I99" s="412">
        <v>141.54699999999994</v>
      </c>
      <c r="J99" s="412">
        <v>-5.0699999999998226</v>
      </c>
      <c r="K99" s="320">
        <v>-3.5818491384485895E-2</v>
      </c>
    </row>
    <row r="100" spans="1:11">
      <c r="A100" s="92"/>
      <c r="B100" s="101" t="s">
        <v>47</v>
      </c>
      <c r="C100" s="412">
        <v>269.02499999999992</v>
      </c>
      <c r="D100" s="412">
        <v>218.99400000000003</v>
      </c>
      <c r="E100" s="412">
        <v>50.030999999999892</v>
      </c>
      <c r="F100" s="320">
        <v>0.22845831392640847</v>
      </c>
      <c r="G100" s="412"/>
      <c r="H100" s="412">
        <v>68.546999999999869</v>
      </c>
      <c r="I100" s="412">
        <v>47.988000000000007</v>
      </c>
      <c r="J100" s="412">
        <v>20.558999999999862</v>
      </c>
      <c r="K100" s="320">
        <v>0.42841960490122233</v>
      </c>
    </row>
    <row r="101" spans="1:11" s="207" customFormat="1">
      <c r="B101" s="106" t="s">
        <v>509</v>
      </c>
      <c r="C101" s="417">
        <v>2801.498000000001</v>
      </c>
      <c r="D101" s="417">
        <v>2228.2660000000005</v>
      </c>
      <c r="E101" s="417">
        <v>573.2320000000002</v>
      </c>
      <c r="F101" s="321">
        <v>0.25725474427200345</v>
      </c>
      <c r="G101" s="412"/>
      <c r="H101" s="417">
        <v>955.63700000000028</v>
      </c>
      <c r="I101" s="417">
        <v>638.64400000000046</v>
      </c>
      <c r="J101" s="417">
        <v>316.99299999999988</v>
      </c>
      <c r="K101" s="321">
        <v>0.49635321086552064</v>
      </c>
    </row>
    <row r="102" spans="1:11" s="109" customFormat="1">
      <c r="A102" s="91"/>
      <c r="B102" s="209"/>
      <c r="C102" s="436"/>
      <c r="D102" s="436"/>
      <c r="E102" s="436"/>
      <c r="F102" s="350"/>
      <c r="G102" s="436"/>
      <c r="H102" s="436"/>
      <c r="I102" s="436"/>
      <c r="J102" s="436"/>
      <c r="K102" s="350"/>
    </row>
    <row r="103" spans="1:11">
      <c r="A103" s="92"/>
      <c r="B103" s="211" t="s">
        <v>128</v>
      </c>
      <c r="C103" s="414">
        <v>-91.707999999999942</v>
      </c>
      <c r="D103" s="414">
        <v>-91.080999999999932</v>
      </c>
      <c r="E103" s="414">
        <v>-0.62700000000000955</v>
      </c>
      <c r="F103" s="322">
        <v>-6.8839823893018792E-3</v>
      </c>
      <c r="G103" s="412"/>
      <c r="H103" s="414">
        <v>-30.55099999999991</v>
      </c>
      <c r="I103" s="414">
        <v>-15.018000000000022</v>
      </c>
      <c r="J103" s="414">
        <v>-15.532999999999888</v>
      </c>
      <c r="K103" s="322">
        <v>-1.0342921827140676</v>
      </c>
    </row>
    <row r="104" spans="1:11">
      <c r="A104" s="92"/>
      <c r="B104" s="206"/>
      <c r="C104" s="412"/>
      <c r="D104" s="412"/>
      <c r="E104" s="412"/>
      <c r="F104" s="412"/>
      <c r="G104" s="412"/>
      <c r="H104" s="412"/>
      <c r="I104" s="412"/>
      <c r="J104" s="412"/>
      <c r="K104" s="412"/>
    </row>
    <row r="105" spans="1:11" s="129" customFormat="1">
      <c r="B105" s="349" t="s">
        <v>118</v>
      </c>
      <c r="C105" s="444">
        <v>4824.9510000000018</v>
      </c>
      <c r="D105" s="444">
        <v>4102.3710000000001</v>
      </c>
      <c r="E105" s="444">
        <v>722.58000000000015</v>
      </c>
      <c r="F105" s="351">
        <v>0.17613716555621162</v>
      </c>
      <c r="G105" s="412"/>
      <c r="H105" s="444">
        <v>1400.3290000000004</v>
      </c>
      <c r="I105" s="444">
        <v>1176.6870000000006</v>
      </c>
      <c r="J105" s="444">
        <v>223.64199999999988</v>
      </c>
      <c r="K105" s="351">
        <v>0.1900607383271844</v>
      </c>
    </row>
    <row r="106" spans="1:11">
      <c r="A106" s="92"/>
      <c r="B106" s="92"/>
      <c r="C106" s="92"/>
      <c r="D106" s="92"/>
      <c r="E106" s="92"/>
      <c r="F106" s="92"/>
      <c r="G106" s="82"/>
      <c r="H106" s="92"/>
    </row>
    <row r="107" spans="1:11">
      <c r="A107" s="92"/>
      <c r="B107" s="92"/>
      <c r="C107" s="92"/>
      <c r="D107" s="92"/>
      <c r="E107" s="82"/>
      <c r="F107" s="92"/>
      <c r="G107" s="82"/>
      <c r="H107" s="92"/>
    </row>
    <row r="108" spans="1:11">
      <c r="A108" s="92"/>
      <c r="B108" s="92"/>
      <c r="C108" s="92"/>
      <c r="D108" s="92"/>
      <c r="E108" s="92"/>
      <c r="F108" s="92"/>
      <c r="G108" s="82"/>
      <c r="H108" s="92"/>
    </row>
    <row r="109" spans="1:11">
      <c r="A109" s="92"/>
      <c r="B109" s="92"/>
      <c r="C109" s="92"/>
      <c r="D109" s="92"/>
      <c r="E109" s="92"/>
      <c r="F109" s="92"/>
      <c r="G109" s="92"/>
      <c r="H109" s="92"/>
    </row>
    <row r="110" spans="1:11">
      <c r="A110" s="92"/>
      <c r="B110" s="92"/>
      <c r="C110" s="92"/>
      <c r="D110" s="92"/>
      <c r="E110" s="92"/>
      <c r="F110" s="92"/>
      <c r="G110" s="92"/>
      <c r="H110" s="92"/>
    </row>
    <row r="111" spans="1:11">
      <c r="A111" s="92"/>
      <c r="B111" s="92"/>
      <c r="C111" s="92"/>
      <c r="D111" s="92"/>
      <c r="E111" s="92"/>
      <c r="F111" s="92"/>
      <c r="G111" s="92"/>
      <c r="H111" s="92"/>
    </row>
    <row r="112" spans="1:11">
      <c r="A112" s="92"/>
      <c r="B112" s="92"/>
      <c r="C112" s="92"/>
      <c r="D112" s="92"/>
      <c r="E112" s="92"/>
      <c r="F112" s="92"/>
      <c r="G112" s="92"/>
      <c r="H112" s="92"/>
    </row>
    <row r="113" spans="1:8">
      <c r="A113" s="92"/>
      <c r="B113" s="92"/>
      <c r="C113" s="92"/>
      <c r="D113" s="92"/>
      <c r="E113" s="92"/>
      <c r="F113" s="92"/>
      <c r="G113" s="92"/>
      <c r="H113" s="92"/>
    </row>
    <row r="114" spans="1:8">
      <c r="A114" s="92"/>
      <c r="B114" s="92"/>
      <c r="C114" s="92"/>
      <c r="D114" s="92"/>
      <c r="E114" s="92"/>
      <c r="F114" s="92"/>
      <c r="G114" s="92"/>
      <c r="H114" s="92"/>
    </row>
    <row r="115" spans="1:8">
      <c r="A115" s="92"/>
      <c r="B115" s="92"/>
      <c r="C115" s="92"/>
      <c r="D115" s="92"/>
      <c r="E115" s="92"/>
      <c r="F115" s="92"/>
      <c r="G115" s="92"/>
      <c r="H115" s="92"/>
    </row>
    <row r="116" spans="1:8">
      <c r="A116" s="92"/>
      <c r="B116" s="92"/>
      <c r="C116" s="92"/>
      <c r="D116" s="92"/>
      <c r="E116" s="92"/>
      <c r="F116" s="92"/>
      <c r="G116" s="92"/>
      <c r="H116" s="92"/>
    </row>
    <row r="117" spans="1:8">
      <c r="A117" s="92"/>
      <c r="B117" s="92"/>
      <c r="C117" s="92"/>
      <c r="D117" s="92"/>
      <c r="E117" s="92"/>
      <c r="F117" s="92"/>
      <c r="G117" s="92"/>
      <c r="H117" s="92"/>
    </row>
    <row r="118" spans="1:8">
      <c r="A118" s="92"/>
      <c r="B118" s="92"/>
      <c r="C118" s="92"/>
      <c r="D118" s="92"/>
      <c r="E118" s="92"/>
      <c r="F118" s="92"/>
      <c r="G118" s="92"/>
      <c r="H118" s="92"/>
    </row>
    <row r="119" spans="1:8">
      <c r="A119" s="92"/>
      <c r="B119" s="92"/>
      <c r="C119" s="92"/>
      <c r="D119" s="92"/>
      <c r="E119" s="92"/>
      <c r="F119" s="92"/>
      <c r="G119" s="92"/>
      <c r="H119" s="92"/>
    </row>
    <row r="120" spans="1:8">
      <c r="A120" s="92"/>
      <c r="B120" s="92"/>
      <c r="C120" s="92"/>
      <c r="D120" s="92"/>
      <c r="E120" s="92"/>
      <c r="F120" s="92"/>
      <c r="G120" s="92"/>
      <c r="H120" s="92"/>
    </row>
    <row r="121" spans="1:8">
      <c r="A121" s="92"/>
      <c r="B121" s="92"/>
      <c r="C121" s="92"/>
      <c r="D121" s="92"/>
      <c r="E121" s="92"/>
      <c r="F121" s="92"/>
      <c r="G121" s="92"/>
      <c r="H121" s="92"/>
    </row>
    <row r="122" spans="1:8">
      <c r="A122" s="92"/>
      <c r="B122" s="92"/>
      <c r="C122" s="92"/>
      <c r="D122" s="92"/>
      <c r="E122" s="92"/>
      <c r="F122" s="92"/>
      <c r="G122" s="92"/>
      <c r="H122" s="92"/>
    </row>
    <row r="123" spans="1:8">
      <c r="A123" s="92"/>
      <c r="B123" s="92"/>
      <c r="C123" s="92"/>
      <c r="D123" s="92"/>
      <c r="E123" s="92"/>
      <c r="F123" s="92"/>
      <c r="G123" s="92"/>
      <c r="H123" s="92"/>
    </row>
    <row r="124" spans="1:8">
      <c r="A124" s="92"/>
      <c r="B124" s="92"/>
      <c r="C124" s="92"/>
      <c r="D124" s="92"/>
      <c r="E124" s="92"/>
      <c r="F124" s="92"/>
      <c r="G124" s="92"/>
      <c r="H124" s="92"/>
    </row>
    <row r="125" spans="1:8">
      <c r="A125" s="92"/>
      <c r="B125" s="92"/>
      <c r="C125" s="92"/>
      <c r="D125" s="92"/>
      <c r="E125" s="92"/>
      <c r="F125" s="92"/>
      <c r="G125" s="92"/>
      <c r="H125" s="92"/>
    </row>
  </sheetData>
  <mergeCells count="8">
    <mergeCell ref="H3:K3"/>
    <mergeCell ref="B3:B4"/>
    <mergeCell ref="B2:F2"/>
    <mergeCell ref="C3:F3"/>
    <mergeCell ref="B45:B46"/>
    <mergeCell ref="C45:F45"/>
    <mergeCell ref="H45:K45"/>
    <mergeCell ref="B44:F4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60"/>
  <sheetViews>
    <sheetView workbookViewId="0"/>
  </sheetViews>
  <sheetFormatPr baseColWidth="10" defaultColWidth="11.44140625" defaultRowHeight="13.2"/>
  <cols>
    <col min="1" max="1" width="3.6640625" style="109" customWidth="1"/>
    <col min="2" max="2" width="37.33203125" style="109" customWidth="1"/>
    <col min="3" max="4" width="15.5546875" style="109" bestFit="1" customWidth="1"/>
    <col min="5" max="6" width="11.44140625" style="109"/>
    <col min="7" max="7" width="2.33203125" style="109" customWidth="1"/>
    <col min="8" max="16384" width="11.44140625" style="109"/>
  </cols>
  <sheetData>
    <row r="2" spans="2:11">
      <c r="B2" s="224" t="s">
        <v>281</v>
      </c>
      <c r="C2" s="677" t="s">
        <v>410</v>
      </c>
      <c r="D2" s="677"/>
      <c r="E2" s="677"/>
      <c r="F2" s="677"/>
      <c r="G2" s="677"/>
      <c r="H2" s="677"/>
      <c r="I2" s="677"/>
      <c r="J2" s="677"/>
      <c r="K2" s="677"/>
    </row>
    <row r="3" spans="2:11">
      <c r="B3" s="705" t="s">
        <v>280</v>
      </c>
      <c r="C3" s="706" t="s">
        <v>274</v>
      </c>
      <c r="D3" s="706"/>
      <c r="E3" s="706"/>
      <c r="F3" s="706"/>
      <c r="G3" s="207"/>
      <c r="H3" s="706" t="s">
        <v>275</v>
      </c>
      <c r="I3" s="706"/>
      <c r="J3" s="706"/>
      <c r="K3" s="706"/>
    </row>
    <row r="4" spans="2:11" s="220" customFormat="1">
      <c r="B4" s="706"/>
      <c r="C4" s="394" t="s">
        <v>477</v>
      </c>
      <c r="D4" s="394" t="s">
        <v>381</v>
      </c>
      <c r="E4" s="221" t="s">
        <v>67</v>
      </c>
      <c r="F4" s="221" t="s">
        <v>68</v>
      </c>
      <c r="G4" s="222"/>
      <c r="H4" s="394" t="s">
        <v>478</v>
      </c>
      <c r="I4" s="394" t="s">
        <v>479</v>
      </c>
      <c r="J4" s="221" t="s">
        <v>67</v>
      </c>
      <c r="K4" s="221" t="s">
        <v>68</v>
      </c>
    </row>
    <row r="5" spans="2:11" ht="6.75" customHeight="1">
      <c r="B5" s="207"/>
      <c r="C5" s="207"/>
      <c r="D5" s="207"/>
      <c r="E5" s="207"/>
      <c r="F5" s="207"/>
      <c r="G5" s="207"/>
      <c r="H5" s="207"/>
      <c r="I5" s="207"/>
      <c r="J5" s="207"/>
      <c r="K5" s="207"/>
    </row>
    <row r="6" spans="2:11">
      <c r="B6" s="109" t="s">
        <v>460</v>
      </c>
      <c r="C6" s="88">
        <v>191.10400000000001</v>
      </c>
      <c r="D6" s="88">
        <v>227.92400000000001</v>
      </c>
      <c r="E6" s="88">
        <v>-36.819999999999993</v>
      </c>
      <c r="F6" s="320">
        <v>-0.16154507642898508</v>
      </c>
      <c r="G6" s="88"/>
      <c r="H6" s="88">
        <v>31.737000000000023</v>
      </c>
      <c r="I6" s="88">
        <v>59.75</v>
      </c>
      <c r="J6" s="88">
        <v>-28.012999999999977</v>
      </c>
      <c r="K6" s="320">
        <v>-0.46883682008368166</v>
      </c>
    </row>
    <row r="7" spans="2:11">
      <c r="B7" s="91" t="s">
        <v>476</v>
      </c>
      <c r="C7" s="88">
        <v>-9.9220000000000006</v>
      </c>
      <c r="D7" s="88">
        <v>-17.329000000000001</v>
      </c>
      <c r="E7" s="88">
        <v>7.407</v>
      </c>
      <c r="F7" s="320">
        <v>0.4274337815223036</v>
      </c>
      <c r="G7" s="110"/>
      <c r="H7" s="88">
        <v>-1.971000000000001</v>
      </c>
      <c r="I7" s="88">
        <v>-4.0760000000000005</v>
      </c>
      <c r="J7" s="88">
        <v>2.1049999999999995</v>
      </c>
      <c r="K7" s="320">
        <v>0.51643768400392531</v>
      </c>
    </row>
    <row r="8" spans="2:11">
      <c r="B8" s="109" t="s">
        <v>516</v>
      </c>
      <c r="C8" s="88">
        <v>-41.948999999999998</v>
      </c>
      <c r="D8" s="88">
        <v>-36.166999999999994</v>
      </c>
      <c r="E8" s="88">
        <v>-5.7820000000000036</v>
      </c>
      <c r="F8" s="320">
        <v>-0.15986949429037534</v>
      </c>
      <c r="G8" s="88"/>
      <c r="H8" s="88">
        <v>-10.437999999999995</v>
      </c>
      <c r="I8" s="88">
        <v>-10.300999999999995</v>
      </c>
      <c r="J8" s="88">
        <v>-0.13700000000000045</v>
      </c>
      <c r="K8" s="320">
        <v>-1.3299679642753137E-2</v>
      </c>
    </row>
    <row r="9" spans="2:11">
      <c r="B9" s="91" t="s">
        <v>468</v>
      </c>
      <c r="C9" s="88">
        <v>-35.58</v>
      </c>
      <c r="D9" s="88">
        <v>-39.649000000000001</v>
      </c>
      <c r="E9" s="88">
        <v>4.0690000000000026</v>
      </c>
      <c r="F9" s="320">
        <v>0.1026255391056522</v>
      </c>
      <c r="G9" s="88"/>
      <c r="H9" s="88">
        <v>-7.4149999999999991</v>
      </c>
      <c r="I9" s="88">
        <v>-12.815000000000001</v>
      </c>
      <c r="J9" s="88">
        <v>5.4000000000000021</v>
      </c>
      <c r="K9" s="320">
        <v>0.42138119391338291</v>
      </c>
    </row>
    <row r="10" spans="2:11" ht="6" customHeight="1">
      <c r="B10" s="210"/>
      <c r="C10" s="210"/>
      <c r="D10" s="210"/>
      <c r="E10" s="210"/>
      <c r="F10" s="210"/>
      <c r="H10" s="210"/>
      <c r="I10" s="210"/>
      <c r="J10" s="210"/>
      <c r="K10" s="210"/>
    </row>
    <row r="11" spans="2:11">
      <c r="B11" s="223" t="s">
        <v>518</v>
      </c>
      <c r="C11" s="354">
        <v>103.65300000000001</v>
      </c>
      <c r="D11" s="354">
        <v>134.779</v>
      </c>
      <c r="E11" s="354">
        <v>-31.125999999999991</v>
      </c>
      <c r="F11" s="364">
        <v>-0.23094102196929778</v>
      </c>
      <c r="G11" s="207"/>
      <c r="H11" s="354">
        <v>11.913000000000029</v>
      </c>
      <c r="I11" s="354">
        <v>32.558000000000007</v>
      </c>
      <c r="J11" s="472">
        <v>-20.644999999999978</v>
      </c>
      <c r="K11" s="364">
        <v>-0.63409914613919693</v>
      </c>
    </row>
    <row r="14" spans="2:11">
      <c r="B14" s="224" t="s">
        <v>282</v>
      </c>
      <c r="C14" s="677" t="s">
        <v>410</v>
      </c>
      <c r="D14" s="677"/>
      <c r="E14" s="677"/>
      <c r="F14" s="677"/>
      <c r="G14" s="677"/>
      <c r="H14" s="677"/>
      <c r="I14" s="677"/>
      <c r="J14" s="677"/>
      <c r="K14" s="677"/>
    </row>
    <row r="15" spans="2:11">
      <c r="B15" s="705" t="s">
        <v>280</v>
      </c>
      <c r="C15" s="706" t="s">
        <v>274</v>
      </c>
      <c r="D15" s="706"/>
      <c r="E15" s="706"/>
      <c r="F15" s="706"/>
      <c r="G15" s="207"/>
      <c r="H15" s="706" t="s">
        <v>275</v>
      </c>
      <c r="I15" s="706"/>
      <c r="J15" s="706"/>
      <c r="K15" s="706"/>
    </row>
    <row r="16" spans="2:11">
      <c r="B16" s="706"/>
      <c r="C16" s="394" t="s">
        <v>477</v>
      </c>
      <c r="D16" s="394" t="s">
        <v>381</v>
      </c>
      <c r="E16" s="221" t="s">
        <v>67</v>
      </c>
      <c r="F16" s="221" t="s">
        <v>68</v>
      </c>
      <c r="G16" s="222"/>
      <c r="H16" s="394" t="s">
        <v>478</v>
      </c>
      <c r="I16" s="394" t="s">
        <v>479</v>
      </c>
      <c r="J16" s="221" t="s">
        <v>67</v>
      </c>
      <c r="K16" s="221" t="s">
        <v>68</v>
      </c>
    </row>
    <row r="17" spans="2:11" ht="8.25" customHeight="1">
      <c r="B17" s="207"/>
      <c r="C17" s="207"/>
      <c r="D17" s="207"/>
      <c r="E17" s="207"/>
      <c r="F17" s="207"/>
      <c r="G17" s="207"/>
      <c r="H17" s="207"/>
      <c r="I17" s="207"/>
      <c r="J17" s="207"/>
      <c r="K17" s="207"/>
    </row>
    <row r="18" spans="2:11">
      <c r="B18" s="109" t="s">
        <v>460</v>
      </c>
      <c r="C18" s="365">
        <v>1289.3720000000001</v>
      </c>
      <c r="D18" s="365">
        <v>2551.44</v>
      </c>
      <c r="E18" s="365">
        <v>-1262.068</v>
      </c>
      <c r="F18" s="320">
        <v>-0.49464929608378017</v>
      </c>
      <c r="G18" s="88"/>
      <c r="H18" s="365">
        <v>284.23</v>
      </c>
      <c r="I18" s="365">
        <v>810.52</v>
      </c>
      <c r="J18" s="365">
        <v>-526.29</v>
      </c>
      <c r="K18" s="320">
        <v>-0.64932389083551301</v>
      </c>
    </row>
    <row r="19" spans="2:11">
      <c r="B19" s="109" t="s">
        <v>476</v>
      </c>
      <c r="C19" s="365">
        <v>-474.1</v>
      </c>
      <c r="D19" s="365">
        <v>-1906.5309999999999</v>
      </c>
      <c r="E19" s="365">
        <v>1432.431</v>
      </c>
      <c r="F19" s="320">
        <v>0.75132845990964736</v>
      </c>
      <c r="G19" s="110"/>
      <c r="H19" s="365">
        <v>-96.076999999999998</v>
      </c>
      <c r="I19" s="365">
        <v>-618.10099999999989</v>
      </c>
      <c r="J19" s="365">
        <v>522.02399999999989</v>
      </c>
      <c r="K19" s="320">
        <v>0.84456100216631258</v>
      </c>
    </row>
    <row r="20" spans="2:11">
      <c r="B20" s="109" t="s">
        <v>516</v>
      </c>
      <c r="C20" s="365">
        <v>-17.907999999999998</v>
      </c>
      <c r="D20" s="365">
        <v>-25.674999999999997</v>
      </c>
      <c r="E20" s="365">
        <v>7.7669999999999995</v>
      </c>
      <c r="F20" s="320">
        <v>0.30251217137293085</v>
      </c>
      <c r="G20" s="88"/>
      <c r="H20" s="365">
        <v>-4.2459999999999987</v>
      </c>
      <c r="I20" s="365">
        <v>-5.1939999999999955</v>
      </c>
      <c r="J20" s="365">
        <v>0.94799999999999685</v>
      </c>
      <c r="K20" s="320">
        <v>0.18251829033500144</v>
      </c>
    </row>
    <row r="21" spans="2:11">
      <c r="B21" s="109" t="s">
        <v>468</v>
      </c>
      <c r="C21" s="365">
        <v>-99.620999999999995</v>
      </c>
      <c r="D21" s="365">
        <v>-57.536999999999999</v>
      </c>
      <c r="E21" s="365">
        <v>-42.083999999999996</v>
      </c>
      <c r="F21" s="320">
        <v>-0.73142499608947276</v>
      </c>
      <c r="G21" s="88"/>
      <c r="H21" s="365">
        <v>-19.86999999999999</v>
      </c>
      <c r="I21" s="365">
        <v>-16.324999999999996</v>
      </c>
      <c r="J21" s="365">
        <v>-3.5449999999999946</v>
      </c>
      <c r="K21" s="320">
        <v>-0.21715160796324628</v>
      </c>
    </row>
    <row r="22" spans="2:11" ht="6" customHeight="1">
      <c r="B22" s="210"/>
      <c r="C22" s="440"/>
      <c r="D22" s="440"/>
      <c r="E22" s="440"/>
      <c r="F22" s="440"/>
      <c r="H22" s="440"/>
      <c r="I22" s="440"/>
      <c r="J22" s="440"/>
      <c r="K22" s="440"/>
    </row>
    <row r="23" spans="2:11">
      <c r="B23" s="223" t="s">
        <v>518</v>
      </c>
      <c r="C23" s="472">
        <v>697.74300000000005</v>
      </c>
      <c r="D23" s="472">
        <v>561.69700000000012</v>
      </c>
      <c r="E23" s="472">
        <v>136.04599999999994</v>
      </c>
      <c r="F23" s="364">
        <v>0.24220531710156878</v>
      </c>
      <c r="G23" s="207"/>
      <c r="H23" s="472">
        <v>164.03700000000003</v>
      </c>
      <c r="I23" s="472">
        <v>170.90000000000012</v>
      </c>
      <c r="J23" s="472">
        <v>-6.8630000000000848</v>
      </c>
      <c r="K23" s="364">
        <v>-4.015798712697527E-2</v>
      </c>
    </row>
    <row r="26" spans="2:11">
      <c r="B26" s="224" t="s">
        <v>284</v>
      </c>
      <c r="C26" s="677" t="s">
        <v>410</v>
      </c>
      <c r="D26" s="677"/>
      <c r="E26" s="677"/>
      <c r="F26" s="677"/>
      <c r="G26" s="677"/>
      <c r="H26" s="677"/>
      <c r="I26" s="677"/>
      <c r="J26" s="677"/>
      <c r="K26" s="677"/>
    </row>
    <row r="27" spans="2:11">
      <c r="B27" s="705" t="s">
        <v>280</v>
      </c>
      <c r="C27" s="706" t="s">
        <v>274</v>
      </c>
      <c r="D27" s="706"/>
      <c r="E27" s="706"/>
      <c r="F27" s="706"/>
      <c r="G27" s="207"/>
      <c r="H27" s="706" t="s">
        <v>275</v>
      </c>
      <c r="I27" s="706"/>
      <c r="J27" s="706"/>
      <c r="K27" s="706"/>
    </row>
    <row r="28" spans="2:11">
      <c r="B28" s="706"/>
      <c r="C28" s="394" t="s">
        <v>477</v>
      </c>
      <c r="D28" s="394" t="s">
        <v>381</v>
      </c>
      <c r="E28" s="221" t="s">
        <v>67</v>
      </c>
      <c r="F28" s="221" t="s">
        <v>68</v>
      </c>
      <c r="G28" s="88"/>
      <c r="H28" s="394" t="s">
        <v>478</v>
      </c>
      <c r="I28" s="394" t="s">
        <v>479</v>
      </c>
      <c r="J28" s="221" t="s">
        <v>67</v>
      </c>
      <c r="K28" s="221" t="s">
        <v>68</v>
      </c>
    </row>
    <row r="29" spans="2:11" ht="7.5" customHeight="1">
      <c r="B29" s="207"/>
      <c r="C29" s="207"/>
      <c r="D29" s="207"/>
      <c r="E29" s="207"/>
      <c r="F29" s="207"/>
      <c r="G29" s="110"/>
      <c r="H29" s="207"/>
      <c r="I29" s="207"/>
      <c r="J29" s="207"/>
      <c r="K29" s="207"/>
    </row>
    <row r="30" spans="2:11" ht="7.5" customHeight="1">
      <c r="B30" s="207"/>
      <c r="C30" s="207"/>
      <c r="D30" s="207"/>
      <c r="E30" s="207"/>
      <c r="F30" s="207"/>
      <c r="G30" s="110"/>
      <c r="H30" s="207"/>
      <c r="I30" s="207"/>
      <c r="J30" s="207"/>
      <c r="K30" s="207"/>
    </row>
    <row r="31" spans="2:11">
      <c r="B31" s="109" t="s">
        <v>460</v>
      </c>
      <c r="C31" s="365">
        <v>1344.6320000000001</v>
      </c>
      <c r="D31" s="365">
        <v>1265.8620000000001</v>
      </c>
      <c r="E31" s="365">
        <v>78.769999999999982</v>
      </c>
      <c r="F31" s="320">
        <v>6.2226372226988458E-2</v>
      </c>
      <c r="G31" s="88"/>
      <c r="H31" s="365">
        <v>297.13499999999999</v>
      </c>
      <c r="I31" s="365">
        <v>335.20900000000006</v>
      </c>
      <c r="J31" s="365">
        <v>-38.074000000000069</v>
      </c>
      <c r="K31" s="320">
        <v>-0.11358286919503968</v>
      </c>
    </row>
    <row r="32" spans="2:11">
      <c r="B32" s="109" t="s">
        <v>476</v>
      </c>
      <c r="C32" s="365">
        <v>-510.00799999999998</v>
      </c>
      <c r="D32" s="365">
        <v>-408.423</v>
      </c>
      <c r="E32" s="365">
        <v>-101.58499999999998</v>
      </c>
      <c r="F32" s="320">
        <v>-0.24872497386288228</v>
      </c>
      <c r="G32" s="110"/>
      <c r="H32" s="365">
        <v>-129.08999999999997</v>
      </c>
      <c r="I32" s="365">
        <v>-112.17200000000003</v>
      </c>
      <c r="J32" s="365">
        <v>-16.91799999999995</v>
      </c>
      <c r="K32" s="320">
        <v>-0.15082195200228177</v>
      </c>
    </row>
    <row r="33" spans="2:11">
      <c r="B33" s="109" t="s">
        <v>516</v>
      </c>
      <c r="C33" s="365">
        <v>-38.297000000000004</v>
      </c>
      <c r="D33" s="365">
        <v>-28.143000000000001</v>
      </c>
      <c r="E33" s="365">
        <v>-10.154000000000003</v>
      </c>
      <c r="F33" s="320">
        <v>-0.3608001989837617</v>
      </c>
      <c r="G33" s="88"/>
      <c r="H33" s="365">
        <v>-12.347000000000001</v>
      </c>
      <c r="I33" s="365">
        <v>-7.4269999999999996</v>
      </c>
      <c r="J33" s="365">
        <v>-4.9200000000000017</v>
      </c>
      <c r="K33" s="320">
        <v>-0.66244782550154868</v>
      </c>
    </row>
    <row r="34" spans="2:11">
      <c r="B34" s="109" t="s">
        <v>468</v>
      </c>
      <c r="C34" s="365">
        <v>-51.103000000000002</v>
      </c>
      <c r="D34" s="365">
        <v>-42.238</v>
      </c>
      <c r="E34" s="365">
        <v>-8.865000000000002</v>
      </c>
      <c r="F34" s="320">
        <v>-0.20988209669018421</v>
      </c>
      <c r="G34" s="88"/>
      <c r="H34" s="365">
        <v>-15.374000000000002</v>
      </c>
      <c r="I34" s="365">
        <v>-12.576999999999998</v>
      </c>
      <c r="J34" s="365">
        <v>-2.7970000000000041</v>
      </c>
      <c r="K34" s="320">
        <v>-0.22239007712491099</v>
      </c>
    </row>
    <row r="35" spans="2:11" ht="8.25" customHeight="1">
      <c r="B35" s="210"/>
      <c r="C35" s="440"/>
      <c r="D35" s="440"/>
      <c r="E35" s="440"/>
      <c r="F35" s="440"/>
      <c r="H35" s="440"/>
      <c r="I35" s="440"/>
      <c r="J35" s="440"/>
      <c r="K35" s="440"/>
    </row>
    <row r="36" spans="2:11">
      <c r="B36" s="223" t="s">
        <v>518</v>
      </c>
      <c r="C36" s="472">
        <v>745.22400000000005</v>
      </c>
      <c r="D36" s="472">
        <v>787.05799999999999</v>
      </c>
      <c r="E36" s="472">
        <v>-41.833999999999946</v>
      </c>
      <c r="F36" s="364">
        <v>-5.3152372506219292E-2</v>
      </c>
      <c r="G36" s="207"/>
      <c r="H36" s="472">
        <v>140.32400000000001</v>
      </c>
      <c r="I36" s="472">
        <v>203.03300000000004</v>
      </c>
      <c r="J36" s="472">
        <v>-62.709000000000032</v>
      </c>
      <c r="K36" s="364">
        <v>-0.30886112109854069</v>
      </c>
    </row>
    <row r="37" spans="2:11">
      <c r="G37" s="88"/>
    </row>
    <row r="39" spans="2:11">
      <c r="B39" s="224" t="s">
        <v>285</v>
      </c>
      <c r="C39" s="677" t="s">
        <v>410</v>
      </c>
      <c r="D39" s="677"/>
      <c r="E39" s="677"/>
      <c r="F39" s="677"/>
      <c r="G39" s="677"/>
      <c r="H39" s="677"/>
      <c r="I39" s="677"/>
      <c r="J39" s="677"/>
      <c r="K39" s="677"/>
    </row>
    <row r="40" spans="2:11">
      <c r="B40" s="705" t="s">
        <v>280</v>
      </c>
      <c r="C40" s="706" t="s">
        <v>274</v>
      </c>
      <c r="D40" s="706"/>
      <c r="E40" s="706"/>
      <c r="F40" s="706"/>
      <c r="G40" s="207"/>
      <c r="H40" s="706" t="s">
        <v>275</v>
      </c>
      <c r="I40" s="706"/>
      <c r="J40" s="706"/>
      <c r="K40" s="706"/>
    </row>
    <row r="41" spans="2:11">
      <c r="B41" s="706"/>
      <c r="C41" s="394" t="s">
        <v>477</v>
      </c>
      <c r="D41" s="394" t="s">
        <v>381</v>
      </c>
      <c r="E41" s="221" t="s">
        <v>67</v>
      </c>
      <c r="F41" s="221" t="s">
        <v>68</v>
      </c>
      <c r="G41" s="222"/>
      <c r="H41" s="394" t="s">
        <v>478</v>
      </c>
      <c r="I41" s="394" t="s">
        <v>479</v>
      </c>
      <c r="J41" s="221" t="s">
        <v>67</v>
      </c>
      <c r="K41" s="221" t="s">
        <v>68</v>
      </c>
    </row>
    <row r="42" spans="2:11" ht="7.5" customHeight="1">
      <c r="B42" s="207"/>
      <c r="C42" s="207"/>
      <c r="D42" s="207"/>
      <c r="E42" s="207"/>
      <c r="F42" s="207"/>
      <c r="G42" s="207"/>
      <c r="H42" s="207"/>
      <c r="I42" s="207"/>
      <c r="J42" s="207"/>
      <c r="K42" s="207"/>
    </row>
    <row r="43" spans="2:11">
      <c r="B43" s="109" t="s">
        <v>460</v>
      </c>
      <c r="C43" s="365">
        <v>716.60599999999999</v>
      </c>
      <c r="D43" s="365">
        <v>573.15499999999997</v>
      </c>
      <c r="E43" s="365">
        <v>143.45100000000002</v>
      </c>
      <c r="F43" s="320">
        <v>0.25028308223778906</v>
      </c>
      <c r="G43" s="88"/>
      <c r="H43" s="365">
        <v>193.18299999999999</v>
      </c>
      <c r="I43" s="365">
        <v>155.62599999999998</v>
      </c>
      <c r="J43" s="365">
        <v>37.557000000000016</v>
      </c>
      <c r="K43" s="320">
        <v>0.24132856977625861</v>
      </c>
    </row>
    <row r="44" spans="2:11">
      <c r="B44" s="109" t="s">
        <v>476</v>
      </c>
      <c r="C44" s="365">
        <v>-238.72800000000001</v>
      </c>
      <c r="D44" s="365">
        <v>-175.113</v>
      </c>
      <c r="E44" s="365">
        <v>-63.615000000000009</v>
      </c>
      <c r="F44" s="320">
        <v>-0.36327971081530208</v>
      </c>
      <c r="G44" s="110"/>
      <c r="H44" s="365">
        <v>-73.525000000000006</v>
      </c>
      <c r="I44" s="365">
        <v>-47.528999999999996</v>
      </c>
      <c r="J44" s="365">
        <v>-25.996000000000009</v>
      </c>
      <c r="K44" s="320">
        <v>-0.54695028298512516</v>
      </c>
    </row>
    <row r="45" spans="2:11">
      <c r="B45" s="109" t="s">
        <v>516</v>
      </c>
      <c r="C45" s="365">
        <v>-30.749999999999996</v>
      </c>
      <c r="D45" s="365">
        <v>-26.459</v>
      </c>
      <c r="E45" s="365">
        <v>-4.2909999999999968</v>
      </c>
      <c r="F45" s="320">
        <v>-0.16217544124872441</v>
      </c>
      <c r="G45" s="110"/>
      <c r="H45" s="365">
        <v>-8.0909999999999975</v>
      </c>
      <c r="I45" s="365">
        <v>-5.6509999999999998</v>
      </c>
      <c r="J45" s="365">
        <v>-2.4399999999999977</v>
      </c>
      <c r="K45" s="320">
        <v>-0.43178198548929347</v>
      </c>
    </row>
    <row r="46" spans="2:11">
      <c r="B46" s="109" t="s">
        <v>468</v>
      </c>
      <c r="C46" s="365">
        <v>-54.161000000000001</v>
      </c>
      <c r="D46" s="365">
        <v>-48.107999999999997</v>
      </c>
      <c r="E46" s="365">
        <v>-6.0530000000000044</v>
      </c>
      <c r="F46" s="320">
        <v>-0.12582106926082992</v>
      </c>
      <c r="G46" s="88"/>
      <c r="H46" s="365">
        <v>-15.875</v>
      </c>
      <c r="I46" s="365">
        <v>-10.140999999999998</v>
      </c>
      <c r="J46" s="365">
        <v>-5.7340000000000018</v>
      </c>
      <c r="K46" s="320">
        <v>-0.56542747263583504</v>
      </c>
    </row>
    <row r="47" spans="2:11" ht="6.75" customHeight="1">
      <c r="B47" s="210"/>
      <c r="C47" s="440"/>
      <c r="D47" s="440"/>
      <c r="E47" s="440"/>
      <c r="F47" s="440"/>
      <c r="H47" s="440"/>
      <c r="I47" s="440"/>
      <c r="J47" s="440"/>
      <c r="K47" s="440"/>
    </row>
    <row r="48" spans="2:11">
      <c r="B48" s="223" t="s">
        <v>518</v>
      </c>
      <c r="C48" s="472">
        <v>392.96699999999998</v>
      </c>
      <c r="D48" s="472">
        <v>323.47499999999997</v>
      </c>
      <c r="E48" s="472">
        <v>69.492000000000019</v>
      </c>
      <c r="F48" s="364">
        <v>0.21482958497565519</v>
      </c>
      <c r="G48" s="207"/>
      <c r="H48" s="472">
        <v>95.691999999999993</v>
      </c>
      <c r="I48" s="472">
        <v>92.304999999999978</v>
      </c>
      <c r="J48" s="472">
        <v>3.3870000000000147</v>
      </c>
      <c r="K48" s="364">
        <v>3.6693570229131778E-2</v>
      </c>
    </row>
    <row r="51" spans="2:11">
      <c r="B51" s="224" t="s">
        <v>358</v>
      </c>
      <c r="C51" s="677" t="s">
        <v>410</v>
      </c>
      <c r="D51" s="677"/>
      <c r="E51" s="677"/>
      <c r="F51" s="677"/>
      <c r="G51" s="677"/>
      <c r="H51" s="677"/>
      <c r="I51" s="677"/>
      <c r="J51" s="677"/>
      <c r="K51" s="677"/>
    </row>
    <row r="52" spans="2:11">
      <c r="B52" s="705" t="s">
        <v>280</v>
      </c>
      <c r="C52" s="706" t="s">
        <v>274</v>
      </c>
      <c r="D52" s="706"/>
      <c r="E52" s="706"/>
      <c r="F52" s="706"/>
      <c r="G52" s="207"/>
      <c r="H52" s="706" t="s">
        <v>275</v>
      </c>
      <c r="I52" s="706"/>
      <c r="J52" s="706"/>
      <c r="K52" s="706"/>
    </row>
    <row r="53" spans="2:11">
      <c r="B53" s="706"/>
      <c r="C53" s="394" t="s">
        <v>477</v>
      </c>
      <c r="D53" s="394" t="s">
        <v>381</v>
      </c>
      <c r="E53" s="221" t="s">
        <v>67</v>
      </c>
      <c r="F53" s="221" t="s">
        <v>68</v>
      </c>
      <c r="G53" s="222"/>
      <c r="H53" s="394" t="s">
        <v>478</v>
      </c>
      <c r="I53" s="394" t="s">
        <v>479</v>
      </c>
      <c r="J53" s="221" t="s">
        <v>67</v>
      </c>
      <c r="K53" s="221" t="s">
        <v>68</v>
      </c>
    </row>
    <row r="54" spans="2:11">
      <c r="B54" s="207"/>
      <c r="C54" s="207"/>
      <c r="D54" s="207"/>
      <c r="E54" s="207"/>
      <c r="F54" s="207"/>
      <c r="G54" s="207"/>
      <c r="H54" s="207"/>
      <c r="I54" s="207"/>
      <c r="J54" s="207"/>
      <c r="K54" s="207"/>
    </row>
    <row r="55" spans="2:11">
      <c r="B55" s="109" t="s">
        <v>460</v>
      </c>
      <c r="C55" s="88">
        <v>306.34699999999998</v>
      </c>
      <c r="D55" s="88">
        <v>232.548</v>
      </c>
      <c r="E55" s="88">
        <v>73.798999999999978</v>
      </c>
      <c r="F55" s="488">
        <v>0.31734953643978869</v>
      </c>
      <c r="G55" s="88"/>
      <c r="H55" s="365">
        <v>92.396999999999991</v>
      </c>
      <c r="I55" s="365">
        <v>87.512</v>
      </c>
      <c r="J55" s="365">
        <v>4.8849999999999909</v>
      </c>
      <c r="K55" s="320">
        <v>5.5820915988664233E-2</v>
      </c>
    </row>
    <row r="56" spans="2:11">
      <c r="B56" s="109" t="s">
        <v>476</v>
      </c>
      <c r="C56" s="88">
        <v>-92.543000000000006</v>
      </c>
      <c r="D56" s="88">
        <v>-43.057000000000002</v>
      </c>
      <c r="E56" s="88">
        <v>-49.486000000000004</v>
      </c>
      <c r="F56" s="488">
        <v>-1.149313700443598</v>
      </c>
      <c r="G56" s="110"/>
      <c r="H56" s="365">
        <v>-16.807000000000002</v>
      </c>
      <c r="I56" s="365">
        <v>-20.322000000000003</v>
      </c>
      <c r="J56" s="365">
        <v>3.5150000000000006</v>
      </c>
      <c r="K56" s="320">
        <v>0.17296525932486961</v>
      </c>
    </row>
    <row r="57" spans="2:11">
      <c r="B57" s="109" t="s">
        <v>516</v>
      </c>
      <c r="C57" s="88">
        <v>-13.153</v>
      </c>
      <c r="D57" s="88">
        <v>-12.157999999999999</v>
      </c>
      <c r="E57" s="88">
        <v>-0.99500000000000099</v>
      </c>
      <c r="F57" s="488">
        <v>-8.1839118276032297E-2</v>
      </c>
      <c r="G57" s="110"/>
      <c r="H57" s="365">
        <v>-3.088000000000001</v>
      </c>
      <c r="I57" s="365">
        <v>-4.7029999999999994</v>
      </c>
      <c r="J57" s="525">
        <v>1.6149999999999984</v>
      </c>
      <c r="K57" s="320">
        <v>0.34339783117159228</v>
      </c>
    </row>
    <row r="58" spans="2:11">
      <c r="B58" s="109" t="s">
        <v>468</v>
      </c>
      <c r="C58" s="88">
        <v>-25.077000000000002</v>
      </c>
      <c r="D58" s="88">
        <v>-19.155999999999999</v>
      </c>
      <c r="E58" s="88">
        <v>-5.9210000000000029</v>
      </c>
      <c r="F58" s="488">
        <v>-0.30909375652537086</v>
      </c>
      <c r="G58" s="110"/>
      <c r="H58" s="365">
        <v>-9.2250000000000014</v>
      </c>
      <c r="I58" s="365">
        <v>-8.2219999999999995</v>
      </c>
      <c r="J58" s="365">
        <v>-1.0030000000000019</v>
      </c>
      <c r="K58" s="320">
        <v>-0.12198978350766265</v>
      </c>
    </row>
    <row r="59" spans="2:11">
      <c r="B59" s="210"/>
      <c r="C59" s="210"/>
      <c r="D59" s="210"/>
      <c r="E59" s="210"/>
      <c r="F59" s="210"/>
      <c r="H59" s="440"/>
      <c r="I59" s="440"/>
      <c r="J59" s="440"/>
      <c r="K59" s="440"/>
    </row>
    <row r="60" spans="2:11">
      <c r="B60" s="223" t="s">
        <v>518</v>
      </c>
      <c r="C60" s="354">
        <v>175.57399999999998</v>
      </c>
      <c r="D60" s="354">
        <v>158.17699999999999</v>
      </c>
      <c r="E60" s="354">
        <v>17.396999999999991</v>
      </c>
      <c r="F60" s="501">
        <v>0.10998438458182913</v>
      </c>
      <c r="G60" s="207"/>
      <c r="H60" s="472">
        <v>63.27699999999998</v>
      </c>
      <c r="I60" s="472">
        <v>54.264999999999993</v>
      </c>
      <c r="J60" s="472">
        <v>9.0119999999999862</v>
      </c>
      <c r="K60" s="364">
        <v>0.16607389661844629</v>
      </c>
    </row>
  </sheetData>
  <mergeCells count="20">
    <mergeCell ref="C39:K39"/>
    <mergeCell ref="C51:K51"/>
    <mergeCell ref="B52:B53"/>
    <mergeCell ref="C52:F52"/>
    <mergeCell ref="H52:K52"/>
    <mergeCell ref="B40:B41"/>
    <mergeCell ref="C40:F40"/>
    <mergeCell ref="H40:K40"/>
    <mergeCell ref="C26:K26"/>
    <mergeCell ref="B27:B28"/>
    <mergeCell ref="C2:K2"/>
    <mergeCell ref="C14:K14"/>
    <mergeCell ref="B15:B16"/>
    <mergeCell ref="C15:F15"/>
    <mergeCell ref="H15:K15"/>
    <mergeCell ref="C3:F3"/>
    <mergeCell ref="H3:K3"/>
    <mergeCell ref="B3:B4"/>
    <mergeCell ref="C27:F27"/>
    <mergeCell ref="H27:K2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47"/>
  <sheetViews>
    <sheetView workbookViewId="0"/>
  </sheetViews>
  <sheetFormatPr baseColWidth="10" defaultColWidth="11.44140625" defaultRowHeight="13.2"/>
  <cols>
    <col min="1" max="1" width="3.33203125" style="109" customWidth="1"/>
    <col min="2" max="2" width="35.33203125" style="109" customWidth="1"/>
    <col min="3" max="4" width="15.5546875" style="109" bestFit="1" customWidth="1"/>
    <col min="5" max="5" width="8.6640625" style="109" customWidth="1"/>
    <col min="6" max="6" width="10" style="109" customWidth="1"/>
    <col min="7" max="7" width="2.33203125" style="109" customWidth="1"/>
    <col min="8" max="10" width="8" style="109" bestFit="1" customWidth="1"/>
    <col min="11" max="11" width="9.6640625" style="109" customWidth="1"/>
    <col min="12" max="12" width="3.5546875" style="109" customWidth="1"/>
    <col min="13" max="13" width="29.6640625" style="109" customWidth="1"/>
    <col min="14" max="14" width="17.44140625" style="109" customWidth="1"/>
    <col min="15" max="15" width="16.33203125" style="109" customWidth="1"/>
    <col min="16" max="16" width="13.44140625" style="109" customWidth="1"/>
    <col min="17" max="17" width="2" style="109" customWidth="1"/>
    <col min="18" max="18" width="15.5546875" style="109" bestFit="1" customWidth="1"/>
    <col min="19" max="19" width="15.88671875" style="109" customWidth="1"/>
    <col min="20" max="16384" width="11.44140625" style="109"/>
  </cols>
  <sheetData>
    <row r="2" spans="2:30">
      <c r="B2" s="224" t="s">
        <v>281</v>
      </c>
      <c r="C2" s="677" t="s">
        <v>410</v>
      </c>
      <c r="D2" s="677"/>
      <c r="E2" s="677"/>
      <c r="F2" s="677"/>
      <c r="G2" s="677"/>
      <c r="H2" s="677"/>
      <c r="I2" s="677"/>
      <c r="J2" s="677"/>
      <c r="K2" s="677"/>
      <c r="M2" s="677" t="s">
        <v>281</v>
      </c>
      <c r="N2" s="677"/>
      <c r="O2" s="677"/>
      <c r="P2" s="677"/>
      <c r="Q2" s="677"/>
      <c r="R2" s="677"/>
      <c r="S2" s="677"/>
      <c r="T2" s="677"/>
    </row>
    <row r="3" spans="2:30">
      <c r="B3" s="705" t="s">
        <v>280</v>
      </c>
      <c r="C3" s="706" t="s">
        <v>274</v>
      </c>
      <c r="D3" s="706"/>
      <c r="E3" s="706"/>
      <c r="F3" s="706"/>
      <c r="G3" s="207"/>
      <c r="H3" s="706" t="s">
        <v>275</v>
      </c>
      <c r="I3" s="706"/>
      <c r="J3" s="706"/>
      <c r="K3" s="706"/>
      <c r="M3" s="707" t="s">
        <v>280</v>
      </c>
      <c r="N3" s="706" t="s">
        <v>291</v>
      </c>
      <c r="O3" s="706"/>
      <c r="P3" s="706"/>
      <c r="Q3" s="706"/>
      <c r="R3" s="708" t="s">
        <v>419</v>
      </c>
      <c r="S3" s="708"/>
      <c r="T3" s="708"/>
    </row>
    <row r="4" spans="2:30" s="220" customFormat="1" ht="32.25" customHeight="1">
      <c r="B4" s="706"/>
      <c r="C4" s="394" t="s">
        <v>477</v>
      </c>
      <c r="D4" s="394" t="s">
        <v>381</v>
      </c>
      <c r="E4" s="221" t="s">
        <v>67</v>
      </c>
      <c r="F4" s="221" t="s">
        <v>68</v>
      </c>
      <c r="G4" s="222"/>
      <c r="H4" s="394" t="s">
        <v>478</v>
      </c>
      <c r="I4" s="394" t="s">
        <v>479</v>
      </c>
      <c r="J4" s="221" t="s">
        <v>67</v>
      </c>
      <c r="K4" s="221" t="s">
        <v>68</v>
      </c>
      <c r="M4" s="706"/>
      <c r="N4" s="221" t="s">
        <v>477</v>
      </c>
      <c r="O4" s="221" t="s">
        <v>381</v>
      </c>
      <c r="P4" s="569" t="s">
        <v>501</v>
      </c>
      <c r="Q4" s="222"/>
      <c r="R4" s="221" t="s">
        <v>477</v>
      </c>
      <c r="S4" s="221" t="s">
        <v>381</v>
      </c>
      <c r="T4" s="221" t="s">
        <v>68</v>
      </c>
    </row>
    <row r="5" spans="2:30" ht="6.75" customHeight="1">
      <c r="B5" s="207"/>
      <c r="C5" s="207"/>
      <c r="D5" s="207"/>
      <c r="E5" s="207"/>
      <c r="F5" s="207"/>
      <c r="G5" s="207"/>
      <c r="H5" s="207"/>
      <c r="I5" s="207"/>
      <c r="J5" s="207"/>
      <c r="K5" s="207"/>
    </row>
    <row r="6" spans="2:30">
      <c r="B6" s="109" t="s">
        <v>460</v>
      </c>
      <c r="C6" s="88">
        <v>1079.0409999999999</v>
      </c>
      <c r="D6" s="88">
        <v>793.77099999999996</v>
      </c>
      <c r="E6" s="88">
        <v>285.27</v>
      </c>
      <c r="F6" s="320">
        <v>0.35938576743166473</v>
      </c>
      <c r="G6" s="88"/>
      <c r="H6" s="88">
        <v>409.52399999999989</v>
      </c>
      <c r="I6" s="88">
        <v>225.29399999999998</v>
      </c>
      <c r="J6" s="88">
        <v>184.2299999999999</v>
      </c>
      <c r="K6" s="320">
        <v>0.81773149750991991</v>
      </c>
      <c r="M6" s="109" t="s">
        <v>463</v>
      </c>
      <c r="N6" s="368">
        <v>0.17118</v>
      </c>
      <c r="O6" s="368">
        <v>0.18030000000000002</v>
      </c>
      <c r="P6" s="320">
        <v>-9.120000000000017E-3</v>
      </c>
      <c r="Q6" s="366"/>
      <c r="R6" s="367">
        <v>2.6009259999999998</v>
      </c>
      <c r="S6" s="367">
        <v>2.5489830000000002</v>
      </c>
      <c r="T6" s="368">
        <v>2.0377931119979875E-2</v>
      </c>
    </row>
    <row r="7" spans="2:30">
      <c r="B7" s="109" t="s">
        <v>476</v>
      </c>
      <c r="C7" s="88">
        <v>-663.34199999999998</v>
      </c>
      <c r="D7" s="88">
        <v>-528.44799999999998</v>
      </c>
      <c r="E7" s="88">
        <v>-134.89400000000001</v>
      </c>
      <c r="F7" s="320">
        <v>-0.25526447256872964</v>
      </c>
      <c r="G7" s="88"/>
      <c r="H7" s="88">
        <v>-154.71799999999996</v>
      </c>
      <c r="I7" s="88">
        <v>-142.13200000000001</v>
      </c>
      <c r="J7" s="88">
        <v>-12.585999999999956</v>
      </c>
      <c r="K7" s="320">
        <v>-8.8551487349787239E-2</v>
      </c>
      <c r="L7" s="207"/>
      <c r="M7" s="210"/>
      <c r="N7" s="207"/>
      <c r="O7" s="207"/>
      <c r="P7" s="207"/>
      <c r="Q7" s="207"/>
      <c r="R7" s="207"/>
      <c r="S7" s="207"/>
      <c r="T7" s="207"/>
      <c r="U7" s="207"/>
      <c r="Y7" s="365"/>
      <c r="Z7" s="365"/>
      <c r="AA7" s="366"/>
      <c r="AB7" s="367"/>
      <c r="AC7" s="367"/>
      <c r="AD7" s="365"/>
    </row>
    <row r="8" spans="2:30">
      <c r="B8" s="109" t="s">
        <v>516</v>
      </c>
      <c r="C8" s="88">
        <v>-126.62100000000001</v>
      </c>
      <c r="D8" s="88">
        <v>-106.749</v>
      </c>
      <c r="E8" s="88">
        <v>-19.872000000000014</v>
      </c>
      <c r="F8" s="320">
        <v>-0.1861563105977575</v>
      </c>
      <c r="G8" s="88"/>
      <c r="H8" s="88">
        <v>-33.896000000000015</v>
      </c>
      <c r="I8" s="88">
        <v>-32.623999999999995</v>
      </c>
      <c r="J8" s="88">
        <v>-1.2720000000000198</v>
      </c>
      <c r="K8" s="320">
        <v>-3.8989700833742535E-2</v>
      </c>
      <c r="M8" s="223" t="s">
        <v>517</v>
      </c>
      <c r="N8" s="369">
        <v>0.17118</v>
      </c>
      <c r="O8" s="369">
        <v>0.18030000000000002</v>
      </c>
      <c r="P8" s="370">
        <v>-9.120000000000017E-3</v>
      </c>
      <c r="Q8" s="366"/>
      <c r="R8" s="371">
        <v>2.6009259999999998</v>
      </c>
      <c r="S8" s="371">
        <v>2.5489830000000002</v>
      </c>
      <c r="T8" s="370">
        <v>2.0377931119979875E-2</v>
      </c>
    </row>
    <row r="9" spans="2:30">
      <c r="B9" s="109" t="s">
        <v>468</v>
      </c>
      <c r="C9" s="88">
        <v>-158.392</v>
      </c>
      <c r="D9" s="88">
        <v>-135.94200000000001</v>
      </c>
      <c r="E9" s="88">
        <v>-22.449999999999989</v>
      </c>
      <c r="F9" s="320">
        <v>-0.16514395845286955</v>
      </c>
      <c r="G9" s="88"/>
      <c r="H9" s="88">
        <v>-36.867999999999995</v>
      </c>
      <c r="I9" s="88">
        <v>-42.359000000000009</v>
      </c>
      <c r="J9" s="88">
        <v>5.4910000000000139</v>
      </c>
      <c r="K9" s="320">
        <v>0.1296300668098872</v>
      </c>
    </row>
    <row r="10" spans="2:30">
      <c r="B10" s="210"/>
      <c r="C10" s="210"/>
      <c r="D10" s="210"/>
      <c r="E10" s="210"/>
      <c r="F10" s="210"/>
      <c r="H10" s="210"/>
      <c r="I10" s="210"/>
      <c r="J10" s="210"/>
      <c r="K10" s="210"/>
      <c r="T10" s="586"/>
    </row>
    <row r="11" spans="2:30">
      <c r="B11" s="223" t="s">
        <v>509</v>
      </c>
      <c r="C11" s="354">
        <v>130.68599999999998</v>
      </c>
      <c r="D11" s="354">
        <v>22.631999999999977</v>
      </c>
      <c r="E11" s="354">
        <v>108.054</v>
      </c>
      <c r="F11" s="364">
        <v>4.7743902439024444</v>
      </c>
      <c r="G11" s="207"/>
      <c r="H11" s="354">
        <v>184.04199999999992</v>
      </c>
      <c r="I11" s="354">
        <v>8.1789999999999736</v>
      </c>
      <c r="J11" s="354">
        <v>175.86299999999994</v>
      </c>
      <c r="K11" s="364" t="s">
        <v>409</v>
      </c>
    </row>
    <row r="14" spans="2:30">
      <c r="B14" s="224" t="s">
        <v>282</v>
      </c>
      <c r="C14" s="677" t="s">
        <v>410</v>
      </c>
      <c r="D14" s="677"/>
      <c r="E14" s="677"/>
      <c r="F14" s="677"/>
      <c r="G14" s="677"/>
      <c r="H14" s="677"/>
      <c r="I14" s="677"/>
      <c r="J14" s="677"/>
      <c r="K14" s="677"/>
      <c r="M14" s="677" t="s">
        <v>282</v>
      </c>
      <c r="N14" s="677"/>
      <c r="O14" s="677"/>
      <c r="P14" s="677"/>
      <c r="Q14" s="677"/>
      <c r="R14" s="677"/>
      <c r="S14" s="677"/>
      <c r="T14" s="677"/>
    </row>
    <row r="15" spans="2:30" ht="13.5" customHeight="1">
      <c r="B15" s="705" t="s">
        <v>280</v>
      </c>
      <c r="C15" s="706" t="s">
        <v>274</v>
      </c>
      <c r="D15" s="706"/>
      <c r="E15" s="706"/>
      <c r="F15" s="706"/>
      <c r="G15" s="207"/>
      <c r="H15" s="706" t="s">
        <v>275</v>
      </c>
      <c r="I15" s="706"/>
      <c r="J15" s="706"/>
      <c r="K15" s="706"/>
      <c r="M15" s="707" t="s">
        <v>280</v>
      </c>
      <c r="N15" s="706" t="s">
        <v>291</v>
      </c>
      <c r="O15" s="706"/>
      <c r="P15" s="706"/>
      <c r="Q15" s="706"/>
      <c r="R15" s="708" t="s">
        <v>419</v>
      </c>
      <c r="S15" s="708"/>
      <c r="T15" s="708"/>
    </row>
    <row r="16" spans="2:30" ht="26.4">
      <c r="B16" s="706"/>
      <c r="C16" s="394" t="s">
        <v>477</v>
      </c>
      <c r="D16" s="394" t="s">
        <v>381</v>
      </c>
      <c r="E16" s="221" t="s">
        <v>67</v>
      </c>
      <c r="F16" s="221" t="s">
        <v>68</v>
      </c>
      <c r="G16" s="222"/>
      <c r="H16" s="394" t="s">
        <v>478</v>
      </c>
      <c r="I16" s="394" t="s">
        <v>479</v>
      </c>
      <c r="J16" s="221" t="s">
        <v>67</v>
      </c>
      <c r="K16" s="221" t="s">
        <v>68</v>
      </c>
      <c r="M16" s="706"/>
      <c r="N16" s="221" t="s">
        <v>477</v>
      </c>
      <c r="O16" s="221" t="s">
        <v>381</v>
      </c>
      <c r="P16" s="569" t="s">
        <v>501</v>
      </c>
      <c r="Q16" s="222"/>
      <c r="R16" s="221" t="s">
        <v>477</v>
      </c>
      <c r="S16" s="221" t="s">
        <v>381</v>
      </c>
      <c r="T16" s="221" t="s">
        <v>68</v>
      </c>
    </row>
    <row r="17" spans="2:20">
      <c r="B17" s="207"/>
      <c r="C17" s="207"/>
      <c r="D17" s="207"/>
      <c r="E17" s="207"/>
      <c r="F17" s="207"/>
      <c r="G17" s="207"/>
      <c r="H17" s="207"/>
      <c r="I17" s="207"/>
      <c r="J17" s="207"/>
      <c r="K17" s="207"/>
    </row>
    <row r="18" spans="2:20">
      <c r="B18" s="109" t="s">
        <v>460</v>
      </c>
      <c r="C18" s="88">
        <v>8630.7710000000006</v>
      </c>
      <c r="D18" s="88">
        <v>8761.5130000000008</v>
      </c>
      <c r="E18" s="88">
        <v>-130.74200000000019</v>
      </c>
      <c r="F18" s="320">
        <v>-1.4922308509957127E-2</v>
      </c>
      <c r="G18" s="88"/>
      <c r="H18" s="88">
        <v>2243.5280000000002</v>
      </c>
      <c r="I18" s="88">
        <v>2343.3060000000005</v>
      </c>
      <c r="J18" s="88">
        <v>-99.778000000000247</v>
      </c>
      <c r="K18" s="320">
        <v>-4.2580013024334118E-2</v>
      </c>
      <c r="M18" s="109" t="s">
        <v>287</v>
      </c>
      <c r="N18" s="368">
        <v>0.19699999999999998</v>
      </c>
      <c r="O18" s="368">
        <v>0.2046</v>
      </c>
      <c r="P18" s="320">
        <v>-7.6000000000000234E-3</v>
      </c>
      <c r="Q18" s="366"/>
      <c r="R18" s="367">
        <v>3.0638809999999999</v>
      </c>
      <c r="S18" s="367">
        <v>3.0299050000000003</v>
      </c>
      <c r="T18" s="320">
        <v>1.121355290017334E-2</v>
      </c>
    </row>
    <row r="19" spans="2:20">
      <c r="B19" s="109" t="s">
        <v>476</v>
      </c>
      <c r="C19" s="88">
        <v>-6079.357</v>
      </c>
      <c r="D19" s="88">
        <v>-6573.47</v>
      </c>
      <c r="E19" s="88">
        <v>494.11300000000028</v>
      </c>
      <c r="F19" s="320">
        <v>7.5167757668324398E-2</v>
      </c>
      <c r="G19" s="88"/>
      <c r="H19" s="88">
        <v>-1499.7179999999998</v>
      </c>
      <c r="I19" s="88">
        <v>-1748.29</v>
      </c>
      <c r="J19" s="88">
        <v>248.57200000000012</v>
      </c>
      <c r="K19" s="320">
        <v>0.14218007310000069</v>
      </c>
      <c r="M19" s="109" t="s">
        <v>288</v>
      </c>
      <c r="N19" s="368">
        <v>0.15229999999999999</v>
      </c>
      <c r="O19" s="368">
        <v>0.16120000000000001</v>
      </c>
      <c r="P19" s="320">
        <v>-8.900000000000019E-3</v>
      </c>
      <c r="Q19" s="366"/>
      <c r="R19" s="367">
        <v>4.1209199999999999</v>
      </c>
      <c r="S19" s="367">
        <v>4.057429</v>
      </c>
      <c r="T19" s="320">
        <v>1.5648086509954862E-2</v>
      </c>
    </row>
    <row r="20" spans="2:20">
      <c r="B20" s="109" t="s">
        <v>516</v>
      </c>
      <c r="C20" s="88">
        <v>-189.75200000000001</v>
      </c>
      <c r="D20" s="88">
        <v>-199.23599999999999</v>
      </c>
      <c r="E20" s="88">
        <v>9.4839999999999804</v>
      </c>
      <c r="F20" s="320">
        <v>4.7601839025075643E-2</v>
      </c>
      <c r="G20" s="88"/>
      <c r="H20" s="88">
        <v>-45.977000000000032</v>
      </c>
      <c r="I20" s="88">
        <v>-36.455999999999989</v>
      </c>
      <c r="J20" s="88">
        <v>-9.5210000000000434</v>
      </c>
      <c r="K20" s="320">
        <v>-0.26116414307658675</v>
      </c>
      <c r="M20" s="109" t="s">
        <v>289</v>
      </c>
      <c r="N20" s="368">
        <v>0.129</v>
      </c>
      <c r="O20" s="368">
        <v>0.113</v>
      </c>
      <c r="P20" s="320">
        <v>1.6E-2</v>
      </c>
      <c r="Q20" s="366"/>
      <c r="R20" s="367">
        <v>0</v>
      </c>
      <c r="S20" s="367">
        <v>3.2907289999999998</v>
      </c>
      <c r="T20" s="583" t="s">
        <v>308</v>
      </c>
    </row>
    <row r="21" spans="2:20">
      <c r="B21" s="109" t="s">
        <v>468</v>
      </c>
      <c r="C21" s="88">
        <v>-601.10699999999997</v>
      </c>
      <c r="D21" s="88">
        <v>-556.74400000000003</v>
      </c>
      <c r="E21" s="88">
        <v>-44.362999999999943</v>
      </c>
      <c r="F21" s="320">
        <v>-7.9682942249938771E-2</v>
      </c>
      <c r="G21" s="88"/>
      <c r="H21" s="88">
        <v>-131.26199999999994</v>
      </c>
      <c r="I21" s="88">
        <v>-117.63000000000005</v>
      </c>
      <c r="J21" s="88">
        <v>-13.631999999999891</v>
      </c>
      <c r="K21" s="320">
        <v>-0.11588880387656109</v>
      </c>
      <c r="M21" s="109" t="s">
        <v>290</v>
      </c>
      <c r="N21" s="368">
        <v>0.11019999999999999</v>
      </c>
      <c r="O21" s="368">
        <v>0.1033</v>
      </c>
      <c r="P21" s="320">
        <v>6.8999999999999895E-3</v>
      </c>
      <c r="Q21" s="366"/>
      <c r="R21" s="367">
        <v>8.1973060000000011</v>
      </c>
      <c r="S21" s="367">
        <v>8.0529960000000003</v>
      </c>
      <c r="T21" s="320">
        <v>1.7920038703608032E-2</v>
      </c>
    </row>
    <row r="22" spans="2:20">
      <c r="B22" s="210"/>
      <c r="C22" s="210"/>
      <c r="D22" s="210"/>
      <c r="E22" s="210"/>
      <c r="F22" s="210"/>
      <c r="H22" s="210"/>
      <c r="I22" s="210"/>
      <c r="J22" s="210"/>
      <c r="K22" s="210"/>
      <c r="M22" s="210"/>
      <c r="N22" s="210"/>
      <c r="O22" s="210"/>
      <c r="P22" s="210"/>
      <c r="R22" s="210"/>
      <c r="S22" s="210"/>
      <c r="T22" s="210"/>
    </row>
    <row r="23" spans="2:20">
      <c r="B23" s="223" t="s">
        <v>509</v>
      </c>
      <c r="C23" s="354">
        <v>1760.5550000000007</v>
      </c>
      <c r="D23" s="354">
        <v>1432.0630000000006</v>
      </c>
      <c r="E23" s="354">
        <v>328.49200000000019</v>
      </c>
      <c r="F23" s="364">
        <v>0.2293837631444986</v>
      </c>
      <c r="G23" s="207"/>
      <c r="H23" s="354">
        <v>566.57100000000037</v>
      </c>
      <c r="I23" s="354">
        <v>440.93000000000046</v>
      </c>
      <c r="J23" s="354">
        <v>125.64099999999991</v>
      </c>
      <c r="K23" s="364">
        <v>0.28494545619486034</v>
      </c>
      <c r="M23" s="223" t="s">
        <v>517</v>
      </c>
      <c r="N23" s="369">
        <v>0.13368540100754259</v>
      </c>
      <c r="O23" s="369">
        <v>0.12876825287919447</v>
      </c>
      <c r="P23" s="370">
        <v>4.91714812834812E-3</v>
      </c>
      <c r="Q23" s="366"/>
      <c r="R23" s="371">
        <v>15.382107000000001</v>
      </c>
      <c r="S23" s="371">
        <v>18.431059000000001</v>
      </c>
      <c r="T23" s="370">
        <v>-0.16542467798513372</v>
      </c>
    </row>
    <row r="26" spans="2:20">
      <c r="B26" s="224" t="s">
        <v>284</v>
      </c>
      <c r="C26" s="677" t="s">
        <v>410</v>
      </c>
      <c r="D26" s="677"/>
      <c r="E26" s="677"/>
      <c r="F26" s="677"/>
      <c r="G26" s="677"/>
      <c r="H26" s="677"/>
      <c r="I26" s="677"/>
      <c r="J26" s="677"/>
      <c r="K26" s="677"/>
      <c r="M26" s="677" t="s">
        <v>284</v>
      </c>
      <c r="N26" s="677"/>
      <c r="O26" s="677"/>
      <c r="P26" s="677"/>
      <c r="Q26" s="677"/>
      <c r="R26" s="677"/>
      <c r="S26" s="677"/>
      <c r="T26" s="677"/>
    </row>
    <row r="27" spans="2:20">
      <c r="B27" s="705" t="s">
        <v>280</v>
      </c>
      <c r="C27" s="706" t="s">
        <v>274</v>
      </c>
      <c r="D27" s="706"/>
      <c r="E27" s="706"/>
      <c r="F27" s="706"/>
      <c r="G27" s="207"/>
      <c r="H27" s="706" t="s">
        <v>275</v>
      </c>
      <c r="I27" s="706"/>
      <c r="J27" s="706"/>
      <c r="K27" s="706"/>
      <c r="M27" s="707" t="s">
        <v>280</v>
      </c>
      <c r="N27" s="706" t="s">
        <v>291</v>
      </c>
      <c r="O27" s="706"/>
      <c r="P27" s="706"/>
      <c r="Q27" s="706"/>
      <c r="R27" s="708" t="s">
        <v>419</v>
      </c>
      <c r="S27" s="708"/>
      <c r="T27" s="708"/>
    </row>
    <row r="28" spans="2:20" ht="35.25" customHeight="1">
      <c r="B28" s="706"/>
      <c r="C28" s="394" t="s">
        <v>477</v>
      </c>
      <c r="D28" s="394" t="s">
        <v>381</v>
      </c>
      <c r="E28" s="221" t="s">
        <v>67</v>
      </c>
      <c r="F28" s="221" t="s">
        <v>68</v>
      </c>
      <c r="G28" s="222"/>
      <c r="H28" s="394" t="s">
        <v>478</v>
      </c>
      <c r="I28" s="394" t="s">
        <v>479</v>
      </c>
      <c r="J28" s="221" t="s">
        <v>67</v>
      </c>
      <c r="K28" s="221" t="s">
        <v>68</v>
      </c>
      <c r="M28" s="706"/>
      <c r="N28" s="221" t="s">
        <v>477</v>
      </c>
      <c r="O28" s="221" t="s">
        <v>381</v>
      </c>
      <c r="P28" s="569" t="s">
        <v>501</v>
      </c>
      <c r="Q28" s="222"/>
      <c r="R28" s="221" t="s">
        <v>477</v>
      </c>
      <c r="S28" s="221" t="s">
        <v>381</v>
      </c>
      <c r="T28" s="221" t="s">
        <v>68</v>
      </c>
    </row>
    <row r="29" spans="2:20">
      <c r="B29" s="207"/>
      <c r="C29" s="207"/>
      <c r="D29" s="207"/>
      <c r="E29" s="207"/>
      <c r="F29" s="207"/>
      <c r="G29" s="207"/>
      <c r="H29" s="207"/>
      <c r="I29" s="207"/>
      <c r="J29" s="207"/>
      <c r="K29" s="207"/>
    </row>
    <row r="30" spans="2:20">
      <c r="B30" s="109" t="s">
        <v>460</v>
      </c>
      <c r="C30" s="88">
        <v>1769.7370000000001</v>
      </c>
      <c r="D30" s="88">
        <v>1706.53</v>
      </c>
      <c r="E30" s="88">
        <v>63.207000000000107</v>
      </c>
      <c r="F30" s="320">
        <v>3.7038317521520314E-2</v>
      </c>
      <c r="G30" s="88"/>
      <c r="H30" s="88">
        <v>403.7170000000001</v>
      </c>
      <c r="I30" s="88">
        <v>448.45399999999995</v>
      </c>
      <c r="J30" s="88">
        <v>-44.736999999999853</v>
      </c>
      <c r="K30" s="320">
        <v>-9.9758280670926958E-2</v>
      </c>
      <c r="M30" s="91" t="s">
        <v>462</v>
      </c>
      <c r="N30" s="368">
        <v>7.4999999999999997E-2</v>
      </c>
      <c r="O30" s="368">
        <v>7.4999999999999997E-2</v>
      </c>
      <c r="P30" s="570" t="s">
        <v>308</v>
      </c>
      <c r="Q30" s="366"/>
      <c r="R30" s="367">
        <v>3.7945000000000002</v>
      </c>
      <c r="S30" s="367">
        <v>3.7086380000000001</v>
      </c>
      <c r="T30" s="320">
        <v>2.3151895655494137E-2</v>
      </c>
    </row>
    <row r="31" spans="2:20">
      <c r="B31" s="109" t="s">
        <v>476</v>
      </c>
      <c r="C31" s="88">
        <v>-1009.832</v>
      </c>
      <c r="D31" s="88">
        <v>-1011.914</v>
      </c>
      <c r="E31" s="88">
        <v>2.0819999999999936</v>
      </c>
      <c r="F31" s="320">
        <v>2.0574870987060123E-3</v>
      </c>
      <c r="G31" s="88"/>
      <c r="H31" s="88">
        <v>-236.16899999999998</v>
      </c>
      <c r="I31" s="88">
        <v>-270.47000000000003</v>
      </c>
      <c r="J31" s="88">
        <v>34.301000000000045</v>
      </c>
      <c r="K31" s="320">
        <v>0.12681998003475448</v>
      </c>
      <c r="M31" s="210"/>
      <c r="N31" s="210"/>
      <c r="O31" s="210"/>
      <c r="P31" s="571"/>
      <c r="R31" s="210"/>
      <c r="S31" s="210"/>
      <c r="T31" s="210"/>
    </row>
    <row r="32" spans="2:20">
      <c r="B32" s="109" t="s">
        <v>516</v>
      </c>
      <c r="C32" s="88">
        <v>-32.227000000000004</v>
      </c>
      <c r="D32" s="88">
        <v>-37.984999999999999</v>
      </c>
      <c r="E32" s="88">
        <v>5.7579999999999956</v>
      </c>
      <c r="F32" s="320">
        <v>0.15158615242859008</v>
      </c>
      <c r="G32" s="88"/>
      <c r="H32" s="88">
        <v>-7.6050000000000004</v>
      </c>
      <c r="I32" s="88">
        <v>-8.9439999999999991</v>
      </c>
      <c r="J32" s="88">
        <v>1.3389999999999986</v>
      </c>
      <c r="K32" s="320">
        <v>0.14970930232558122</v>
      </c>
      <c r="M32" s="223" t="s">
        <v>517</v>
      </c>
      <c r="N32" s="369">
        <v>7.4999999999999997E-2</v>
      </c>
      <c r="O32" s="369">
        <v>7.4999999999999997E-2</v>
      </c>
      <c r="P32" s="572" t="s">
        <v>308</v>
      </c>
      <c r="Q32" s="366"/>
      <c r="R32" s="371">
        <v>3.7945000000000002</v>
      </c>
      <c r="S32" s="371">
        <v>3.7086380000000001</v>
      </c>
      <c r="T32" s="370">
        <v>2.3151895655494137E-2</v>
      </c>
    </row>
    <row r="33" spans="2:20">
      <c r="B33" s="109" t="s">
        <v>468</v>
      </c>
      <c r="C33" s="88">
        <v>-86.445999999999998</v>
      </c>
      <c r="D33" s="88">
        <v>-102.054</v>
      </c>
      <c r="E33" s="88">
        <v>15.608000000000004</v>
      </c>
      <c r="F33" s="320">
        <v>0.15293864032766968</v>
      </c>
      <c r="G33" s="88"/>
      <c r="H33" s="88">
        <v>-23.466000000000001</v>
      </c>
      <c r="I33" s="88">
        <v>-27.492999999999995</v>
      </c>
      <c r="J33" s="88">
        <v>4.0269999999999939</v>
      </c>
      <c r="K33" s="320">
        <v>0.14647364783763117</v>
      </c>
    </row>
    <row r="34" spans="2:20">
      <c r="B34" s="210"/>
      <c r="C34" s="210"/>
      <c r="D34" s="210"/>
      <c r="E34" s="210"/>
      <c r="F34" s="210"/>
      <c r="H34" s="210"/>
      <c r="I34" s="210"/>
      <c r="J34" s="210"/>
      <c r="K34" s="210"/>
    </row>
    <row r="35" spans="2:20">
      <c r="B35" s="223" t="s">
        <v>509</v>
      </c>
      <c r="C35" s="354">
        <v>641.23200000000008</v>
      </c>
      <c r="D35" s="354">
        <v>554.577</v>
      </c>
      <c r="E35" s="354">
        <v>86.655000000000086</v>
      </c>
      <c r="F35" s="364">
        <v>0.1562542261940183</v>
      </c>
      <c r="G35" s="207"/>
      <c r="H35" s="354">
        <v>136.47700000000012</v>
      </c>
      <c r="I35" s="354">
        <v>141.54699999999994</v>
      </c>
      <c r="J35" s="354">
        <v>-5.0699999999998226</v>
      </c>
      <c r="K35" s="364">
        <v>-3.5818491384485895E-2</v>
      </c>
    </row>
    <row r="38" spans="2:20">
      <c r="B38" s="224" t="s">
        <v>285</v>
      </c>
      <c r="C38" s="677" t="s">
        <v>410</v>
      </c>
      <c r="D38" s="677"/>
      <c r="E38" s="677"/>
      <c r="F38" s="677"/>
      <c r="G38" s="677"/>
      <c r="H38" s="677"/>
      <c r="I38" s="677"/>
      <c r="J38" s="677"/>
      <c r="K38" s="677"/>
      <c r="M38" s="677" t="s">
        <v>285</v>
      </c>
      <c r="N38" s="677"/>
      <c r="O38" s="677"/>
      <c r="P38" s="677"/>
      <c r="Q38" s="677"/>
      <c r="R38" s="677"/>
      <c r="S38" s="677"/>
      <c r="T38" s="677"/>
    </row>
    <row r="39" spans="2:20">
      <c r="B39" s="705" t="s">
        <v>280</v>
      </c>
      <c r="C39" s="706" t="s">
        <v>274</v>
      </c>
      <c r="D39" s="706"/>
      <c r="E39" s="706"/>
      <c r="F39" s="706"/>
      <c r="G39" s="207"/>
      <c r="H39" s="706" t="s">
        <v>275</v>
      </c>
      <c r="I39" s="706"/>
      <c r="J39" s="706"/>
      <c r="K39" s="706"/>
      <c r="M39" s="707" t="s">
        <v>280</v>
      </c>
      <c r="N39" s="706" t="s">
        <v>291</v>
      </c>
      <c r="O39" s="706"/>
      <c r="P39" s="706"/>
      <c r="Q39" s="706"/>
      <c r="R39" s="708" t="s">
        <v>419</v>
      </c>
      <c r="S39" s="708"/>
      <c r="T39" s="708"/>
    </row>
    <row r="40" spans="2:20" ht="33" customHeight="1">
      <c r="B40" s="706"/>
      <c r="C40" s="394" t="s">
        <v>477</v>
      </c>
      <c r="D40" s="394" t="s">
        <v>381</v>
      </c>
      <c r="E40" s="221" t="s">
        <v>67</v>
      </c>
      <c r="F40" s="221" t="s">
        <v>68</v>
      </c>
      <c r="G40" s="222"/>
      <c r="H40" s="394" t="s">
        <v>478</v>
      </c>
      <c r="I40" s="394" t="s">
        <v>479</v>
      </c>
      <c r="J40" s="221" t="s">
        <v>67</v>
      </c>
      <c r="K40" s="221" t="s">
        <v>68</v>
      </c>
      <c r="M40" s="706"/>
      <c r="N40" s="221" t="s">
        <v>477</v>
      </c>
      <c r="O40" s="221" t="s">
        <v>381</v>
      </c>
      <c r="P40" s="569" t="s">
        <v>501</v>
      </c>
      <c r="Q40" s="222"/>
      <c r="R40" s="221" t="s">
        <v>477</v>
      </c>
      <c r="S40" s="221" t="s">
        <v>381</v>
      </c>
      <c r="T40" s="221" t="s">
        <v>68</v>
      </c>
    </row>
    <row r="41" spans="2:20">
      <c r="B41" s="207"/>
      <c r="C41" s="207"/>
      <c r="D41" s="207"/>
      <c r="E41" s="207"/>
      <c r="F41" s="207"/>
      <c r="G41" s="207"/>
      <c r="H41" s="207"/>
      <c r="I41" s="207"/>
      <c r="J41" s="207"/>
      <c r="K41" s="207"/>
    </row>
    <row r="42" spans="2:20">
      <c r="B42" s="109" t="s">
        <v>460</v>
      </c>
      <c r="C42" s="88">
        <v>1032.6489999999999</v>
      </c>
      <c r="D42" s="88">
        <v>895.36699999999996</v>
      </c>
      <c r="E42" s="88">
        <v>137.28199999999993</v>
      </c>
      <c r="F42" s="320">
        <v>0.15332483774809647</v>
      </c>
      <c r="G42" s="88"/>
      <c r="H42" s="88">
        <v>273.52099999999984</v>
      </c>
      <c r="I42" s="88">
        <v>225.80899999999997</v>
      </c>
      <c r="J42" s="88">
        <v>47.711999999999875</v>
      </c>
      <c r="K42" s="320">
        <v>0.21129361540062574</v>
      </c>
      <c r="M42" s="109" t="s">
        <v>464</v>
      </c>
      <c r="N42" s="368">
        <v>8.2400000000000001E-2</v>
      </c>
      <c r="O42" s="368">
        <v>8.5000000000000006E-2</v>
      </c>
      <c r="P42" s="320">
        <v>-2.6000000000000051E-3</v>
      </c>
      <c r="Q42" s="366"/>
      <c r="R42" s="367">
        <v>1.5338530000000001</v>
      </c>
      <c r="S42" s="367">
        <v>1.491449</v>
      </c>
      <c r="T42" s="320">
        <v>2.8431411332201284E-2</v>
      </c>
    </row>
    <row r="43" spans="2:20">
      <c r="B43" s="109" t="s">
        <v>476</v>
      </c>
      <c r="C43" s="88">
        <v>-692.03599999999994</v>
      </c>
      <c r="D43" s="88">
        <v>-604.98699999999997</v>
      </c>
      <c r="E43" s="88">
        <v>-87.048999999999978</v>
      </c>
      <c r="F43" s="320">
        <v>-0.14388573638772395</v>
      </c>
      <c r="G43" s="88"/>
      <c r="H43" s="88">
        <v>-185.77299999999997</v>
      </c>
      <c r="I43" s="88">
        <v>-161.43399999999997</v>
      </c>
      <c r="J43" s="88">
        <v>-24.338999999999999</v>
      </c>
      <c r="K43" s="320">
        <v>-0.15076749631428332</v>
      </c>
      <c r="M43" s="210"/>
      <c r="N43" s="210"/>
      <c r="O43" s="210"/>
      <c r="P43" s="210"/>
      <c r="R43" s="210"/>
      <c r="S43" s="210"/>
      <c r="T43" s="210"/>
    </row>
    <row r="44" spans="2:20">
      <c r="B44" s="109" t="s">
        <v>461</v>
      </c>
      <c r="C44" s="88">
        <v>-20.262000000000004</v>
      </c>
      <c r="D44" s="88">
        <v>-22.757999999999996</v>
      </c>
      <c r="E44" s="88">
        <v>2.4959999999999916</v>
      </c>
      <c r="F44" s="320">
        <v>0.10967571842868407</v>
      </c>
      <c r="G44" s="88"/>
      <c r="H44" s="88">
        <v>-4.5760000000000041</v>
      </c>
      <c r="I44" s="88">
        <v>-3.9059999999999917</v>
      </c>
      <c r="J44" s="88">
        <v>-0.67000000000001236</v>
      </c>
      <c r="K44" s="320">
        <v>-0.17153097798259442</v>
      </c>
      <c r="M44" s="223" t="s">
        <v>517</v>
      </c>
      <c r="N44" s="369">
        <v>8.2400000000000001E-2</v>
      </c>
      <c r="O44" s="369">
        <v>8.5000000000000006E-2</v>
      </c>
      <c r="P44" s="370">
        <v>-2.6000000000000051E-3</v>
      </c>
      <c r="Q44" s="366"/>
      <c r="R44" s="371">
        <v>1.5338530000000001</v>
      </c>
      <c r="S44" s="371">
        <v>1.491449</v>
      </c>
      <c r="T44" s="370">
        <v>2.8431411332201284E-2</v>
      </c>
    </row>
    <row r="45" spans="2:20">
      <c r="B45" s="109" t="s">
        <v>468</v>
      </c>
      <c r="C45" s="88">
        <v>-51.326000000000001</v>
      </c>
      <c r="D45" s="88">
        <v>-48.628</v>
      </c>
      <c r="E45" s="88">
        <v>-2.6980000000000004</v>
      </c>
      <c r="F45" s="320">
        <v>-5.5482438101505327E-2</v>
      </c>
      <c r="G45" s="88"/>
      <c r="H45" s="88">
        <v>-14.625</v>
      </c>
      <c r="I45" s="88">
        <v>-12.481000000000002</v>
      </c>
      <c r="J45" s="88">
        <v>-2.1439999999999984</v>
      </c>
      <c r="K45" s="320">
        <v>-0.17178110728307017</v>
      </c>
    </row>
    <row r="46" spans="2:20">
      <c r="B46" s="210"/>
      <c r="C46" s="210"/>
      <c r="D46" s="210"/>
      <c r="E46" s="210"/>
      <c r="F46" s="210"/>
      <c r="H46" s="210"/>
      <c r="I46" s="210"/>
      <c r="J46" s="210"/>
      <c r="K46" s="210"/>
    </row>
    <row r="47" spans="2:20">
      <c r="B47" s="223" t="s">
        <v>509</v>
      </c>
      <c r="C47" s="354">
        <v>269.02499999999992</v>
      </c>
      <c r="D47" s="354">
        <v>218.99400000000003</v>
      </c>
      <c r="E47" s="354">
        <v>50.030999999999892</v>
      </c>
      <c r="F47" s="364">
        <v>0.22845831392640847</v>
      </c>
      <c r="G47" s="207"/>
      <c r="H47" s="354">
        <v>68.546999999999869</v>
      </c>
      <c r="I47" s="354">
        <v>47.988000000000007</v>
      </c>
      <c r="J47" s="354">
        <v>20.558999999999862</v>
      </c>
      <c r="K47" s="364">
        <v>0.42841960490122233</v>
      </c>
    </row>
  </sheetData>
  <mergeCells count="32">
    <mergeCell ref="B39:B40"/>
    <mergeCell ref="C39:F39"/>
    <mergeCell ref="H39:K39"/>
    <mergeCell ref="C2:K2"/>
    <mergeCell ref="B3:B4"/>
    <mergeCell ref="C3:F3"/>
    <mergeCell ref="H3:K3"/>
    <mergeCell ref="C14:K14"/>
    <mergeCell ref="B15:B16"/>
    <mergeCell ref="C15:F15"/>
    <mergeCell ref="H15:K15"/>
    <mergeCell ref="C26:K26"/>
    <mergeCell ref="B27:B28"/>
    <mergeCell ref="C27:F27"/>
    <mergeCell ref="H27:K27"/>
    <mergeCell ref="C38:K38"/>
    <mergeCell ref="M3:M4"/>
    <mergeCell ref="M2:T2"/>
    <mergeCell ref="N3:Q3"/>
    <mergeCell ref="M14:T14"/>
    <mergeCell ref="R3:T3"/>
    <mergeCell ref="M38:T38"/>
    <mergeCell ref="M39:M40"/>
    <mergeCell ref="N39:Q39"/>
    <mergeCell ref="R39:T39"/>
    <mergeCell ref="M15:M16"/>
    <mergeCell ref="N15:Q15"/>
    <mergeCell ref="M26:T26"/>
    <mergeCell ref="M27:M28"/>
    <mergeCell ref="N27:Q27"/>
    <mergeCell ref="R27:T27"/>
    <mergeCell ref="R15:T15"/>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F0A6D0-7642-4AE2-B58B-EFB93163ABB9}">
  <ds:schemaRefs>
    <ds:schemaRef ds:uri="http://schemas.microsoft.com/office/2006/metadata/properties"/>
    <ds:schemaRef ds:uri="http://purl.org/dc/dcmitype/"/>
    <ds:schemaRef ds:uri="http://purl.org/dc/elements/1.1/"/>
    <ds:schemaRef ds:uri="http://purl.org/dc/terms/"/>
    <ds:schemaRef ds:uri="http://www.w3.org/XML/1998/namespace"/>
    <ds:schemaRef ds:uri="3e5f1567-ceb9-4d76-afd8-9c047bd188bb"/>
    <ds:schemaRef ds:uri="http://schemas.microsoft.com/office/infopath/2007/PartnerControls"/>
    <ds:schemaRef ds:uri="http://schemas.microsoft.com/office/2006/documentManagement/types"/>
    <ds:schemaRef ds:uri="http://schemas.openxmlformats.org/package/2006/metadata/core-properties"/>
    <ds:schemaRef ds:uri="e9765fd6-568a-4503-b8d4-7e3c78eea4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Corrales Villalobos, Paulina Alejandra</cp:lastModifiedBy>
  <cp:lastPrinted>2013-07-20T18:15:22Z</cp:lastPrinted>
  <dcterms:created xsi:type="dcterms:W3CDTF">2003-10-23T18:16:48Z</dcterms:created>
  <dcterms:modified xsi:type="dcterms:W3CDTF">2023-03-01T19:03:25Z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2023-03-01T19:03:16Z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809316a7-bf76-4a02-bdfd-37baeddedfd8</vt:lpwstr>
  </property>
  <property fmtid="{D5CDD505-2E9C-101B-9397-08002B2CF9AE}" pid="12" name="MSIP_Label_797ad33d-ed35-43c0-b526-22bc83c17deb_ContentBits">
    <vt:lpwstr>1</vt:lpwstr>
  </property>
</Properties>
</file>