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5 Q1 Press/Tablas al Mercado/"/>
    </mc:Choice>
  </mc:AlternateContent>
  <xr:revisionPtr revIDLastSave="657" documentId="8_{30AB2EED-6209-4E60-A3AC-F0FA18F9C9A2}" xr6:coauthVersionLast="47" xr6:coauthVersionMax="47" xr10:uidLastSave="{1017DCD8-EF7C-41CB-B4C8-A7DA53531135}"/>
  <bookViews>
    <workbookView xWindow="-120" yWindow="-120" windowWidth="29040" windowHeight="15720" firstSheet="16" activeTab="17"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60"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Business'!$B$3:$M$13</definedName>
    <definedName name="_xlnm.Print_Area" localSheetId="23">'Ebitda y activo fijo'!$C$5:$G$30</definedName>
    <definedName name="_xlnm.Print_Area" localSheetId="2">'Generation Business'!$B$3:$R$22</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equipment'!$B$3:$I$37</definedName>
    <definedName name="_xlnm.Print_Area" localSheetId="12">'Ratios OC'!$B$2:$K$18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E5" i="4"/>
  <c r="G5" i="4" s="1"/>
  <c r="D18" i="4" l="1"/>
  <c r="E18" i="4" s="1"/>
  <c r="D13" i="16"/>
  <c r="E13" i="16"/>
  <c r="D29" i="19"/>
  <c r="F29" i="19" s="1"/>
</calcChain>
</file>

<file path=xl/sharedStrings.xml><?xml version="1.0" encoding="utf-8"?>
<sst xmlns="http://schemas.openxmlformats.org/spreadsheetml/2006/main" count="1942" uniqueCount="500">
  <si>
    <t>Country</t>
  </si>
  <si>
    <t>EBITDA from continued operations
(in millions of US$)</t>
  </si>
  <si>
    <t>%</t>
  </si>
  <si>
    <t>Argentina</t>
  </si>
  <si>
    <t>Brazil</t>
  </si>
  <si>
    <t>Colombia</t>
  </si>
  <si>
    <t>EGP Central America</t>
  </si>
  <si>
    <t>Enel Américas (*)</t>
  </si>
  <si>
    <t>(*) Includes Holding and Adjustments</t>
  </si>
  <si>
    <t>Accumulated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</si>
  <si>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</si>
  <si>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</si>
  <si>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</si>
  <si>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</si>
  <si>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</si>
  <si>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</si>
  <si>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</si>
  <si>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</si>
  <si>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</si>
  <si>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</si>
  <si>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</si>
  <si>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</si>
  <si>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</si>
  <si>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</si>
  <si>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</si>
  <si>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</si>
  <si>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</si>
  <si>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</si>
  <si>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</si>
  <si>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</si>
  <si>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</si>
  <si>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Total - Continuing &amp; Discontinued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</si>
  <si>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</si>
  <si>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</si>
  <si>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</si>
  <si>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</si>
  <si>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</si>
  <si>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</si>
  <si>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</si>
  <si>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</si>
  <si>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</si>
  <si>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</si>
  <si>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</si>
  <si>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</si>
  <si>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</si>
  <si>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</si>
  <si>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</si>
  <si>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</si>
  <si>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</si>
  <si>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</si>
  <si>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</si>
  <si>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</si>
  <si>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</si>
  <si>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</si>
  <si>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</si>
  <si>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</si>
  <si>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</si>
  <si>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</si>
  <si>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</si>
  <si>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</si>
  <si>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</si>
  <si>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</si>
  <si>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</si>
  <si>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</si>
  <si>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</si>
  <si>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</si>
  <si>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</si>
  <si>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</si>
  <si>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</si>
  <si>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</si>
  <si>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</si>
  <si>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</si>
  <si>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</si>
  <si>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</si>
  <si>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</si>
  <si>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</si>
  <si>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</si>
  <si>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</si>
  <si>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</si>
  <si>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</si>
  <si>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</si>
  <si>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</si>
  <si>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</si>
  <si>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</si>
  <si>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</si>
  <si>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</si>
  <si>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</si>
  <si>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</si>
  <si>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</si>
  <si>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</si>
  <si>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</si>
  <si>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</si>
  <si>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</si>
  <si>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</si>
  <si>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</si>
  <si>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</si>
  <si>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</si>
  <si>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</si>
  <si>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</si>
  <si>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</si>
  <si>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</si>
  <si>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</si>
  <si>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</si>
  <si>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</si>
  <si>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</si>
  <si>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</si>
  <si>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</si>
  <si>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</si>
  <si>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</si>
  <si>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</si>
  <si>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</si>
  <si>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</si>
  <si>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</si>
  <si>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</si>
  <si>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</si>
  <si>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</si>
  <si>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</si>
  <si>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</si>
  <si>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</si>
  <si>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</si>
  <si>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</si>
  <si>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</si>
  <si>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</si>
  <si>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</si>
  <si>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</si>
  <si>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</si>
  <si>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</si>
  <si>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</si>
  <si>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</si>
  <si>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</si>
  <si>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</si>
  <si>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</si>
  <si>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</si>
  <si>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</si>
  <si>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</si>
  <si>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</si>
  <si>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</si>
  <si>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</si>
  <si>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</si>
  <si>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</si>
  <si>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</si>
  <si>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</si>
  <si>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</si>
  <si>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</si>
  <si>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</si>
  <si>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</si>
  <si>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</si>
  <si>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</si>
  <si>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</si>
  <si>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</si>
  <si>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</si>
  <si>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</si>
  <si>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</si>
  <si>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</si>
  <si>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</si>
  <si>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</si>
  <si>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</si>
  <si>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</si>
  <si>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</si>
  <si>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</si>
  <si>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</si>
  <si>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</si>
  <si>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</si>
  <si>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</si>
  <si>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</si>
  <si>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</si>
  <si>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</si>
  <si>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</si>
  <si>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</si>
  <si>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</si>
  <si>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</si>
  <si>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</si>
  <si>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</si>
  <si>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</si>
  <si>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</si>
  <si>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</si>
  <si>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</si>
  <si>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</si>
  <si>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</si>
  <si>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</si>
  <si>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</si>
  <si>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</si>
  <si>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</si>
  <si>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</si>
  <si>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</si>
  <si>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</si>
  <si>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</si>
  <si>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</si>
  <si>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</si>
  <si>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</si>
  <si>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</si>
  <si>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</si>
  <si>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</si>
  <si>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</si>
  <si>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</si>
  <si>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</si>
  <si>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</si>
  <si>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</si>
  <si>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</si>
  <si>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</si>
  <si>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</si>
  <si>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</si>
  <si>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</si>
  <si>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</si>
  <si>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</si>
  <si>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</si>
  <si>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</si>
  <si>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</si>
  <si>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</si>
  <si>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</si>
  <si>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Enel Generación Perú S.A.</t>
  </si>
  <si>
    <t>EGP Cachoeira Dourada S.A.</t>
  </si>
  <si>
    <t>EGP Volta Grande</t>
  </si>
  <si>
    <t>Enel Distribución Perú S.A.</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</si>
  <si>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</si>
  <si>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</si>
  <si>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</si>
  <si>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</si>
  <si>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</si>
  <si>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</si>
  <si>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</si>
  <si>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</si>
  <si>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</si>
  <si>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</si>
  <si>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</si>
  <si>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</si>
  <si>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</si>
  <si>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</si>
  <si>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</si>
  <si>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</si>
  <si>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</si>
  <si>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</si>
  <si>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</si>
  <si>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</si>
  <si>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</si>
  <si>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</si>
  <si>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</si>
  <si>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</si>
  <si>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</si>
  <si>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</si>
  <si>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</si>
  <si>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</si>
  <si>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</si>
  <si>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</si>
  <si>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</si>
  <si>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</si>
  <si>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</si>
  <si>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Total - Discontinued operations</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</si>
  <si>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</si>
  <si>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</si>
  <si>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</si>
  <si>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</si>
  <si>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</si>
  <si>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</si>
  <si>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</si>
  <si>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</si>
  <si>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</si>
  <si>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</si>
  <si>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Enel Gx El Chocón</t>
  </si>
  <si>
    <t>Enel Green Power Volta Grande</t>
  </si>
  <si>
    <t>Enel Trading Brasil</t>
  </si>
  <si>
    <t>Enel Colombia (Thermal + Hydro)</t>
  </si>
  <si>
    <t>Enel Colombia (Solar + Wind)</t>
  </si>
  <si>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</si>
  <si>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</si>
  <si>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</si>
  <si>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</si>
  <si>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</si>
  <si>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</si>
  <si>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</si>
  <si>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</si>
  <si>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</si>
  <si>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</si>
  <si>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</si>
  <si>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</si>
  <si>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</si>
  <si>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</si>
  <si>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</si>
  <si>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</si>
  <si>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</si>
  <si>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</si>
  <si>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</si>
  <si>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</si>
  <si>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</si>
  <si>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</si>
  <si>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</si>
  <si>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</si>
  <si>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(1): As of August 1, 2023, the merger by absorption of the Peruvian companies Enel Green Power Perú S.A., Empresa de Generación Eléctrica Los Pinos S.A and Empresa de Generación Eléctrica Marcora S.A.C. with Enel Generación Perú S.A, the latter being the legal successor. Therefore Enel Gx Perú shows generation from solar and wind sources since the merger took place.</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</si>
  <si>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</si>
  <si>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</si>
  <si>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</si>
  <si>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</si>
  <si>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</si>
  <si>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</si>
  <si>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</si>
  <si>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</si>
  <si>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</si>
  <si>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</si>
  <si>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</si>
  <si>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</si>
  <si>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</si>
  <si>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</si>
  <si>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</si>
  <si>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Distribuicao Sao Paulo S.A.</t>
  </si>
  <si>
    <t>Grupo Enel Brasil</t>
  </si>
  <si>
    <t>Enel Colombia S.A. E.S.P</t>
  </si>
  <si>
    <t xml:space="preserve">Enel X Colombia S.A.S. E.S.P. </t>
  </si>
  <si>
    <t>PH Chucas S.A.</t>
  </si>
  <si>
    <t>Generadora de Occidente Ltda.</t>
  </si>
  <si>
    <t>Generadora Montecristo S.A.</t>
  </si>
  <si>
    <t>Renovables de Guatemala S.A.</t>
  </si>
  <si>
    <t>Enel Fortuna S.A.</t>
  </si>
  <si>
    <t>Grupo Enel Colombia</t>
  </si>
  <si>
    <t>Enel Perú S.A.C.</t>
  </si>
  <si>
    <t>Chinango S.A.C.</t>
  </si>
  <si>
    <t>Grupo Enel Perú</t>
  </si>
  <si>
    <t>Grupo Enel X Brasil</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</si>
  <si>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</si>
  <si>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</si>
  <si>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</si>
  <si>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</si>
  <si>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</si>
  <si>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</si>
  <si>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</si>
  <si>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</si>
  <si>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</si>
  <si>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</si>
  <si>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</si>
  <si>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</si>
  <si>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</si>
  <si>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</si>
  <si>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</si>
  <si>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</si>
  <si>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</si>
  <si>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</si>
  <si>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</si>
  <si>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</si>
  <si>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</si>
  <si>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</si>
  <si>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</si>
  <si>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</si>
  <si>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</si>
  <si>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</si>
  <si>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</si>
  <si>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</si>
  <si>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</si>
  <si>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</si>
  <si>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</si>
  <si>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</si>
  <si>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</si>
  <si>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</si>
  <si>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</si>
  <si>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</si>
  <si>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</si>
  <si>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</si>
  <si>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</si>
  <si>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</si>
  <si>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</si>
  <si>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</si>
  <si>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</si>
  <si>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</si>
  <si>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</si>
  <si>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</si>
  <si>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</si>
  <si>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</si>
  <si>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</si>
  <si>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</si>
  <si>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</si>
  <si>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</si>
  <si>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</si>
  <si>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</si>
  <si>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</si>
  <si>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</si>
  <si>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</si>
  <si>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</si>
  <si>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</si>
  <si>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</si>
  <si>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</si>
  <si>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</si>
  <si>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</si>
  <si>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</si>
  <si>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</si>
  <si>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</si>
  <si>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</si>
  <si>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</si>
  <si>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</si>
  <si>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</si>
  <si>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</si>
  <si>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</si>
  <si>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</si>
  <si>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</si>
  <si>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</si>
  <si>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</si>
  <si>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</si>
  <si>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</si>
  <si>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</si>
  <si>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</si>
  <si>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</si>
  <si>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</si>
  <si>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</si>
  <si>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</si>
  <si>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</si>
  <si>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</si>
  <si>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</si>
  <si>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</si>
  <si>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</si>
  <si>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</si>
  <si>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</si>
  <si>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</si>
  <si>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</si>
  <si>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</si>
  <si>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</si>
  <si>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</si>
  <si>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</si>
  <si>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</si>
  <si>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</si>
  <si>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</si>
  <si>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</si>
  <si>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</si>
  <si>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</si>
  <si>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</si>
  <si>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</si>
  <si>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</si>
  <si>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</si>
  <si>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</si>
  <si>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</si>
  <si>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</si>
  <si>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</si>
  <si>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</si>
  <si>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</si>
  <si>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</si>
  <si>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</si>
  <si>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</si>
  <si>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</si>
  <si>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</si>
  <si>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</si>
  <si>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</si>
  <si>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</si>
  <si>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</si>
  <si>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</si>
  <si>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</si>
  <si>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</si>
  <si>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</si>
  <si>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</si>
  <si>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</si>
  <si>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</si>
  <si>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</si>
  <si>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</si>
  <si>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</si>
  <si>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</si>
  <si>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</si>
  <si>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</si>
  <si>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</si>
  <si>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</si>
  <si>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</si>
  <si>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</si>
  <si>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</si>
  <si>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</si>
  <si>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Net income</t>
  </si>
  <si>
    <t>March 2025</t>
  </si>
  <si>
    <t>March 2024</t>
  </si>
  <si>
    <t xml:space="preserve"> March 2025</t>
  </si>
  <si>
    <t xml:space="preserve"> March 2024</t>
  </si>
  <si>
    <t>n.a.</t>
  </si>
  <si>
    <t>-</t>
  </si>
  <si>
    <t xml:space="preserve"> December 2024</t>
  </si>
  <si>
    <t xml:space="preserve"> 2,2  p.p.</t>
  </si>
  <si>
    <t>(2,2) p.p.</t>
  </si>
  <si>
    <t xml:space="preserve">-  </t>
  </si>
  <si>
    <t>(1,9) p.p.</t>
  </si>
  <si>
    <t xml:space="preserve"> 10,6  p.p.</t>
  </si>
  <si>
    <t xml:space="preserve"> 5,1  p.p.</t>
  </si>
  <si>
    <t>Balance</t>
  </si>
  <si>
    <t xml:space="preserve"> March 31 2025</t>
  </si>
  <si>
    <t xml:space="preserve"> December 31 2024</t>
  </si>
  <si>
    <t xml:space="preserve">March </t>
  </si>
  <si>
    <t>March 31, 2024</t>
  </si>
  <si>
    <t>March 31, 2025</t>
  </si>
  <si>
    <t xml:space="preserve"> March 31 2024</t>
  </si>
  <si>
    <t>Enel Colombia Segmento de Generación</t>
  </si>
  <si>
    <t>Chinango</t>
  </si>
  <si>
    <t>Enel Distribución Sao Paulo S.A. (Eletropaulo) (*)</t>
  </si>
  <si>
    <t>Edesur S.A.</t>
  </si>
  <si>
    <t>Enel Distribución Rio (Ampla) (*)</t>
  </si>
  <si>
    <t>Enel Distribución Ceara (Coelce) (*)</t>
  </si>
  <si>
    <t>Enel Colombia Segmento de Distribución</t>
  </si>
  <si>
    <t>Enel Green Power Brasil</t>
  </si>
  <si>
    <t>Enel Green Power Centroamérica</t>
  </si>
  <si>
    <t>(**) As of March 31, 2025, and 2024, the average number of common shares outstanding totaled 107,279,880,530.</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</si>
  <si>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March 31, 2025 and 2024.</t>
  </si>
  <si>
    <t>Impairment Losses (Reversals)</t>
  </si>
  <si>
    <t>(7) It corresponds to the ratio between (i) the profit for the period attributable to the owners of the parent company for the twelve moving months until March 31, 2025, and ( ii) the average between the equity attributable to the owners of the parent company at the beginning and end of the period.</t>
  </si>
  <si>
    <t>(8) It corresponds to the ratio between (i) the total profit for the twelve mobile months until March 31, 2025 and (ii) the average of the total assets at the beginning and end of the period.</t>
  </si>
  <si>
    <t xml:space="preserve"> March 31, 2025</t>
  </si>
  <si>
    <t xml:space="preserve"> March 31, 2024</t>
  </si>
  <si>
    <t>Other results</t>
  </si>
  <si>
    <t>Enel Costa Rica Cam S.A.</t>
  </si>
  <si>
    <t>Enel Guatemala S.A.</t>
  </si>
  <si>
    <t>Enel Panamá Cam S.R.L.</t>
  </si>
  <si>
    <t>Enel Renovable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</si>
</sst>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64" formatCode="_-* #,##0_-;\-* #,##0_-;_-* &quot;-&quot;_-;_-@_-"/>
    <numFmt numFmtId="165" formatCode="_-* #,##0.00_-;\-* #,##0.00_-;_-* &quot;-&quot;??_-;_-@_-"/>
    <numFmt numFmtId="166" formatCode="_(* #,##0_);_(* \(#,##0\);_(* &quot;-&quot;_);_(@_)"/>
    <numFmt numFmtId="167" formatCode="0.0%"/>
    <numFmt numFmtId="168" formatCode="#,##0_ ;[Red]\-#,##0\ "/>
    <numFmt numFmtId="169" formatCode="0.000%"/>
    <numFmt numFmtId="170" formatCode="#,##0_);[Black]\(#,##0\);&quot;-       &quot;"/>
    <numFmt numFmtId="171" formatCode="0.0%;\(0.0%\)"/>
    <numFmt numFmtId="172" formatCode="0.0%_);\(0.0%\)"/>
    <numFmt numFmtId="173" formatCode="#,##0.000;\-#,##0.000"/>
    <numFmt numFmtId="174" formatCode="0_);\(0\)"/>
    <numFmt numFmtId="175" formatCode="#,##0\ ;\(#,##0\);&quot;-       &quot;"/>
    <numFmt numFmtId="176" formatCode="#,##0\ ;[Black]\(#,##0\);&quot;-       &quot;"/>
    <numFmt numFmtId="177" formatCode="#,##0.0\ ;\(#,##0.0\);&quot;-       &quot;"/>
    <numFmt numFmtId="178" formatCode="#,##0;\(#,##0\)"/>
    <numFmt numFmtId="179" formatCode="#,##0;\(#,##0\);&quot;-&quot;"/>
    <numFmt numFmtId="180" formatCode="#,##0.0"/>
    <numFmt numFmtId="181" formatCode="_-* #,##0_-;\-* #,##0_-;_-* &quot;-&quot;??_-;_-@_-"/>
    <numFmt numFmtId="182" formatCode="#,##0.0;\(#,##0.0\)"/>
    <numFmt numFmtId="183" formatCode="#,##0.00000\ ;\(#,##0.00000\);&quot;-       &quot;"/>
    <numFmt numFmtId="184" formatCode="#,##0;[Black]\(#,##0\);&quot;-&quot;"/>
    <numFmt numFmtId="185" formatCode="#,##0.00;\(#,##0.00\)"/>
    <numFmt numFmtId="186" formatCode="#,##0.00\ ;\(#,##0.00\);&quot;-       &quot;"/>
    <numFmt numFmtId="187" formatCode="_ * #,##0.0_ ;_ * \-#,##0.0_ ;_ * &quot;-&quot;_ ;_ @_ "/>
    <numFmt numFmtId="188" formatCode="#,##0.0_);[Black]\(#,##0.0\);&quot;-       &quot;"/>
    <numFmt numFmtId="189" formatCode="0.0"/>
    <numFmt numFmtId="190" formatCode="#,##0.00_);[Black]\(#,##0.00\);&quot;-       &quot;"/>
    <numFmt numFmtId="191" formatCode="_-* #,##0.0_-;\-* #,##0.0_-;_-* &quot;-&quot;??_-;_-@_-"/>
    <numFmt numFmtId="192" formatCode="_ * #,##0.0_ ;_ * \-#,##0.0_ ;_ * &quot;-&quot;?_ ;_ @_ "/>
    <numFmt numFmtId="193" formatCode="#,##0.00000000000000"/>
    <numFmt numFmtId="195" formatCode="_ * #,##0_ ;_ * \-#,##0_ ;_ * &quot;-&quot;_ ;_ @_ "/>
  </numFmts>
  <fonts count="48">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s>
  <fills count="14">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
      <patternFill patternType="solid">
        <fgColor theme="1" tint="0.499984740745262"/>
        <bgColor indexed="64"/>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right/>
      <top/>
      <bottom style="thin">
        <color indexed="22"/>
      </bottom>
      <diagonal/>
    </border>
    <border>
      <left/>
      <right style="thin">
        <color rgb="FFFF5A0F"/>
      </right>
      <top style="thin">
        <color indexed="22"/>
      </top>
      <bottom style="thin">
        <color indexed="22"/>
      </bottom>
      <diagonal/>
    </border>
  </borders>
  <cellStyleXfs count="25">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95" fontId="1" fillId="0" borderId="0" applyFont="0" applyFill="0" applyBorder="0" applyAlignment="0" applyProtection="0"/>
  </cellStyleXfs>
  <cellXfs count="951">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5" fontId="6" fillId="4" borderId="5" xfId="0" applyNumberFormat="1" applyFont="1" applyFill="1" applyBorder="1" applyAlignment="1">
      <alignment vertical="center"/>
    </xf>
    <xf numFmtId="175"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5"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5"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5"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8" fontId="9" fillId="0" borderId="0" xfId="12" applyNumberFormat="1" applyFont="1"/>
    <xf numFmtId="10" fontId="9" fillId="0" borderId="0" xfId="16" applyNumberFormat="1" applyFont="1"/>
    <xf numFmtId="174" fontId="9" fillId="0" borderId="0" xfId="12" quotePrefix="1" applyNumberFormat="1" applyFont="1" applyAlignment="1">
      <alignment horizontal="left"/>
    </xf>
    <xf numFmtId="173" fontId="7" fillId="5" borderId="0" xfId="0" applyNumberFormat="1" applyFont="1" applyFill="1" applyAlignment="1">
      <alignment vertical="center"/>
    </xf>
    <xf numFmtId="167" fontId="7" fillId="5" borderId="0" xfId="16" applyNumberFormat="1" applyFont="1" applyFill="1" applyBorder="1" applyAlignment="1">
      <alignment vertical="center"/>
    </xf>
    <xf numFmtId="173"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5"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0" fontId="0" fillId="0" borderId="0" xfId="0" applyNumberFormat="1"/>
    <xf numFmtId="168" fontId="4" fillId="0" borderId="0" xfId="12" applyNumberFormat="1" applyFont="1"/>
    <xf numFmtId="169"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8" fontId="7" fillId="6" borderId="10" xfId="0" applyNumberFormat="1" applyFont="1" applyFill="1" applyBorder="1"/>
    <xf numFmtId="0" fontId="6" fillId="6" borderId="1" xfId="0" applyFont="1" applyFill="1" applyBorder="1" applyAlignment="1">
      <alignment horizontal="left" vertical="center" indent="1"/>
    </xf>
    <xf numFmtId="178" fontId="6" fillId="4" borderId="10" xfId="0" applyNumberFormat="1" applyFont="1" applyFill="1" applyBorder="1"/>
    <xf numFmtId="178" fontId="6" fillId="3" borderId="10" xfId="0" applyNumberFormat="1" applyFont="1" applyFill="1" applyBorder="1"/>
    <xf numFmtId="178" fontId="8" fillId="4" borderId="19" xfId="0" applyNumberFormat="1" applyFont="1" applyFill="1" applyBorder="1"/>
    <xf numFmtId="178"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5" fontId="6" fillId="0" borderId="0" xfId="0" applyNumberFormat="1" applyFont="1" applyAlignment="1">
      <alignment vertical="center"/>
    </xf>
    <xf numFmtId="170" fontId="6" fillId="0" borderId="0" xfId="0" applyNumberFormat="1" applyFont="1" applyAlignment="1">
      <alignment vertical="center"/>
    </xf>
    <xf numFmtId="0" fontId="14" fillId="0" borderId="0" xfId="0" applyFont="1"/>
    <xf numFmtId="0" fontId="16" fillId="0" borderId="0" xfId="0" applyFont="1" applyAlignment="1">
      <alignment vertical="center"/>
    </xf>
    <xf numFmtId="175" fontId="1" fillId="0" borderId="0" xfId="0" applyNumberFormat="1" applyFont="1" applyAlignment="1">
      <alignment vertical="center"/>
    </xf>
    <xf numFmtId="0" fontId="1" fillId="7" borderId="0" xfId="10" applyFill="1"/>
    <xf numFmtId="0" fontId="10" fillId="7" borderId="0" xfId="10" applyFont="1" applyFill="1"/>
    <xf numFmtId="175"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0" fontId="10" fillId="7" borderId="0" xfId="14" applyNumberFormat="1" applyFont="1" applyFill="1" applyBorder="1" applyAlignment="1">
      <alignment vertical="center"/>
    </xf>
    <xf numFmtId="0" fontId="1" fillId="0" borderId="0" xfId="14" applyFont="1" applyFill="1" applyBorder="1" applyAlignment="1">
      <alignment vertical="center"/>
    </xf>
    <xf numFmtId="176" fontId="1" fillId="0" borderId="0" xfId="0" applyNumberFormat="1" applyFont="1" applyAlignment="1">
      <alignment vertical="center"/>
    </xf>
    <xf numFmtId="0" fontId="1" fillId="0" borderId="0" xfId="14" applyFont="1" applyBorder="1" applyAlignment="1">
      <alignment vertical="center"/>
    </xf>
    <xf numFmtId="170"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0"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8" fontId="26" fillId="7" borderId="0" xfId="0" applyNumberFormat="1" applyFont="1" applyFill="1" applyAlignment="1" applyProtection="1">
      <alignment vertical="center"/>
      <protection locked="0"/>
    </xf>
    <xf numFmtId="182"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8"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1"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5"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1"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5"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0"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0"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0" fontId="1" fillId="5" borderId="27" xfId="0" applyNumberFormat="1" applyFont="1" applyFill="1" applyBorder="1" applyAlignment="1">
      <alignment vertical="center" wrapText="1"/>
    </xf>
    <xf numFmtId="170" fontId="10" fillId="5" borderId="27" xfId="0" applyNumberFormat="1" applyFont="1" applyFill="1" applyBorder="1" applyAlignment="1">
      <alignment vertical="center" wrapText="1"/>
    </xf>
    <xf numFmtId="170"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0"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72" fontId="1" fillId="7" borderId="0" xfId="16" applyNumberFormat="1" applyFont="1" applyFill="1" applyBorder="1" applyAlignment="1">
      <alignment horizontal="right" vertical="center"/>
    </xf>
    <xf numFmtId="172"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0" fontId="10" fillId="7" borderId="0" xfId="0" applyNumberFormat="1" applyFont="1" applyFill="1" applyAlignment="1">
      <alignment vertical="center"/>
    </xf>
    <xf numFmtId="172" fontId="21" fillId="7" borderId="0" xfId="16" applyNumberFormat="1" applyFont="1" applyFill="1" applyBorder="1" applyAlignment="1">
      <alignment horizontal="right" vertical="center"/>
    </xf>
    <xf numFmtId="170" fontId="6" fillId="7" borderId="0" xfId="0" applyNumberFormat="1" applyFont="1" applyFill="1" applyAlignment="1">
      <alignment vertical="center"/>
    </xf>
    <xf numFmtId="38" fontId="7" fillId="7" borderId="0" xfId="0" applyNumberFormat="1" applyFont="1" applyFill="1" applyAlignment="1">
      <alignment vertical="center"/>
    </xf>
    <xf numFmtId="175" fontId="1" fillId="7" borderId="0" xfId="0" applyNumberFormat="1" applyFont="1" applyFill="1" applyAlignment="1">
      <alignment horizontal="right" vertical="center"/>
    </xf>
    <xf numFmtId="0" fontId="23" fillId="7" borderId="0" xfId="0" applyFont="1" applyFill="1" applyAlignment="1">
      <alignment horizontal="right" vertical="center"/>
    </xf>
    <xf numFmtId="186"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2"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2"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5" fontId="24" fillId="0" borderId="0" xfId="0" applyNumberFormat="1" applyFont="1" applyAlignment="1">
      <alignment horizontal="right" vertical="center"/>
    </xf>
    <xf numFmtId="175" fontId="1" fillId="0" borderId="0" xfId="0" applyNumberFormat="1" applyFont="1" applyAlignment="1">
      <alignment horizontal="right" vertical="center"/>
    </xf>
    <xf numFmtId="175" fontId="1" fillId="7" borderId="0" xfId="10" applyNumberFormat="1" applyFill="1" applyAlignment="1">
      <alignment horizontal="right" vertical="center"/>
    </xf>
    <xf numFmtId="0" fontId="16" fillId="0" borderId="0" xfId="0" applyFont="1" applyAlignment="1">
      <alignment horizontal="right" vertical="center"/>
    </xf>
    <xf numFmtId="175" fontId="10" fillId="0" borderId="0" xfId="0" applyNumberFormat="1" applyFont="1" applyAlignment="1">
      <alignment horizontal="right" vertical="center"/>
    </xf>
    <xf numFmtId="177" fontId="10" fillId="0" borderId="0" xfId="0" applyNumberFormat="1" applyFont="1" applyAlignment="1">
      <alignment horizontal="right" vertical="center"/>
    </xf>
    <xf numFmtId="177" fontId="1" fillId="7" borderId="0" xfId="10" applyNumberFormat="1" applyFill="1" applyAlignment="1">
      <alignment horizontal="right" vertical="center"/>
    </xf>
    <xf numFmtId="175" fontId="23" fillId="0" borderId="0" xfId="0" applyNumberFormat="1" applyFont="1" applyAlignment="1">
      <alignment horizontal="right" vertical="center"/>
    </xf>
    <xf numFmtId="175" fontId="21" fillId="0" borderId="0" xfId="10" applyNumberFormat="1" applyFont="1" applyAlignment="1">
      <alignment horizontal="right" vertical="center"/>
    </xf>
    <xf numFmtId="177" fontId="21" fillId="0" borderId="0" xfId="10" applyNumberFormat="1" applyFont="1" applyAlignment="1">
      <alignment horizontal="right" vertical="center"/>
    </xf>
    <xf numFmtId="170" fontId="23" fillId="7" borderId="0" xfId="9" applyNumberFormat="1" applyFont="1" applyFill="1" applyAlignment="1">
      <alignment horizontal="right" vertical="center"/>
    </xf>
    <xf numFmtId="0" fontId="1" fillId="0" borderId="0" xfId="0" applyFont="1" applyAlignment="1">
      <alignment horizontal="right" vertical="center"/>
    </xf>
    <xf numFmtId="175" fontId="21" fillId="0" borderId="0" xfId="0" applyNumberFormat="1" applyFont="1" applyAlignment="1">
      <alignment horizontal="right" vertical="center"/>
    </xf>
    <xf numFmtId="177"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5" fontId="1" fillId="7" borderId="0" xfId="10" applyNumberFormat="1" applyFill="1" applyAlignment="1">
      <alignment vertical="center"/>
    </xf>
    <xf numFmtId="175" fontId="1" fillId="0" borderId="0" xfId="10" applyNumberFormat="1" applyAlignment="1">
      <alignmen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2"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1" fontId="26" fillId="0" borderId="0" xfId="16" applyNumberFormat="1" applyFont="1" applyFill="1" applyBorder="1" applyAlignment="1" applyProtection="1">
      <alignment horizontal="right" vertical="center"/>
      <protection locked="0"/>
    </xf>
    <xf numFmtId="170"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8" fontId="38" fillId="0" borderId="0" xfId="14" applyNumberFormat="1" applyFont="1" applyFill="1" applyBorder="1" applyAlignment="1">
      <alignment vertical="center"/>
    </xf>
    <xf numFmtId="0" fontId="42" fillId="0" borderId="0" xfId="0" applyFont="1" applyAlignment="1">
      <alignment vertical="center"/>
    </xf>
    <xf numFmtId="171" fontId="26" fillId="0" borderId="45" xfId="16" applyNumberFormat="1" applyFont="1" applyFill="1" applyBorder="1" applyAlignment="1" applyProtection="1">
      <alignment horizontal="right" vertical="center"/>
      <protection locked="0"/>
    </xf>
    <xf numFmtId="0" fontId="22" fillId="7" borderId="0" xfId="0" applyFont="1" applyFill="1" applyAlignment="1">
      <alignment vertical="center"/>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4" fontId="10" fillId="5" borderId="0" xfId="11" applyNumberFormat="1" applyFont="1" applyFill="1" applyAlignment="1">
      <alignment horizontal="center" vertical="center"/>
    </xf>
    <xf numFmtId="184" fontId="10" fillId="0" borderId="26" xfId="11" applyNumberFormat="1" applyFont="1" applyBorder="1" applyAlignment="1">
      <alignment vertical="top"/>
    </xf>
    <xf numFmtId="184" fontId="10" fillId="0" borderId="0" xfId="11" applyNumberFormat="1" applyFont="1" applyAlignment="1">
      <alignment vertical="top"/>
    </xf>
    <xf numFmtId="184"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5" fontId="43" fillId="7" borderId="0" xfId="3" applyFont="1" applyFill="1" applyBorder="1" applyAlignment="1">
      <alignment horizontal="right" vertical="center"/>
    </xf>
    <xf numFmtId="181" fontId="43" fillId="7" borderId="0" xfId="3" applyNumberFormat="1" applyFont="1" applyFill="1" applyBorder="1" applyAlignment="1">
      <alignment horizontal="right" vertical="center"/>
    </xf>
    <xf numFmtId="190"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0" fontId="10" fillId="8" borderId="1" xfId="3" applyNumberFormat="1" applyFont="1" applyFill="1" applyBorder="1" applyAlignment="1">
      <alignment horizontal="right" vertical="center"/>
    </xf>
    <xf numFmtId="170" fontId="1" fillId="8" borderId="1" xfId="4" applyNumberFormat="1" applyFont="1" applyFill="1" applyBorder="1" applyAlignment="1">
      <alignment horizontal="right" vertical="center"/>
    </xf>
    <xf numFmtId="170" fontId="1" fillId="9" borderId="1" xfId="4" applyNumberFormat="1" applyFont="1" applyFill="1" applyBorder="1" applyAlignment="1">
      <alignment horizontal="right" vertical="center"/>
    </xf>
    <xf numFmtId="170" fontId="10" fillId="9" borderId="1" xfId="3" applyNumberFormat="1" applyFont="1" applyFill="1" applyBorder="1" applyAlignment="1">
      <alignment horizontal="right" vertical="center"/>
    </xf>
    <xf numFmtId="170" fontId="1" fillId="8" borderId="1" xfId="5" applyNumberFormat="1" applyFont="1" applyFill="1" applyBorder="1" applyAlignment="1">
      <alignment vertical="center"/>
    </xf>
    <xf numFmtId="191" fontId="24" fillId="7" borderId="0" xfId="3" applyNumberFormat="1" applyFont="1" applyFill="1" applyBorder="1" applyAlignment="1">
      <alignment horizontal="justify" vertical="center" wrapText="1"/>
    </xf>
    <xf numFmtId="180" fontId="23" fillId="7" borderId="0" xfId="0" applyNumberFormat="1" applyFont="1" applyFill="1" applyAlignment="1">
      <alignment horizontal="right" vertical="center"/>
    </xf>
    <xf numFmtId="0" fontId="21" fillId="11" borderId="0" xfId="0" applyFont="1" applyFill="1" applyAlignment="1">
      <alignment horizontal="center" vertical="center"/>
    </xf>
    <xf numFmtId="170" fontId="23" fillId="11" borderId="0" xfId="9" applyNumberFormat="1" applyFont="1" applyFill="1" applyAlignment="1">
      <alignment horizontal="right" vertical="center"/>
    </xf>
    <xf numFmtId="181"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2"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1" fontId="24" fillId="11" borderId="50" xfId="3" applyNumberFormat="1" applyFont="1" applyFill="1" applyBorder="1" applyAlignment="1">
      <alignment vertical="center"/>
    </xf>
    <xf numFmtId="181" fontId="24" fillId="7" borderId="50" xfId="3" applyNumberFormat="1" applyFont="1" applyFill="1" applyBorder="1" applyAlignment="1">
      <alignment vertical="center"/>
    </xf>
    <xf numFmtId="172"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1"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0"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0" fontId="24" fillId="11" borderId="50" xfId="0" applyNumberFormat="1" applyFont="1" applyFill="1" applyBorder="1" applyAlignment="1">
      <alignment horizontal="right" vertical="center"/>
    </xf>
    <xf numFmtId="180" fontId="24" fillId="7" borderId="50" xfId="0" applyNumberFormat="1" applyFont="1" applyFill="1" applyBorder="1" applyAlignment="1">
      <alignment horizontal="right" vertical="center"/>
    </xf>
    <xf numFmtId="180" fontId="24" fillId="7" borderId="49" xfId="0" applyNumberFormat="1" applyFont="1" applyFill="1" applyBorder="1" applyAlignment="1">
      <alignment horizontal="right" vertical="center"/>
    </xf>
    <xf numFmtId="180" fontId="23" fillId="7" borderId="49" xfId="0" applyNumberFormat="1" applyFont="1" applyFill="1" applyBorder="1" applyAlignment="1">
      <alignment horizontal="right" vertical="center"/>
    </xf>
    <xf numFmtId="180"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5"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5" fontId="23" fillId="11" borderId="49" xfId="0" applyNumberFormat="1" applyFont="1" applyFill="1" applyBorder="1" applyAlignment="1">
      <alignment vertical="center"/>
    </xf>
    <xf numFmtId="175"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5" fontId="24" fillId="11" borderId="50" xfId="0" applyNumberFormat="1" applyFont="1" applyFill="1" applyBorder="1" applyAlignment="1">
      <alignment vertical="center"/>
    </xf>
    <xf numFmtId="175"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7" fontId="23" fillId="11" borderId="0" xfId="0" applyNumberFormat="1" applyFont="1" applyFill="1" applyAlignment="1">
      <alignment vertical="center"/>
    </xf>
    <xf numFmtId="177" fontId="23" fillId="11" borderId="49" xfId="0" applyNumberFormat="1" applyFont="1" applyFill="1" applyBorder="1" applyAlignment="1">
      <alignment vertical="center"/>
    </xf>
    <xf numFmtId="177" fontId="24" fillId="11" borderId="50" xfId="0" applyNumberFormat="1" applyFont="1" applyFill="1" applyBorder="1" applyAlignment="1">
      <alignment vertical="center"/>
    </xf>
    <xf numFmtId="177" fontId="23" fillId="7" borderId="0" xfId="0" applyNumberFormat="1" applyFont="1" applyFill="1" applyAlignment="1">
      <alignment vertical="center"/>
    </xf>
    <xf numFmtId="177" fontId="23" fillId="7" borderId="49" xfId="0" applyNumberFormat="1" applyFont="1" applyFill="1" applyBorder="1" applyAlignment="1">
      <alignment vertical="center"/>
    </xf>
    <xf numFmtId="177" fontId="24" fillId="7" borderId="50" xfId="0" applyNumberFormat="1" applyFont="1" applyFill="1" applyBorder="1" applyAlignment="1">
      <alignment vertical="center"/>
    </xf>
    <xf numFmtId="0" fontId="23" fillId="0" borderId="0" xfId="9" applyFont="1" applyAlignment="1">
      <alignment horizontal="left" vertical="center"/>
    </xf>
    <xf numFmtId="170"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0" fontId="24" fillId="11" borderId="50" xfId="9" applyNumberFormat="1" applyFont="1" applyFill="1" applyBorder="1" applyAlignment="1">
      <alignment horizontal="right" vertical="center"/>
    </xf>
    <xf numFmtId="170" fontId="24" fillId="7" borderId="50" xfId="9" applyNumberFormat="1" applyFont="1" applyFill="1" applyBorder="1" applyAlignment="1">
      <alignment horizontal="right" vertical="center"/>
    </xf>
    <xf numFmtId="175" fontId="1" fillId="11" borderId="0" xfId="0" applyNumberFormat="1" applyFont="1" applyFill="1" applyAlignment="1">
      <alignment vertical="center"/>
    </xf>
    <xf numFmtId="172"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0" fontId="10" fillId="11" borderId="49" xfId="0" applyNumberFormat="1" applyFont="1" applyFill="1" applyBorder="1" applyAlignment="1">
      <alignment vertical="center"/>
    </xf>
    <xf numFmtId="170" fontId="10" fillId="0" borderId="49" xfId="0" applyNumberFormat="1" applyFont="1" applyBorder="1" applyAlignment="1">
      <alignment vertical="center"/>
    </xf>
    <xf numFmtId="172" fontId="10" fillId="7" borderId="49" xfId="16" applyNumberFormat="1" applyFont="1" applyFill="1" applyBorder="1" applyAlignment="1">
      <alignment horizontal="right" vertical="center"/>
    </xf>
    <xf numFmtId="175" fontId="24" fillId="11" borderId="49" xfId="0" applyNumberFormat="1" applyFont="1" applyFill="1" applyBorder="1" applyAlignment="1">
      <alignment vertical="center"/>
    </xf>
    <xf numFmtId="175" fontId="24" fillId="0" borderId="49" xfId="0" applyNumberFormat="1" applyFont="1" applyBorder="1" applyAlignment="1">
      <alignment vertical="center"/>
    </xf>
    <xf numFmtId="172" fontId="24" fillId="0" borderId="49" xfId="16" applyNumberFormat="1" applyFont="1" applyFill="1" applyBorder="1" applyAlignment="1">
      <alignment horizontal="right" vertical="center"/>
    </xf>
    <xf numFmtId="172" fontId="24" fillId="0" borderId="56" xfId="16" applyNumberFormat="1" applyFont="1" applyFill="1" applyBorder="1" applyAlignment="1">
      <alignment horizontal="right" vertical="center"/>
    </xf>
    <xf numFmtId="175" fontId="1" fillId="11" borderId="49" xfId="0" applyNumberFormat="1" applyFont="1" applyFill="1" applyBorder="1" applyAlignment="1">
      <alignment vertical="center"/>
    </xf>
    <xf numFmtId="175" fontId="1" fillId="0" borderId="49" xfId="0" applyNumberFormat="1" applyFont="1" applyBorder="1" applyAlignment="1">
      <alignment vertical="center"/>
    </xf>
    <xf numFmtId="175" fontId="10" fillId="11" borderId="49" xfId="0" applyNumberFormat="1" applyFont="1" applyFill="1" applyBorder="1" applyAlignment="1">
      <alignment vertical="center"/>
    </xf>
    <xf numFmtId="175"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3" fontId="24" fillId="11" borderId="50" xfId="0" applyNumberFormat="1" applyFont="1" applyFill="1" applyBorder="1" applyAlignment="1">
      <alignment vertical="center"/>
    </xf>
    <xf numFmtId="183" fontId="24" fillId="0" borderId="50" xfId="0" applyNumberFormat="1" applyFont="1" applyBorder="1" applyAlignment="1">
      <alignment vertical="center"/>
    </xf>
    <xf numFmtId="172" fontId="24" fillId="0" borderId="57" xfId="16" applyNumberFormat="1" applyFont="1" applyFill="1" applyBorder="1" applyAlignment="1">
      <alignment horizontal="right" vertical="center"/>
    </xf>
    <xf numFmtId="172"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5" fontId="10" fillId="11" borderId="50" xfId="0" applyNumberFormat="1" applyFont="1" applyFill="1" applyBorder="1" applyAlignment="1">
      <alignment vertical="center"/>
    </xf>
    <xf numFmtId="175" fontId="10" fillId="0" borderId="50" xfId="0" applyNumberFormat="1" applyFont="1" applyBorder="1" applyAlignment="1">
      <alignment vertical="center"/>
    </xf>
    <xf numFmtId="175" fontId="10" fillId="7" borderId="49" xfId="0" applyNumberFormat="1" applyFont="1" applyFill="1" applyBorder="1" applyAlignment="1">
      <alignment vertical="center"/>
    </xf>
    <xf numFmtId="170"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75"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5" fontId="22" fillId="10" borderId="50" xfId="0" applyNumberFormat="1" applyFont="1" applyFill="1" applyBorder="1" applyAlignment="1">
      <alignment vertical="center"/>
    </xf>
    <xf numFmtId="177" fontId="22" fillId="10" borderId="50" xfId="0" applyNumberFormat="1" applyFont="1" applyFill="1" applyBorder="1" applyAlignment="1">
      <alignment vertical="center"/>
    </xf>
    <xf numFmtId="0" fontId="10" fillId="7" borderId="49" xfId="10" applyFont="1" applyFill="1" applyBorder="1" applyAlignment="1">
      <alignment vertical="center"/>
    </xf>
    <xf numFmtId="175" fontId="10" fillId="11" borderId="49" xfId="0" applyNumberFormat="1" applyFont="1" applyFill="1" applyBorder="1" applyAlignment="1">
      <alignment horizontal="right" vertical="center"/>
    </xf>
    <xf numFmtId="175" fontId="10" fillId="0" borderId="49" xfId="0" applyNumberFormat="1" applyFont="1" applyBorder="1" applyAlignment="1">
      <alignment horizontal="right" vertical="center"/>
    </xf>
    <xf numFmtId="0" fontId="1" fillId="7" borderId="49" xfId="10" applyFill="1" applyBorder="1" applyAlignment="1">
      <alignment vertical="center"/>
    </xf>
    <xf numFmtId="175" fontId="1" fillId="11" borderId="49" xfId="0" applyNumberFormat="1" applyFont="1" applyFill="1" applyBorder="1" applyAlignment="1">
      <alignment horizontal="right" vertical="center"/>
    </xf>
    <xf numFmtId="175" fontId="1" fillId="0" borderId="49" xfId="0" applyNumberFormat="1" applyFont="1" applyBorder="1" applyAlignment="1">
      <alignment horizontal="right" vertical="center"/>
    </xf>
    <xf numFmtId="175" fontId="10" fillId="0" borderId="50" xfId="0" applyNumberFormat="1" applyFont="1" applyBorder="1" applyAlignment="1">
      <alignment horizontal="right" vertical="center"/>
    </xf>
    <xf numFmtId="0" fontId="31" fillId="7" borderId="50" xfId="10" applyFont="1" applyFill="1" applyBorder="1" applyAlignment="1">
      <alignment vertical="center"/>
    </xf>
    <xf numFmtId="175" fontId="1" fillId="0" borderId="50" xfId="0" applyNumberFormat="1" applyFont="1" applyBorder="1" applyAlignment="1">
      <alignment horizontal="right" vertical="center"/>
    </xf>
    <xf numFmtId="172" fontId="1" fillId="7" borderId="50" xfId="16" applyNumberFormat="1" applyFont="1" applyFill="1" applyBorder="1" applyAlignment="1">
      <alignment horizontal="right" vertical="center"/>
    </xf>
    <xf numFmtId="0" fontId="1" fillId="0" borderId="50" xfId="10" applyBorder="1" applyAlignment="1">
      <alignment vertical="center"/>
    </xf>
    <xf numFmtId="175" fontId="21" fillId="0" borderId="50" xfId="0" applyNumberFormat="1" applyFont="1" applyBorder="1" applyAlignment="1">
      <alignment horizontal="right" vertical="center"/>
    </xf>
    <xf numFmtId="172"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5" fontId="22" fillId="10" borderId="49" xfId="0" applyNumberFormat="1" applyFont="1" applyFill="1" applyBorder="1" applyAlignment="1">
      <alignment vertical="center"/>
    </xf>
    <xf numFmtId="177" fontId="22" fillId="10" borderId="49" xfId="0" applyNumberFormat="1" applyFont="1" applyFill="1" applyBorder="1" applyAlignment="1">
      <alignment vertical="center"/>
    </xf>
    <xf numFmtId="0" fontId="24" fillId="0" borderId="49" xfId="10" applyFont="1" applyBorder="1" applyAlignment="1">
      <alignment vertical="center"/>
    </xf>
    <xf numFmtId="175" fontId="1" fillId="7" borderId="50" xfId="0" applyNumberFormat="1" applyFont="1" applyFill="1" applyBorder="1" applyAlignment="1">
      <alignment horizontal="right" vertical="center"/>
    </xf>
    <xf numFmtId="177" fontId="1" fillId="7" borderId="50" xfId="0" applyNumberFormat="1" applyFont="1" applyFill="1" applyBorder="1" applyAlignment="1">
      <alignment horizontal="right" vertical="center"/>
    </xf>
    <xf numFmtId="175" fontId="1" fillId="11" borderId="50" xfId="0" applyNumberFormat="1" applyFont="1" applyFill="1" applyBorder="1" applyAlignment="1">
      <alignment horizontal="right" vertical="center"/>
    </xf>
    <xf numFmtId="175" fontId="10" fillId="11" borderId="50" xfId="0" applyNumberFormat="1" applyFont="1" applyFill="1" applyBorder="1" applyAlignment="1">
      <alignment horizontal="right" vertical="center"/>
    </xf>
    <xf numFmtId="175"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5" fontId="22" fillId="10" borderId="50" xfId="0" applyNumberFormat="1" applyFont="1" applyFill="1" applyBorder="1" applyAlignment="1">
      <alignment horizontal="right" vertical="center"/>
    </xf>
    <xf numFmtId="177"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5" fontId="10" fillId="7" borderId="50" xfId="0" applyNumberFormat="1" applyFont="1" applyFill="1" applyBorder="1" applyAlignment="1">
      <alignment vertical="center"/>
    </xf>
    <xf numFmtId="0" fontId="0" fillId="7" borderId="52" xfId="0" applyFill="1" applyBorder="1" applyAlignment="1">
      <alignment vertical="center"/>
    </xf>
    <xf numFmtId="189"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89" fontId="10" fillId="7" borderId="50" xfId="16" applyNumberFormat="1" applyFont="1" applyFill="1" applyBorder="1" applyAlignment="1">
      <alignment horizontal="right" vertical="center"/>
    </xf>
    <xf numFmtId="177" fontId="1" fillId="7" borderId="0" xfId="0" applyNumberFormat="1" applyFont="1" applyFill="1" applyAlignment="1">
      <alignment vertical="center"/>
    </xf>
    <xf numFmtId="175"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5" fontId="1" fillId="11" borderId="49" xfId="10" applyNumberFormat="1" applyFill="1" applyBorder="1" applyAlignment="1">
      <alignment vertical="center"/>
    </xf>
    <xf numFmtId="175" fontId="1" fillId="7" borderId="49" xfId="10" applyNumberFormat="1" applyFill="1" applyBorder="1" applyAlignment="1">
      <alignment vertical="center"/>
    </xf>
    <xf numFmtId="175" fontId="1" fillId="0" borderId="49" xfId="10" applyNumberFormat="1" applyBorder="1" applyAlignment="1">
      <alignment vertical="center"/>
    </xf>
    <xf numFmtId="175" fontId="23" fillId="11" borderId="50" xfId="10" applyNumberFormat="1" applyFont="1" applyFill="1" applyBorder="1" applyAlignment="1">
      <alignment vertical="center"/>
    </xf>
    <xf numFmtId="175" fontId="23" fillId="0" borderId="50" xfId="10" applyNumberFormat="1" applyFont="1" applyBorder="1" applyAlignment="1">
      <alignment vertical="center"/>
    </xf>
    <xf numFmtId="175" fontId="23" fillId="7" borderId="50" xfId="10" applyNumberFormat="1" applyFont="1" applyFill="1" applyBorder="1" applyAlignment="1">
      <alignment vertical="center"/>
    </xf>
    <xf numFmtId="0" fontId="24" fillId="7" borderId="50" xfId="10" applyFont="1" applyFill="1" applyBorder="1" applyAlignment="1">
      <alignment vertical="center"/>
    </xf>
    <xf numFmtId="175" fontId="24" fillId="11" borderId="50" xfId="10" applyNumberFormat="1" applyFont="1" applyFill="1" applyBorder="1" applyAlignment="1">
      <alignment vertical="center"/>
    </xf>
    <xf numFmtId="175"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2" fontId="1" fillId="7" borderId="49" xfId="16" applyNumberFormat="1" applyFont="1" applyFill="1" applyBorder="1" applyAlignment="1">
      <alignment vertical="center"/>
    </xf>
    <xf numFmtId="0" fontId="18" fillId="7" borderId="50" xfId="10" applyFont="1" applyFill="1" applyBorder="1" applyAlignment="1">
      <alignment vertical="center"/>
    </xf>
    <xf numFmtId="172" fontId="10" fillId="7" borderId="50" xfId="16" applyNumberFormat="1" applyFont="1" applyFill="1" applyBorder="1" applyAlignment="1">
      <alignment vertical="center"/>
    </xf>
    <xf numFmtId="0" fontId="18" fillId="0" borderId="50" xfId="10" applyFont="1" applyBorder="1" applyAlignment="1">
      <alignment vertical="center"/>
    </xf>
    <xf numFmtId="175" fontId="10" fillId="7" borderId="50" xfId="0" applyNumberFormat="1" applyFont="1" applyFill="1" applyBorder="1" applyAlignment="1">
      <alignment horizontal="right" vertical="center"/>
    </xf>
    <xf numFmtId="0" fontId="1" fillId="0" borderId="52" xfId="0" applyFont="1" applyBorder="1" applyAlignment="1">
      <alignment vertical="center"/>
    </xf>
    <xf numFmtId="175" fontId="21" fillId="10" borderId="50" xfId="0" applyNumberFormat="1" applyFont="1" applyFill="1" applyBorder="1" applyAlignment="1">
      <alignment horizontal="right" vertical="center"/>
    </xf>
    <xf numFmtId="172"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5" fontId="1" fillId="11" borderId="0" xfId="10" applyNumberFormat="1" applyFill="1" applyAlignment="1">
      <alignment horizontal="right" vertical="center"/>
    </xf>
    <xf numFmtId="177" fontId="10" fillId="7" borderId="50" xfId="0" applyNumberFormat="1" applyFont="1" applyFill="1" applyBorder="1" applyAlignment="1">
      <alignment horizontal="right" vertical="center"/>
    </xf>
    <xf numFmtId="178"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8" fontId="26" fillId="7" borderId="49" xfId="0" applyNumberFormat="1" applyFont="1" applyFill="1" applyBorder="1" applyAlignment="1" applyProtection="1">
      <alignment vertical="center"/>
      <protection locked="0"/>
    </xf>
    <xf numFmtId="178" fontId="21" fillId="10" borderId="50" xfId="0" applyNumberFormat="1" applyFont="1" applyFill="1" applyBorder="1" applyAlignment="1" applyProtection="1">
      <alignment vertical="center"/>
      <protection locked="0"/>
    </xf>
    <xf numFmtId="172" fontId="21" fillId="10" borderId="50" xfId="16" applyNumberFormat="1" applyFont="1" applyFill="1" applyBorder="1" applyAlignment="1">
      <alignment vertical="center"/>
    </xf>
    <xf numFmtId="178"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5" fontId="1" fillId="0" borderId="49" xfId="3" applyNumberFormat="1" applyFont="1" applyFill="1" applyBorder="1" applyAlignment="1">
      <alignment horizontal="right" vertical="center"/>
    </xf>
    <xf numFmtId="171" fontId="1" fillId="0" borderId="49" xfId="16" applyNumberFormat="1" applyFont="1" applyFill="1" applyBorder="1" applyAlignment="1">
      <alignment horizontal="right" vertical="center"/>
    </xf>
    <xf numFmtId="178" fontId="26" fillId="0" borderId="49" xfId="0" applyNumberFormat="1" applyFont="1" applyBorder="1" applyAlignment="1" applyProtection="1">
      <alignment vertical="center"/>
      <protection locked="0"/>
    </xf>
    <xf numFmtId="171"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2" fontId="26" fillId="0" borderId="46" xfId="0" applyNumberFormat="1" applyFont="1" applyBorder="1" applyAlignment="1" applyProtection="1">
      <alignment horizontal="right" vertical="center"/>
      <protection locked="0"/>
    </xf>
    <xf numFmtId="182" fontId="26" fillId="0" borderId="0" xfId="0" applyNumberFormat="1" applyFont="1" applyAlignment="1" applyProtection="1">
      <alignment horizontal="right" vertical="center"/>
      <protection locked="0"/>
    </xf>
    <xf numFmtId="172" fontId="21" fillId="10" borderId="50" xfId="16" applyNumberFormat="1" applyFont="1" applyFill="1" applyBorder="1" applyAlignment="1">
      <alignment horizontal="right" vertical="center"/>
    </xf>
    <xf numFmtId="170"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0" fontId="21" fillId="10" borderId="50" xfId="14" applyNumberFormat="1" applyFont="1" applyFill="1" applyBorder="1" applyAlignment="1">
      <alignment horizontal="right" vertical="center"/>
    </xf>
    <xf numFmtId="170"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14" fontId="21" fillId="10" borderId="50" xfId="9" applyNumberFormat="1" applyFont="1" applyFill="1" applyBorder="1" applyAlignment="1">
      <alignment horizontal="center" vertical="center" wrapText="1"/>
    </xf>
    <xf numFmtId="14" fontId="21" fillId="10" borderId="51" xfId="9" applyNumberFormat="1" applyFont="1" applyFill="1" applyBorder="1" applyAlignment="1">
      <alignment horizontal="center" vertical="center" wrapText="1"/>
    </xf>
    <xf numFmtId="0" fontId="1" fillId="7" borderId="49" xfId="0" applyFont="1" applyFill="1" applyBorder="1" applyAlignment="1">
      <alignment vertical="center"/>
    </xf>
    <xf numFmtId="0" fontId="1" fillId="7" borderId="50"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1"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1" fontId="43" fillId="7" borderId="49" xfId="3" applyNumberFormat="1" applyFont="1" applyFill="1" applyBorder="1" applyAlignment="1">
      <alignment horizontal="right" vertical="center"/>
    </xf>
    <xf numFmtId="181" fontId="43" fillId="7" borderId="58" xfId="3" applyNumberFormat="1" applyFont="1" applyFill="1" applyBorder="1" applyAlignment="1">
      <alignment horizontal="right" vertical="center"/>
    </xf>
    <xf numFmtId="181" fontId="25" fillId="10" borderId="58" xfId="3" applyNumberFormat="1" applyFont="1" applyFill="1" applyBorder="1" applyAlignment="1">
      <alignment horizontal="right" vertical="center"/>
    </xf>
    <xf numFmtId="181"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1"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1"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3" fillId="7" borderId="49" xfId="3" applyFont="1" applyFill="1" applyBorder="1" applyAlignment="1">
      <alignment horizontal="right" vertical="center"/>
    </xf>
    <xf numFmtId="165" fontId="17" fillId="11" borderId="50" xfId="3" applyFont="1" applyFill="1" applyBorder="1" applyAlignment="1">
      <alignment horizontal="right" vertical="center"/>
    </xf>
    <xf numFmtId="181"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3" fillId="7" borderId="52" xfId="3" applyFont="1" applyFill="1" applyBorder="1" applyAlignment="1">
      <alignment horizontal="right" vertical="center"/>
    </xf>
    <xf numFmtId="165" fontId="43" fillId="7" borderId="58" xfId="3" applyFont="1" applyFill="1" applyBorder="1" applyAlignment="1">
      <alignment horizontal="right" vertical="center"/>
    </xf>
    <xf numFmtId="181" fontId="17" fillId="11" borderId="58" xfId="3" applyNumberFormat="1" applyFont="1" applyFill="1" applyBorder="1" applyAlignment="1">
      <alignment horizontal="right" vertical="center"/>
    </xf>
    <xf numFmtId="170" fontId="23" fillId="11" borderId="49" xfId="9" applyNumberFormat="1" applyFont="1" applyFill="1" applyBorder="1" applyAlignment="1">
      <alignment horizontal="right" vertical="center"/>
    </xf>
    <xf numFmtId="170"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8"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0" fontId="38" fillId="0" borderId="49" xfId="0" applyNumberFormat="1" applyFont="1" applyBorder="1" applyAlignment="1">
      <alignment vertical="center"/>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0" fontId="13" fillId="0" borderId="50" xfId="14" applyNumberFormat="1" applyFont="1" applyFill="1" applyBorder="1" applyAlignment="1">
      <alignment vertical="center"/>
    </xf>
    <xf numFmtId="188" fontId="13" fillId="11" borderId="50" xfId="14" applyNumberFormat="1" applyFont="1" applyFill="1" applyBorder="1" applyAlignment="1">
      <alignment vertical="center"/>
    </xf>
    <xf numFmtId="188"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8" fontId="38" fillId="11" borderId="49" xfId="14" applyNumberFormat="1" applyFont="1" applyFill="1" applyBorder="1" applyAlignment="1">
      <alignment vertical="center"/>
    </xf>
    <xf numFmtId="188" fontId="38" fillId="0" borderId="49" xfId="14" applyNumberFormat="1" applyFont="1" applyFill="1" applyBorder="1" applyAlignment="1">
      <alignment vertical="center"/>
    </xf>
    <xf numFmtId="190" fontId="38" fillId="0" borderId="49" xfId="14" applyNumberFormat="1" applyFont="1" applyFill="1" applyBorder="1" applyAlignment="1">
      <alignment vertical="center"/>
    </xf>
    <xf numFmtId="170" fontId="13" fillId="0" borderId="0" xfId="14" applyNumberFormat="1" applyFont="1" applyFill="1" applyBorder="1" applyAlignment="1">
      <alignment vertical="center"/>
    </xf>
    <xf numFmtId="188" fontId="13" fillId="11" borderId="0" xfId="14" applyNumberFormat="1" applyFont="1" applyFill="1" applyBorder="1" applyAlignment="1">
      <alignment vertical="center"/>
    </xf>
    <xf numFmtId="188" fontId="13" fillId="0" borderId="0" xfId="14" applyNumberFormat="1" applyFont="1" applyFill="1" applyBorder="1" applyAlignment="1">
      <alignment vertical="center"/>
    </xf>
    <xf numFmtId="170"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0" fontId="13" fillId="0" borderId="49" xfId="14" applyNumberFormat="1" applyFont="1" applyFill="1" applyBorder="1" applyAlignment="1">
      <alignment vertical="center"/>
    </xf>
    <xf numFmtId="188" fontId="13" fillId="11" borderId="49" xfId="14" applyNumberFormat="1" applyFont="1" applyFill="1" applyBorder="1" applyAlignment="1">
      <alignment vertical="center"/>
    </xf>
    <xf numFmtId="188" fontId="13" fillId="0" borderId="49" xfId="14" applyNumberFormat="1" applyFont="1" applyFill="1" applyBorder="1" applyAlignment="1">
      <alignment vertical="center"/>
    </xf>
    <xf numFmtId="190" fontId="13" fillId="0" borderId="49" xfId="14" applyNumberFormat="1" applyFont="1" applyFill="1" applyBorder="1" applyAlignment="1">
      <alignment vertical="center"/>
    </xf>
    <xf numFmtId="170" fontId="13" fillId="11" borderId="49" xfId="14" applyNumberFormat="1" applyFont="1" applyFill="1" applyBorder="1" applyAlignment="1">
      <alignment vertical="center"/>
    </xf>
    <xf numFmtId="190" fontId="38" fillId="11" borderId="0" xfId="14" applyNumberFormat="1" applyFont="1" applyFill="1" applyBorder="1" applyAlignment="1">
      <alignment vertical="center"/>
    </xf>
    <xf numFmtId="190" fontId="38" fillId="11" borderId="49" xfId="14" applyNumberFormat="1" applyFont="1" applyFill="1" applyBorder="1" applyAlignment="1">
      <alignment vertical="center"/>
    </xf>
    <xf numFmtId="190" fontId="13" fillId="11" borderId="49" xfId="14" applyNumberFormat="1" applyFont="1" applyFill="1" applyBorder="1" applyAlignment="1">
      <alignment vertical="center"/>
    </xf>
    <xf numFmtId="188" fontId="40" fillId="10" borderId="0" xfId="14" applyNumberFormat="1" applyFont="1" applyFill="1" applyBorder="1" applyAlignment="1">
      <alignment vertical="center"/>
    </xf>
    <xf numFmtId="188" fontId="40" fillId="10" borderId="45" xfId="14" applyNumberFormat="1" applyFont="1" applyFill="1" applyBorder="1" applyAlignment="1">
      <alignment vertical="center"/>
    </xf>
    <xf numFmtId="188" fontId="40" fillId="10" borderId="48" xfId="14" applyNumberFormat="1" applyFont="1" applyFill="1" applyBorder="1" applyAlignment="1">
      <alignment vertical="center"/>
    </xf>
    <xf numFmtId="188" fontId="40" fillId="10" borderId="53" xfId="14" applyNumberFormat="1" applyFont="1" applyFill="1" applyBorder="1" applyAlignment="1">
      <alignment vertical="center"/>
    </xf>
    <xf numFmtId="188" fontId="41" fillId="10" borderId="45" xfId="14" applyNumberFormat="1" applyFont="1" applyFill="1" applyBorder="1" applyAlignment="1">
      <alignment vertical="center"/>
    </xf>
    <xf numFmtId="188" fontId="41" fillId="10" borderId="70" xfId="14" applyNumberFormat="1" applyFont="1" applyFill="1" applyBorder="1" applyAlignment="1">
      <alignment vertical="center"/>
    </xf>
    <xf numFmtId="188" fontId="41" fillId="10" borderId="50" xfId="14" applyNumberFormat="1" applyFont="1" applyFill="1" applyBorder="1" applyAlignment="1">
      <alignment vertical="center"/>
    </xf>
    <xf numFmtId="188" fontId="13" fillId="0" borderId="51" xfId="14" applyNumberFormat="1" applyFont="1" applyFill="1" applyBorder="1" applyAlignment="1">
      <alignment vertical="center"/>
    </xf>
    <xf numFmtId="188" fontId="38" fillId="0" borderId="52" xfId="14" applyNumberFormat="1" applyFont="1" applyFill="1" applyBorder="1" applyAlignment="1">
      <alignment vertical="center"/>
    </xf>
    <xf numFmtId="188" fontId="38" fillId="0" borderId="58" xfId="14" applyNumberFormat="1" applyFont="1" applyFill="1" applyBorder="1" applyAlignment="1">
      <alignment vertical="center"/>
    </xf>
    <xf numFmtId="188" fontId="13" fillId="0" borderId="52" xfId="14" applyNumberFormat="1" applyFont="1" applyFill="1" applyBorder="1" applyAlignment="1">
      <alignment vertical="center"/>
    </xf>
    <xf numFmtId="170" fontId="13" fillId="0" borderId="58" xfId="14" applyNumberFormat="1" applyFont="1" applyFill="1" applyBorder="1" applyAlignment="1">
      <alignment vertical="center"/>
    </xf>
    <xf numFmtId="170" fontId="40" fillId="10" borderId="72" xfId="14" applyNumberFormat="1" applyFont="1" applyFill="1" applyBorder="1" applyAlignment="1">
      <alignment horizontal="center" vertical="center"/>
    </xf>
    <xf numFmtId="188" fontId="40" fillId="10" borderId="65" xfId="14" applyNumberFormat="1" applyFont="1" applyFill="1" applyBorder="1" applyAlignment="1">
      <alignment vertical="center"/>
    </xf>
    <xf numFmtId="188" fontId="41" fillId="10" borderId="68" xfId="14" applyNumberFormat="1" applyFont="1" applyFill="1" applyBorder="1" applyAlignment="1">
      <alignment vertical="center"/>
    </xf>
    <xf numFmtId="188" fontId="41" fillId="10" borderId="51" xfId="14" applyNumberFormat="1" applyFont="1" applyFill="1" applyBorder="1" applyAlignment="1">
      <alignment vertical="center"/>
    </xf>
    <xf numFmtId="188" fontId="41" fillId="10" borderId="69" xfId="14" applyNumberFormat="1" applyFont="1" applyFill="1" applyBorder="1" applyAlignment="1">
      <alignment vertical="center"/>
    </xf>
    <xf numFmtId="188" fontId="40" fillId="10" borderId="52" xfId="14" applyNumberFormat="1" applyFont="1" applyFill="1" applyBorder="1" applyAlignment="1">
      <alignment vertical="center"/>
    </xf>
    <xf numFmtId="188" fontId="40" fillId="10" borderId="73" xfId="14" applyNumberFormat="1" applyFont="1" applyFill="1" applyBorder="1" applyAlignment="1">
      <alignment vertical="center"/>
    </xf>
    <xf numFmtId="188" fontId="40" fillId="10" borderId="69" xfId="14" applyNumberFormat="1" applyFont="1" applyFill="1" applyBorder="1" applyAlignment="1">
      <alignment vertical="center"/>
    </xf>
    <xf numFmtId="170" fontId="40" fillId="10" borderId="68" xfId="14" applyNumberFormat="1" applyFont="1" applyFill="1" applyBorder="1" applyAlignment="1">
      <alignment horizontal="center"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79"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79" fontId="21" fillId="10" borderId="40" xfId="13" applyNumberFormat="1" applyFont="1" applyFill="1" applyBorder="1" applyAlignment="1">
      <alignment horizontal="center" vertical="center" wrapText="1"/>
    </xf>
    <xf numFmtId="184" fontId="21" fillId="10" borderId="25" xfId="11" applyNumberFormat="1" applyFont="1" applyFill="1" applyBorder="1" applyAlignment="1">
      <alignment horizontal="center" vertical="center"/>
    </xf>
    <xf numFmtId="170" fontId="24" fillId="11" borderId="1" xfId="4" applyNumberFormat="1" applyFont="1" applyFill="1" applyBorder="1" applyAlignment="1">
      <alignment horizontal="right" vertical="center"/>
    </xf>
    <xf numFmtId="170"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0" fontId="10" fillId="8" borderId="1" xfId="5" applyNumberFormat="1" applyFont="1" applyFill="1" applyBorder="1" applyAlignment="1">
      <alignment horizontal="right" vertical="center"/>
    </xf>
    <xf numFmtId="170"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0" fontId="10" fillId="5" borderId="1" xfId="5" applyNumberFormat="1" applyFont="1" applyFill="1" applyBorder="1" applyAlignment="1">
      <alignment horizontal="right" vertical="center"/>
    </xf>
    <xf numFmtId="170" fontId="10" fillId="8" borderId="1" xfId="19" applyNumberFormat="1" applyFont="1" applyFill="1" applyBorder="1" applyAlignment="1">
      <alignment horizontal="right" vertical="center"/>
    </xf>
    <xf numFmtId="170"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0" fontId="24" fillId="11" borderId="1" xfId="5" applyNumberFormat="1" applyFont="1" applyFill="1" applyBorder="1" applyAlignment="1">
      <alignment horizontal="right" vertical="center"/>
    </xf>
    <xf numFmtId="170" fontId="23" fillId="11" borderId="1" xfId="5" applyNumberFormat="1" applyFont="1" applyFill="1" applyBorder="1" applyAlignment="1">
      <alignment horizontal="right" vertical="center"/>
    </xf>
    <xf numFmtId="170"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7" fontId="17" fillId="11" borderId="66" xfId="20" applyNumberFormat="1" applyFont="1" applyFill="1" applyBorder="1" applyAlignment="1">
      <alignment vertical="center"/>
    </xf>
    <xf numFmtId="187" fontId="17" fillId="11" borderId="47" xfId="20" applyNumberFormat="1" applyFont="1" applyFill="1" applyBorder="1" applyAlignment="1">
      <alignment vertical="center"/>
    </xf>
    <xf numFmtId="187" fontId="17" fillId="11" borderId="56" xfId="20" applyNumberFormat="1" applyFont="1" applyFill="1" applyBorder="1" applyAlignment="1">
      <alignment vertical="center"/>
    </xf>
    <xf numFmtId="187" fontId="46"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89" fontId="17" fillId="11" borderId="50" xfId="16" applyNumberFormat="1" applyFont="1" applyFill="1" applyBorder="1" applyAlignment="1">
      <alignment vertical="center"/>
    </xf>
    <xf numFmtId="189" fontId="17" fillId="11" borderId="57" xfId="16" applyNumberFormat="1" applyFont="1" applyFill="1" applyBorder="1" applyAlignment="1">
      <alignment vertical="center"/>
    </xf>
    <xf numFmtId="188" fontId="43" fillId="11" borderId="77" xfId="14" applyNumberFormat="1" applyFont="1" applyFill="1" applyBorder="1" applyAlignment="1">
      <alignment vertical="center"/>
    </xf>
    <xf numFmtId="188" fontId="43" fillId="11" borderId="78" xfId="14" applyNumberFormat="1" applyFont="1" applyFill="1" applyBorder="1" applyAlignment="1">
      <alignment vertical="center"/>
    </xf>
    <xf numFmtId="188" fontId="43" fillId="11" borderId="76" xfId="14" applyNumberFormat="1" applyFont="1" applyFill="1" applyBorder="1" applyAlignment="1">
      <alignment vertical="center"/>
    </xf>
    <xf numFmtId="188"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8" fontId="29" fillId="7" borderId="78" xfId="14" applyNumberFormat="1" applyFont="1" applyFill="1" applyBorder="1" applyAlignment="1">
      <alignment vertical="center"/>
    </xf>
    <xf numFmtId="188" fontId="29" fillId="7" borderId="76" xfId="14" applyNumberFormat="1" applyFont="1" applyFill="1" applyBorder="1" applyAlignment="1">
      <alignment vertical="center"/>
    </xf>
    <xf numFmtId="188" fontId="29" fillId="7" borderId="77" xfId="14" applyNumberFormat="1" applyFont="1" applyFill="1" applyBorder="1" applyAlignment="1">
      <alignment vertical="center"/>
    </xf>
    <xf numFmtId="188" fontId="46" fillId="7" borderId="67" xfId="14" applyNumberFormat="1" applyFont="1" applyFill="1" applyBorder="1" applyAlignment="1">
      <alignment vertical="center"/>
    </xf>
    <xf numFmtId="9" fontId="43" fillId="7" borderId="77" xfId="16" applyFont="1" applyFill="1" applyBorder="1" applyAlignment="1">
      <alignment vertical="center"/>
    </xf>
    <xf numFmtId="9" fontId="43" fillId="7" borderId="78" xfId="16" applyFont="1" applyFill="1" applyBorder="1" applyAlignment="1">
      <alignment vertical="center"/>
    </xf>
    <xf numFmtId="9" fontId="43" fillId="7" borderId="76" xfId="16" applyFont="1" applyFill="1" applyBorder="1" applyAlignment="1">
      <alignment vertical="center"/>
    </xf>
    <xf numFmtId="9" fontId="46" fillId="7" borderId="67" xfId="16" applyFont="1" applyFill="1" applyBorder="1" applyAlignment="1">
      <alignment vertical="center"/>
    </xf>
    <xf numFmtId="0" fontId="25" fillId="10" borderId="79" xfId="0" applyFont="1" applyFill="1" applyBorder="1" applyAlignment="1">
      <alignment vertical="center"/>
    </xf>
    <xf numFmtId="0" fontId="25" fillId="10" borderId="45" xfId="0" applyFont="1" applyFill="1" applyBorder="1" applyAlignment="1">
      <alignment horizontal="right" vertical="center"/>
    </xf>
    <xf numFmtId="0" fontId="25" fillId="10" borderId="69" xfId="0" applyFont="1" applyFill="1" applyBorder="1" applyAlignment="1">
      <alignment horizontal="center" vertical="center"/>
    </xf>
    <xf numFmtId="0" fontId="17" fillId="12" borderId="64" xfId="0" applyFont="1" applyFill="1" applyBorder="1" applyAlignment="1">
      <alignment vertical="center"/>
    </xf>
    <xf numFmtId="181" fontId="17" fillId="12" borderId="49" xfId="3" applyNumberFormat="1" applyFont="1" applyFill="1" applyBorder="1" applyAlignment="1">
      <alignment horizontal="right" vertical="center"/>
    </xf>
    <xf numFmtId="181" fontId="17" fillId="12" borderId="58" xfId="3" applyNumberFormat="1" applyFont="1" applyFill="1" applyBorder="1" applyAlignment="1">
      <alignment horizontal="right" vertical="center"/>
    </xf>
    <xf numFmtId="0" fontId="46" fillId="12" borderId="64"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7" fontId="10" fillId="7" borderId="50" xfId="0" applyNumberFormat="1" applyFont="1" applyFill="1" applyBorder="1" applyAlignment="1">
      <alignment vertical="center"/>
    </xf>
    <xf numFmtId="0" fontId="21" fillId="10" borderId="75" xfId="10" applyFont="1" applyFill="1" applyBorder="1" applyAlignment="1">
      <alignment horizontal="center" vertical="center"/>
    </xf>
    <xf numFmtId="0" fontId="21" fillId="10" borderId="71" xfId="10" applyFont="1" applyFill="1" applyBorder="1" applyAlignment="1">
      <alignment horizontal="center" vertical="center" wrapText="1"/>
    </xf>
    <xf numFmtId="0" fontId="21" fillId="10" borderId="74" xfId="10" applyFont="1" applyFill="1" applyBorder="1" applyAlignment="1">
      <alignment horizontal="center" vertical="center" wrapText="1"/>
    </xf>
    <xf numFmtId="175" fontId="10" fillId="7" borderId="0" xfId="0" applyNumberFormat="1" applyFont="1" applyFill="1" applyAlignment="1">
      <alignment horizontal="right" vertical="center"/>
    </xf>
    <xf numFmtId="175" fontId="1" fillId="11" borderId="50" xfId="0" applyNumberFormat="1" applyFont="1" applyFill="1" applyBorder="1" applyAlignment="1">
      <alignment vertical="center"/>
    </xf>
    <xf numFmtId="175" fontId="1" fillId="0" borderId="50" xfId="0" applyNumberFormat="1" applyFont="1" applyBorder="1" applyAlignment="1">
      <alignment vertical="center"/>
    </xf>
    <xf numFmtId="175" fontId="23" fillId="0" borderId="49" xfId="0" applyNumberFormat="1" applyFont="1" applyBorder="1" applyAlignment="1">
      <alignment vertical="center"/>
    </xf>
    <xf numFmtId="172"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89"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7" fontId="43" fillId="0" borderId="58" xfId="14" applyNumberFormat="1" applyFont="1" applyFill="1" applyBorder="1" applyAlignment="1">
      <alignment vertical="center"/>
    </xf>
    <xf numFmtId="189" fontId="46" fillId="0" borderId="82" xfId="16" applyNumberFormat="1" applyFont="1" applyFill="1" applyBorder="1" applyAlignment="1">
      <alignment vertical="center"/>
    </xf>
    <xf numFmtId="187" fontId="43" fillId="0" borderId="52" xfId="20" applyNumberFormat="1" applyFont="1" applyFill="1" applyBorder="1" applyAlignment="1">
      <alignment vertical="center"/>
    </xf>
    <xf numFmtId="189"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6" fontId="46" fillId="0" borderId="57" xfId="14" applyNumberFormat="1" applyFont="1" applyFill="1" applyBorder="1" applyAlignment="1">
      <alignment horizontal="center" vertical="center"/>
    </xf>
    <xf numFmtId="17" fontId="25" fillId="10" borderId="85" xfId="9" applyNumberFormat="1" applyFont="1" applyFill="1" applyBorder="1" applyAlignment="1">
      <alignment horizontal="center" vertical="center"/>
    </xf>
    <xf numFmtId="0" fontId="25" fillId="7" borderId="57" xfId="14" applyFont="1" applyFill="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188" fontId="29" fillId="7" borderId="80" xfId="14" applyNumberFormat="1" applyFont="1" applyFill="1" applyBorder="1" applyAlignment="1">
      <alignment vertical="center"/>
    </xf>
    <xf numFmtId="188" fontId="29" fillId="7" borderId="83" xfId="14" applyNumberFormat="1" applyFont="1" applyFill="1" applyBorder="1" applyAlignment="1">
      <alignment vertical="center"/>
    </xf>
    <xf numFmtId="188" fontId="29" fillId="7" borderId="84" xfId="14" applyNumberFormat="1" applyFont="1" applyFill="1" applyBorder="1" applyAlignment="1">
      <alignment vertical="center"/>
    </xf>
    <xf numFmtId="188" fontId="46" fillId="7" borderId="82"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0" xfId="16" applyFont="1" applyFill="1" applyBorder="1" applyAlignment="1">
      <alignment vertical="center"/>
    </xf>
    <xf numFmtId="9" fontId="43" fillId="7" borderId="83" xfId="16" applyFont="1" applyFill="1" applyBorder="1" applyAlignment="1">
      <alignment vertical="center"/>
    </xf>
    <xf numFmtId="9" fontId="43" fillId="7" borderId="84" xfId="16" applyFont="1" applyFill="1" applyBorder="1" applyAlignment="1">
      <alignment vertical="center"/>
    </xf>
    <xf numFmtId="9" fontId="46" fillId="7" borderId="82" xfId="16" applyFont="1" applyFill="1" applyBorder="1" applyAlignment="1">
      <alignment vertical="center"/>
    </xf>
    <xf numFmtId="187"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6" xfId="0" applyFont="1" applyFill="1" applyBorder="1" applyAlignment="1">
      <alignment vertical="center"/>
    </xf>
    <xf numFmtId="0" fontId="10" fillId="5" borderId="0" xfId="0" applyFont="1" applyFill="1" applyAlignment="1">
      <alignment vertical="center"/>
    </xf>
    <xf numFmtId="187" fontId="43" fillId="0" borderId="0" xfId="9" applyNumberFormat="1" applyFont="1" applyAlignment="1">
      <alignment vertical="center"/>
    </xf>
    <xf numFmtId="187" fontId="43" fillId="0" borderId="49" xfId="9" applyNumberFormat="1" applyFont="1" applyBorder="1" applyAlignment="1">
      <alignment vertical="center"/>
    </xf>
    <xf numFmtId="187" fontId="17" fillId="0" borderId="50"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92" fontId="43"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7" fontId="38" fillId="0" borderId="0" xfId="16" applyNumberFormat="1" applyFont="1" applyFill="1" applyAlignment="1">
      <alignment vertical="center"/>
    </xf>
    <xf numFmtId="0" fontId="36" fillId="0" borderId="0" xfId="0" applyFont="1" applyAlignment="1">
      <alignment vertical="center"/>
    </xf>
    <xf numFmtId="167" fontId="42" fillId="0" borderId="0" xfId="16" applyNumberFormat="1" applyFont="1" applyFill="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3" borderId="0" xfId="0" applyFont="1" applyFill="1" applyAlignment="1">
      <alignment horizontal="right" vertical="center"/>
    </xf>
    <xf numFmtId="165" fontId="43" fillId="13" borderId="0" xfId="3" applyFont="1" applyFill="1" applyBorder="1" applyAlignment="1">
      <alignment horizontal="right" vertical="center"/>
    </xf>
    <xf numFmtId="165" fontId="43" fillId="13" borderId="52" xfId="3" applyFont="1" applyFill="1" applyBorder="1" applyAlignment="1">
      <alignment horizontal="right" vertical="center"/>
    </xf>
    <xf numFmtId="180" fontId="38" fillId="0" borderId="0" xfId="0" applyNumberFormat="1" applyFont="1" applyAlignment="1">
      <alignment vertical="center"/>
    </xf>
    <xf numFmtId="193" fontId="38" fillId="0" borderId="0" xfId="0" applyNumberFormat="1" applyFont="1" applyAlignment="1">
      <alignment vertical="center"/>
    </xf>
    <xf numFmtId="0" fontId="23" fillId="7" borderId="53" xfId="9" applyFont="1" applyFill="1" applyBorder="1" applyAlignment="1">
      <alignment horizontal="left" vertical="center"/>
    </xf>
    <xf numFmtId="170" fontId="23" fillId="11" borderId="53" xfId="9" applyNumberFormat="1" applyFont="1" applyFill="1" applyBorder="1" applyAlignment="1">
      <alignment horizontal="right" vertical="center"/>
    </xf>
    <xf numFmtId="170"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0" fontId="23" fillId="11" borderId="50" xfId="9" applyNumberFormat="1" applyFont="1" applyFill="1" applyBorder="1" applyAlignment="1">
      <alignment horizontal="right" vertical="center"/>
    </xf>
    <xf numFmtId="170" fontId="23" fillId="7" borderId="50" xfId="9" applyNumberFormat="1" applyFont="1" applyFill="1" applyBorder="1" applyAlignment="1">
      <alignment horizontal="right" vertical="center"/>
    </xf>
    <xf numFmtId="17" fontId="46" fillId="0" borderId="82"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5" fontId="0" fillId="0" borderId="49" xfId="3" applyNumberFormat="1" applyFont="1" applyBorder="1" applyAlignment="1">
      <alignment horizontal="right" vertical="center"/>
    </xf>
    <xf numFmtId="185" fontId="26" fillId="0" borderId="0" xfId="0" applyNumberFormat="1" applyFont="1" applyAlignment="1" applyProtection="1">
      <alignment horizontal="right" vertical="center"/>
      <protection locked="0"/>
    </xf>
    <xf numFmtId="178"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1" fontId="1" fillId="0" borderId="0" xfId="16" applyNumberFormat="1" applyFont="1" applyFill="1" applyAlignment="1">
      <alignment horizontal="right" vertical="center"/>
    </xf>
    <xf numFmtId="0" fontId="47" fillId="0" borderId="0" xfId="14" applyFont="1" applyFill="1" applyBorder="1" applyAlignment="1">
      <alignment vertical="center" wrapText="1"/>
    </xf>
    <xf numFmtId="0" fontId="23" fillId="0" borderId="0" xfId="14" applyFont="1" applyFill="1" applyBorder="1" applyAlignment="1">
      <alignment vertical="center"/>
    </xf>
    <xf numFmtId="175" fontId="23" fillId="0" borderId="0" xfId="12" applyNumberFormat="1" applyFont="1" applyAlignment="1">
      <alignment vertical="center"/>
    </xf>
    <xf numFmtId="167" fontId="23" fillId="0" borderId="0" xfId="16" applyNumberFormat="1" applyFont="1" applyFill="1" applyBorder="1" applyAlignment="1">
      <alignment vertical="center"/>
    </xf>
    <xf numFmtId="173" fontId="23" fillId="0" borderId="0" xfId="0" applyNumberFormat="1" applyFont="1" applyAlignment="1">
      <alignment vertical="center"/>
    </xf>
    <xf numFmtId="173"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8" fontId="23" fillId="0" borderId="0" xfId="12" applyNumberFormat="1" applyFont="1" applyAlignment="1">
      <alignment vertical="center"/>
    </xf>
    <xf numFmtId="10" fontId="23" fillId="0" borderId="0" xfId="16" applyNumberFormat="1" applyFont="1" applyFill="1" applyAlignment="1">
      <alignment vertical="center"/>
    </xf>
    <xf numFmtId="174"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5"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5"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0" fontId="0" fillId="7" borderId="0" xfId="0" applyNumberFormat="1" applyFill="1" applyAlignment="1">
      <alignment vertical="center"/>
    </xf>
    <xf numFmtId="180" fontId="1" fillId="11" borderId="0" xfId="16" applyNumberFormat="1" applyFont="1" applyFill="1" applyBorder="1" applyAlignment="1">
      <alignment horizontal="right" vertical="center"/>
    </xf>
    <xf numFmtId="180" fontId="1" fillId="7" borderId="0" xfId="16" applyNumberFormat="1" applyFont="1" applyFill="1" applyBorder="1" applyAlignment="1">
      <alignment horizontal="right" vertical="center"/>
    </xf>
    <xf numFmtId="180" fontId="10" fillId="7" borderId="49" xfId="0" applyNumberFormat="1" applyFont="1" applyFill="1" applyBorder="1" applyAlignment="1">
      <alignment vertical="center"/>
    </xf>
    <xf numFmtId="180" fontId="10" fillId="11" borderId="50" xfId="16" applyNumberFormat="1" applyFont="1" applyFill="1" applyBorder="1" applyAlignment="1">
      <alignment horizontal="right" vertical="center"/>
    </xf>
    <xf numFmtId="180" fontId="10" fillId="7" borderId="50" xfId="16" applyNumberFormat="1" applyFont="1" applyFill="1" applyBorder="1" applyAlignment="1">
      <alignment horizontal="right" vertical="center"/>
    </xf>
    <xf numFmtId="180" fontId="0" fillId="7" borderId="0" xfId="0" applyNumberFormat="1" applyFill="1"/>
    <xf numFmtId="180"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175" fontId="1" fillId="0" borderId="0" xfId="12" applyNumberFormat="1" applyFont="1" applyAlignment="1">
      <alignment vertical="center"/>
    </xf>
    <xf numFmtId="172"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17" fontId="46" fillId="0" borderId="54" xfId="9" applyNumberFormat="1" applyFont="1" applyBorder="1" applyAlignment="1">
      <alignment vertical="center"/>
    </xf>
    <xf numFmtId="17" fontId="46" fillId="0" borderId="50" xfId="9" applyNumberFormat="1" applyFont="1" applyBorder="1" applyAlignment="1">
      <alignment vertical="center"/>
    </xf>
    <xf numFmtId="0" fontId="10" fillId="7" borderId="12" xfId="0" applyFont="1" applyFill="1" applyBorder="1" applyAlignment="1">
      <alignment vertical="center" wrapText="1"/>
    </xf>
    <xf numFmtId="0" fontId="10" fillId="7" borderId="27" xfId="0" applyFont="1" applyFill="1" applyBorder="1" applyAlignment="1">
      <alignment vertical="center" wrapText="1"/>
    </xf>
    <xf numFmtId="175" fontId="0" fillId="0" borderId="49" xfId="0" applyNumberFormat="1" applyBorder="1" applyAlignment="1">
      <alignment vertical="center"/>
    </xf>
    <xf numFmtId="172" fontId="0" fillId="7" borderId="0" xfId="16" applyNumberFormat="1" applyFont="1" applyFill="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179" fontId="21" fillId="10" borderId="44" xfId="13" applyNumberFormat="1" applyFont="1" applyFill="1" applyBorder="1" applyAlignment="1">
      <alignment horizontal="center" vertical="center" wrapText="1"/>
    </xf>
    <xf numFmtId="0" fontId="47" fillId="7" borderId="0" xfId="12" applyFont="1" applyFill="1" applyAlignment="1">
      <alignment vertical="center" wrapText="1"/>
    </xf>
    <xf numFmtId="166" fontId="23" fillId="7" borderId="0" xfId="7" applyFont="1" applyFill="1" applyAlignment="1">
      <alignment vertical="center"/>
    </xf>
    <xf numFmtId="0" fontId="47" fillId="7" borderId="0" xfId="0" applyFont="1" applyFill="1" applyAlignment="1">
      <alignment vertical="center" wrapText="1"/>
    </xf>
    <xf numFmtId="182" fontId="26" fillId="0" borderId="49" xfId="0" applyNumberFormat="1" applyFont="1" applyBorder="1" applyAlignment="1" applyProtection="1">
      <alignment horizontal="right" vertical="center"/>
      <protection locked="0"/>
    </xf>
    <xf numFmtId="171" fontId="1" fillId="0" borderId="49" xfId="10" applyNumberFormat="1" applyBorder="1" applyAlignment="1">
      <alignment horizontal="right" vertical="center"/>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47"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47" fillId="7" borderId="0" xfId="12" applyFont="1" applyFill="1" applyAlignment="1">
      <alignment horizontal="left" vertical="center" wrapText="1"/>
    </xf>
    <xf numFmtId="0" fontId="23" fillId="7" borderId="0" xfId="12" applyFont="1" applyFill="1" applyAlignment="1">
      <alignment horizontal="left" vertical="center"/>
    </xf>
    <xf numFmtId="0" fontId="21" fillId="10" borderId="50" xfId="0" applyFont="1" applyFill="1" applyBorder="1" applyAlignment="1">
      <alignment horizontal="center"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17" fontId="24" fillId="7" borderId="50" xfId="9" applyNumberFormat="1" applyFont="1" applyFill="1" applyBorder="1" applyAlignment="1">
      <alignment horizontal="center" vertical="center" wrapText="1"/>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10" applyFont="1" applyFill="1" applyBorder="1" applyAlignment="1">
      <alignment horizontal="center" vertical="center" wrapText="1"/>
    </xf>
    <xf numFmtId="0" fontId="21" fillId="10" borderId="49" xfId="0" applyFont="1"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0" fillId="0" borderId="53" xfId="0" applyBorder="1" applyAlignment="1">
      <alignment horizontal="justify" vertical="center"/>
    </xf>
    <xf numFmtId="0" fontId="21" fillId="10" borderId="58" xfId="0" applyFont="1" applyFill="1" applyBorder="1" applyAlignment="1">
      <alignment horizontal="center"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5" xfId="0" applyFont="1" applyFill="1" applyBorder="1" applyAlignment="1">
      <alignment horizontal="center" vertical="center"/>
    </xf>
    <xf numFmtId="0" fontId="25" fillId="10" borderId="71" xfId="0" applyFont="1" applyFill="1" applyBorder="1" applyAlignment="1">
      <alignment horizontal="center" vertical="center"/>
    </xf>
    <xf numFmtId="0" fontId="25" fillId="10" borderId="74" xfId="0" applyFont="1" applyFill="1" applyBorder="1" applyAlignment="1">
      <alignment horizontal="center" vertical="center"/>
    </xf>
    <xf numFmtId="17" fontId="46" fillId="7" borderId="54"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0" fontId="25" fillId="10" borderId="81" xfId="9" applyFont="1" applyFill="1" applyBorder="1" applyAlignment="1">
      <alignment horizontal="center" vertical="center"/>
    </xf>
    <xf numFmtId="0" fontId="25" fillId="10" borderId="53" xfId="9" applyFont="1" applyFill="1" applyBorder="1" applyAlignment="1">
      <alignment horizontal="center" vertical="center"/>
    </xf>
    <xf numFmtId="17" fontId="46" fillId="0" borderId="54" xfId="9" applyNumberFormat="1" applyFont="1" applyBorder="1" applyAlignment="1">
      <alignment horizontal="center" vertical="center"/>
    </xf>
    <xf numFmtId="17" fontId="46" fillId="0" borderId="51" xfId="9" applyNumberFormat="1" applyFont="1" applyBorder="1" applyAlignment="1">
      <alignment horizontal="center" vertical="center"/>
    </xf>
    <xf numFmtId="17" fontId="46" fillId="0" borderId="86"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1"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0" fontId="17" fillId="0" borderId="81"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0" fontId="40" fillId="10" borderId="45" xfId="10" applyFont="1" applyFill="1" applyBorder="1" applyAlignment="1">
      <alignment horizontal="center" vertical="center"/>
    </xf>
    <xf numFmtId="0" fontId="40" fillId="10" borderId="69" xfId="10" applyFont="1" applyFill="1" applyBorder="1" applyAlignment="1">
      <alignment horizontal="center" vertical="center"/>
    </xf>
    <xf numFmtId="0" fontId="37" fillId="7" borderId="51" xfId="10" applyFont="1" applyFill="1" applyBorder="1" applyAlignment="1">
      <alignment horizontal="center" vertical="center"/>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7" borderId="21" xfId="0" applyFont="1" applyFill="1" applyBorder="1" applyAlignment="1">
      <alignment horizontal="left" vertical="center"/>
    </xf>
    <xf numFmtId="0" fontId="10" fillId="7" borderId="41" xfId="0" applyFont="1" applyFill="1" applyBorder="1" applyAlignment="1">
      <alignment horizontal="left" vertical="center"/>
    </xf>
    <xf numFmtId="0" fontId="21" fillId="10" borderId="88" xfId="0" applyFont="1" applyFill="1" applyBorder="1" applyAlignment="1">
      <alignment horizontal="center" vertical="center" wrapText="1"/>
    </xf>
    <xf numFmtId="0" fontId="21" fillId="10" borderId="30" xfId="0" applyFont="1" applyFill="1" applyBorder="1" applyAlignment="1">
      <alignment horizontal="center" vertical="center" wrapText="1"/>
    </xf>
    <xf numFmtId="0" fontId="21" fillId="10" borderId="31" xfId="0" applyFont="1" applyFill="1" applyBorder="1" applyAlignment="1">
      <alignment horizontal="center" vertical="center" wrapText="1"/>
    </xf>
    <xf numFmtId="0" fontId="21" fillId="10" borderId="87" xfId="0" applyFont="1" applyFill="1" applyBorder="1" applyAlignment="1">
      <alignment horizontal="center"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0" fillId="7" borderId="12" xfId="0" applyFont="1" applyFill="1" applyBorder="1" applyAlignment="1">
      <alignment vertical="center" wrapText="1"/>
    </xf>
    <xf numFmtId="0" fontId="10" fillId="7" borderId="27" xfId="0" applyFont="1" applyFill="1" applyBorder="1" applyAlignment="1">
      <alignment vertical="center" wrapText="1"/>
    </xf>
    <xf numFmtId="0" fontId="10" fillId="7" borderId="12"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188" fontId="40" fillId="10" borderId="0" xfId="14" applyNumberFormat="1" applyFont="1" applyFill="1" applyBorder="1" applyAlignment="1">
      <alignment vertical="center"/>
    </xf>
    <xf numFmtId="188" fontId="40" fillId="10" borderId="48" xfId="14" applyNumberFormat="1" applyFont="1" applyFill="1" applyBorder="1" applyAlignment="1">
      <alignment vertical="center"/>
    </xf>
    <xf numFmtId="188" fontId="41" fillId="10" borderId="70" xfId="14" applyNumberFormat="1" applyFont="1" applyFill="1" applyBorder="1" applyAlignment="1">
      <alignment vertical="center"/>
    </xf>
    <xf numFmtId="188" fontId="41" fillId="10" borderId="50" xfId="14" applyNumberFormat="1" applyFont="1" applyFill="1" applyBorder="1" applyAlignment="1">
      <alignment vertical="center"/>
    </xf>
    <xf numFmtId="170" fontId="40" fillId="10" borderId="45" xfId="14" applyNumberFormat="1" applyFont="1" applyFill="1" applyBorder="1" applyAlignment="1">
      <alignment horizontal="center" vertical="center"/>
    </xf>
    <xf numFmtId="188" fontId="13" fillId="0" borderId="51" xfId="14" applyNumberFormat="1" applyFont="1" applyFill="1" applyBorder="1" applyAlignment="1">
      <alignment vertical="center"/>
    </xf>
    <xf numFmtId="188" fontId="38" fillId="0" borderId="52" xfId="14" applyNumberFormat="1" applyFont="1" applyFill="1" applyBorder="1" applyAlignment="1">
      <alignment vertical="center"/>
    </xf>
    <xf numFmtId="188" fontId="38" fillId="0" borderId="58" xfId="14" applyNumberFormat="1" applyFont="1" applyFill="1" applyBorder="1" applyAlignment="1">
      <alignment vertical="center"/>
    </xf>
    <xf numFmtId="188" fontId="13" fillId="0" borderId="58" xfId="14" applyNumberFormat="1" applyFont="1" applyFill="1" applyBorder="1" applyAlignment="1">
      <alignment vertical="center"/>
    </xf>
    <xf numFmtId="188" fontId="41" fillId="10" borderId="68" xfId="14" applyNumberFormat="1" applyFont="1" applyFill="1" applyBorder="1" applyAlignment="1">
      <alignment vertical="center"/>
    </xf>
    <xf numFmtId="188" fontId="41" fillId="10" borderId="51" xfId="14" applyNumberFormat="1" applyFont="1" applyFill="1" applyBorder="1" applyAlignment="1">
      <alignment vertical="center"/>
    </xf>
    <xf numFmtId="188" fontId="40" fillId="10" borderId="52" xfId="14" applyNumberFormat="1" applyFont="1" applyFill="1" applyBorder="1" applyAlignment="1">
      <alignment vertical="center"/>
    </xf>
    <xf numFmtId="188" fontId="40" fillId="10" borderId="73" xfId="14" applyNumberFormat="1" applyFont="1" applyFill="1" applyBorder="1" applyAlignment="1">
      <alignment vertical="center"/>
    </xf>
    <xf numFmtId="170" fontId="40" fillId="10" borderId="69" xfId="14" applyNumberFormat="1" applyFont="1" applyFill="1" applyBorder="1" applyAlignment="1">
      <alignment horizontal="center" vertical="center"/>
    </xf>
    <xf numFmtId="188" fontId="41" fillId="10" borderId="75" xfId="14" applyNumberFormat="1" applyFont="1" applyFill="1" applyBorder="1" applyAlignment="1">
      <alignment vertical="center"/>
    </xf>
    <xf numFmtId="188" fontId="41" fillId="10" borderId="74" xfId="14" applyNumberFormat="1" applyFont="1" applyFill="1" applyBorder="1" applyAlignment="1">
      <alignment vertical="center"/>
    </xf>
  </cellXfs>
  <cellStyles count="25">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 3" xfId="24" xr:uid="{E21F3F18-53FF-43E0-87E0-D7EB352DBB9F}"/>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615950</xdr:colOff>
      <xdr:row>146</xdr:row>
      <xdr:rowOff>6350</xdr:rowOff>
    </xdr:from>
    <xdr:ext cx="184731" cy="264560"/>
    <xdr:sp macro="" textlink="">
      <xdr:nvSpPr>
        <xdr:cNvPr id="2" name="CuadroTexto 1">
          <a:extLst>
            <a:ext uri="{FF2B5EF4-FFF2-40B4-BE49-F238E27FC236}">
              <a16:creationId xmlns:a16="http://schemas.microsoft.com/office/drawing/2014/main" id="{C6805979-6737-E168-4F16-1322115FD056}"/>
            </a:ext>
          </a:extLst>
        </xdr:cNvPr>
        <xdr:cNvSpPr txBox="1"/>
      </xdr:nvSpPr>
      <xdr:spPr>
        <a:xfrm>
          <a:off x="10458450" y="2392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N18"/>
  <sheetViews>
    <sheetView showGridLines="0" workbookViewId="0">
      <selection activeCell="C5" sqref="C5"/>
    </sheetView>
  </sheetViews>
  <sheetFormatPr baseColWidth="10" defaultColWidth="11.42578125" defaultRowHeight="12.75"/>
  <cols>
    <col min="1" max="1" width="5.85546875" style="86" customWidth="1"/>
    <col min="2" max="2" width="22.85546875" style="86" customWidth="1"/>
    <col min="3" max="3" width="15.5703125" style="86" customWidth="1"/>
    <col min="4" max="4" width="15.5703125" style="86" bestFit="1" customWidth="1"/>
    <col min="5" max="5" width="12" style="86" customWidth="1"/>
    <col min="6" max="7" width="11.42578125" style="86"/>
    <col min="15" max="16384" width="11.42578125" style="86"/>
  </cols>
  <sheetData>
    <row r="4" spans="2:14" ht="27.75" customHeight="1">
      <c r="B4" s="780" t="s">
        <v>0</v>
      </c>
      <c r="C4" s="782" t="s">
        <v>1</v>
      </c>
      <c r="D4" s="782"/>
      <c r="E4" s="782"/>
      <c r="F4"/>
      <c r="G4"/>
    </row>
    <row r="5" spans="2:14" ht="12.75" customHeight="1">
      <c r="B5" s="781"/>
      <c r="C5" s="278" t="s">
        <v>461</v>
      </c>
      <c r="D5" s="279" t="s">
        <v>462</v>
      </c>
      <c r="E5" s="279" t="s">
        <v>2</v>
      </c>
      <c r="F5"/>
      <c r="G5"/>
    </row>
    <row r="6" spans="2:14" s="85" customFormat="1" ht="6" customHeight="1">
      <c r="B6" s="130"/>
      <c r="C6" s="275"/>
      <c r="D6" s="120"/>
      <c r="E6" s="120"/>
      <c r="F6"/>
      <c r="G6"/>
      <c r="H6"/>
      <c r="I6"/>
      <c r="J6"/>
      <c r="K6"/>
      <c r="L6"/>
      <c r="M6"/>
      <c r="N6"/>
    </row>
    <row r="7" spans="2:14">
      <c r="B7" s="116" t="s">
        <v>3</v>
      </c>
      <c r="C7" s="276">
        <v>30.757999999999999</v>
      </c>
      <c r="D7" s="131">
        <v>4.3159999999999998</v>
      </c>
      <c r="E7" s="183" t="s">
        <v>463</v>
      </c>
      <c r="F7"/>
      <c r="G7"/>
    </row>
    <row r="8" spans="2:14">
      <c r="B8" s="116" t="s">
        <v>4</v>
      </c>
      <c r="C8" s="277">
        <v>509.459</v>
      </c>
      <c r="D8" s="131">
        <v>636.70299999999997</v>
      </c>
      <c r="E8" s="183">
        <v>-0.19984828090962348</v>
      </c>
      <c r="F8"/>
      <c r="G8"/>
    </row>
    <row r="9" spans="2:14">
      <c r="B9" s="116" t="s">
        <v>5</v>
      </c>
      <c r="C9" s="277">
        <v>414.363</v>
      </c>
      <c r="D9" s="131">
        <v>392.68599999999998</v>
      </c>
      <c r="E9" s="183">
        <v>5.5201866122041476E-2</v>
      </c>
      <c r="F9"/>
      <c r="G9"/>
    </row>
    <row r="10" spans="2:14">
      <c r="B10" s="116" t="s">
        <v>6</v>
      </c>
      <c r="C10" s="277">
        <v>55.905999999999999</v>
      </c>
      <c r="D10" s="131">
        <v>47.372999999999998</v>
      </c>
      <c r="E10" s="183">
        <v>0.18012369915352622</v>
      </c>
      <c r="F10"/>
      <c r="G10"/>
    </row>
    <row r="11" spans="2:14" s="116" customFormat="1">
      <c r="B11" s="282" t="s">
        <v>7</v>
      </c>
      <c r="C11" s="283">
        <v>1007.1119999999999</v>
      </c>
      <c r="D11" s="284">
        <v>1077.0249999999999</v>
      </c>
      <c r="E11" s="285">
        <v>-6.4913070727234734E-2</v>
      </c>
      <c r="F11"/>
      <c r="G11"/>
      <c r="H11"/>
      <c r="I11"/>
      <c r="J11"/>
      <c r="K11"/>
      <c r="L11"/>
      <c r="M11"/>
      <c r="N11"/>
    </row>
    <row r="12" spans="2:14">
      <c r="B12" s="116" t="s">
        <v>8</v>
      </c>
      <c r="F12"/>
      <c r="G12"/>
    </row>
    <row r="13" spans="2:14">
      <c r="F13"/>
      <c r="G13"/>
    </row>
    <row r="14" spans="2:14">
      <c r="F14"/>
      <c r="G14"/>
    </row>
    <row r="15" spans="2:14">
      <c r="F15"/>
      <c r="G15"/>
    </row>
    <row r="16" spans="2:14">
      <c r="F16"/>
      <c r="G16"/>
    </row>
    <row r="17" spans="6:7">
      <c r="F17"/>
      <c r="G17"/>
    </row>
    <row r="18" spans="6:7">
      <c r="F18"/>
      <c r="G18"/>
    </row>
  </sheetData>
  <mergeCells count="2">
    <mergeCell ref="B4:B5"/>
    <mergeCell ref="C4:E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3"/>
  <sheetViews>
    <sheetView showGridLines="0" workbookViewId="0">
      <selection activeCell="E15" sqref="E15"/>
    </sheetView>
  </sheetViews>
  <sheetFormatPr baseColWidth="10" defaultColWidth="11.42578125" defaultRowHeight="12.75"/>
  <cols>
    <col min="1" max="1" width="6.140625" style="86" customWidth="1"/>
    <col min="2" max="2" width="55.42578125" style="145" customWidth="1"/>
    <col min="3" max="3" width="9.140625" style="145" customWidth="1"/>
    <col min="4" max="4" width="16.28515625" style="145" customWidth="1"/>
    <col min="5" max="5" width="13.42578125" style="145" customWidth="1"/>
    <col min="6" max="6" width="9.140625" style="145" customWidth="1"/>
    <col min="7" max="7" width="17.28515625" style="145" customWidth="1"/>
    <col min="8" max="8" width="13.7109375" style="145" customWidth="1"/>
    <col min="9" max="16384" width="11.42578125" style="86"/>
  </cols>
  <sheetData>
    <row r="1" spans="2:8">
      <c r="B1" s="94"/>
      <c r="C1" s="94"/>
      <c r="D1" s="94"/>
      <c r="E1" s="94"/>
      <c r="F1" s="94"/>
      <c r="G1" s="94"/>
      <c r="H1" s="94"/>
    </row>
    <row r="2" spans="2:8">
      <c r="B2" s="384"/>
      <c r="C2" s="384"/>
      <c r="D2" s="384"/>
      <c r="E2" s="384"/>
      <c r="F2" s="384"/>
      <c r="G2" s="384"/>
      <c r="H2" s="384"/>
    </row>
    <row r="3" spans="2:8" s="117" customFormat="1">
      <c r="B3" s="814" t="s">
        <v>136</v>
      </c>
      <c r="C3" s="828" t="s">
        <v>137</v>
      </c>
      <c r="D3" s="828"/>
      <c r="E3" s="828"/>
      <c r="F3" s="829"/>
      <c r="G3" s="829"/>
      <c r="H3" s="829"/>
    </row>
    <row r="4" spans="2:8" s="117" customFormat="1" ht="38.25">
      <c r="B4" s="827"/>
      <c r="C4" s="633" t="s">
        <v>110</v>
      </c>
      <c r="D4" s="634" t="s">
        <v>138</v>
      </c>
      <c r="E4" s="635" t="s">
        <v>139</v>
      </c>
      <c r="F4" s="426" t="s">
        <v>110</v>
      </c>
      <c r="G4" s="427" t="s">
        <v>138</v>
      </c>
      <c r="H4" s="427" t="s">
        <v>140</v>
      </c>
    </row>
    <row r="5" spans="2:8" s="117" customFormat="1">
      <c r="B5" s="815"/>
      <c r="C5" s="830" t="s">
        <v>461</v>
      </c>
      <c r="D5" s="831"/>
      <c r="E5" s="831"/>
      <c r="F5" s="832" t="s">
        <v>462</v>
      </c>
      <c r="G5" s="815"/>
      <c r="H5" s="815"/>
    </row>
    <row r="6" spans="2:8">
      <c r="B6" s="94"/>
      <c r="F6" s="94"/>
      <c r="G6" s="94"/>
      <c r="H6" s="94"/>
    </row>
    <row r="7" spans="2:8">
      <c r="B7" s="98" t="s">
        <v>95</v>
      </c>
      <c r="F7" s="94"/>
      <c r="G7" s="94"/>
      <c r="H7" s="94"/>
    </row>
    <row r="8" spans="2:8">
      <c r="B8" s="94" t="s">
        <v>3</v>
      </c>
      <c r="C8" s="425">
        <v>8.754999999999999</v>
      </c>
      <c r="D8" s="425">
        <v>-4.2000000000000003E-2</v>
      </c>
      <c r="E8" s="425">
        <v>8.7129999999999992</v>
      </c>
      <c r="F8" s="220">
        <v>-1.718</v>
      </c>
      <c r="G8" s="220">
        <v>-1.53</v>
      </c>
      <c r="H8" s="220">
        <v>-3.2480000000000002</v>
      </c>
    </row>
    <row r="9" spans="2:8">
      <c r="B9" s="94" t="s">
        <v>4</v>
      </c>
      <c r="C9" s="425">
        <v>130.00100000000003</v>
      </c>
      <c r="D9" s="425">
        <v>-51.983999999999995</v>
      </c>
      <c r="E9" s="425">
        <v>78.017000000000039</v>
      </c>
      <c r="F9" s="220">
        <v>160.88299999999998</v>
      </c>
      <c r="G9" s="220">
        <v>-45.417999999999999</v>
      </c>
      <c r="H9" s="220">
        <v>115.46499999999997</v>
      </c>
    </row>
    <row r="10" spans="2:8">
      <c r="B10" s="94" t="s">
        <v>5</v>
      </c>
      <c r="C10" s="425">
        <v>212.81900000000002</v>
      </c>
      <c r="D10" s="425">
        <v>-14.336</v>
      </c>
      <c r="E10" s="425">
        <v>198.483</v>
      </c>
      <c r="F10" s="220">
        <v>185.06199999999998</v>
      </c>
      <c r="G10" s="220">
        <v>-18.693999999999999</v>
      </c>
      <c r="H10" s="220">
        <v>166.36799999999999</v>
      </c>
    </row>
    <row r="11" spans="2:8">
      <c r="B11" s="384" t="s">
        <v>42</v>
      </c>
      <c r="C11" s="428">
        <v>55.905999999999999</v>
      </c>
      <c r="D11" s="428">
        <v>-12.487</v>
      </c>
      <c r="E11" s="428">
        <v>43.418999999999997</v>
      </c>
      <c r="F11" s="429">
        <v>47.37299999999999</v>
      </c>
      <c r="G11" s="429">
        <v>-16.66</v>
      </c>
      <c r="H11" s="429">
        <v>30.71299999999999</v>
      </c>
    </row>
    <row r="12" spans="2:8">
      <c r="B12" s="376" t="s">
        <v>141</v>
      </c>
      <c r="C12" s="361">
        <v>407.48100000000005</v>
      </c>
      <c r="D12" s="361">
        <v>-78.84899999999999</v>
      </c>
      <c r="E12" s="361">
        <v>328.63200000000001</v>
      </c>
      <c r="F12" s="362">
        <v>391.59999999999997</v>
      </c>
      <c r="G12" s="362">
        <v>-82.301999999999992</v>
      </c>
      <c r="H12" s="362">
        <v>309.29799999999994</v>
      </c>
    </row>
    <row r="13" spans="2:8">
      <c r="B13" s="94"/>
      <c r="F13" s="94"/>
      <c r="G13" s="94"/>
      <c r="H13" s="94"/>
    </row>
    <row r="14" spans="2:8">
      <c r="B14" s="98" t="s">
        <v>97</v>
      </c>
      <c r="F14" s="94"/>
      <c r="G14" s="94"/>
      <c r="H14" s="94"/>
    </row>
    <row r="15" spans="2:8">
      <c r="B15" s="94" t="s">
        <v>3</v>
      </c>
      <c r="C15" s="425">
        <v>22.465999999999966</v>
      </c>
      <c r="D15" s="425">
        <v>-57.980999999999995</v>
      </c>
      <c r="E15" s="425">
        <v>-35.515000000000029</v>
      </c>
      <c r="F15" s="221">
        <v>8.0519999999999925</v>
      </c>
      <c r="G15" s="221">
        <v>-35</v>
      </c>
      <c r="H15" s="221">
        <v>-26.948000000000008</v>
      </c>
    </row>
    <row r="16" spans="2:8">
      <c r="B16" s="94" t="s">
        <v>4</v>
      </c>
      <c r="C16" s="425">
        <v>389.863</v>
      </c>
      <c r="D16" s="425">
        <v>-177.10300000000001</v>
      </c>
      <c r="E16" s="425">
        <v>212.76</v>
      </c>
      <c r="F16" s="221">
        <v>493.85900000000004</v>
      </c>
      <c r="G16" s="221">
        <v>-181.91200000000001</v>
      </c>
      <c r="H16" s="221">
        <v>311.947</v>
      </c>
    </row>
    <row r="17" spans="1:8">
      <c r="B17" s="384" t="s">
        <v>5</v>
      </c>
      <c r="C17" s="428">
        <v>200.47400000000002</v>
      </c>
      <c r="D17" s="428">
        <v>-37.335999999999999</v>
      </c>
      <c r="E17" s="428">
        <v>163.13800000000003</v>
      </c>
      <c r="F17" s="430">
        <v>207.34800000000007</v>
      </c>
      <c r="G17" s="430">
        <v>-42.012999999999998</v>
      </c>
      <c r="H17" s="430">
        <v>165.33500000000006</v>
      </c>
    </row>
    <row r="18" spans="1:8">
      <c r="B18" s="376" t="s">
        <v>142</v>
      </c>
      <c r="C18" s="361">
        <v>612.803</v>
      </c>
      <c r="D18" s="361">
        <v>-272.42</v>
      </c>
      <c r="E18" s="361">
        <v>340.38299999999998</v>
      </c>
      <c r="F18" s="362">
        <v>709.25900000000013</v>
      </c>
      <c r="G18" s="362">
        <v>-258.92500000000001</v>
      </c>
      <c r="H18" s="362">
        <v>450.33400000000006</v>
      </c>
    </row>
    <row r="19" spans="1:8">
      <c r="A19" s="85"/>
      <c r="B19" s="375"/>
      <c r="C19" s="375"/>
      <c r="D19" s="375"/>
      <c r="E19" s="375"/>
      <c r="F19" s="375"/>
      <c r="G19" s="375"/>
      <c r="H19" s="375"/>
    </row>
    <row r="20" spans="1:8">
      <c r="B20" s="388" t="s">
        <v>143</v>
      </c>
      <c r="C20" s="431">
        <v>-13.172000000000006</v>
      </c>
      <c r="D20" s="431">
        <v>-7.2780000000000005</v>
      </c>
      <c r="E20" s="431">
        <v>-20.450000000000006</v>
      </c>
      <c r="F20" s="432">
        <v>-23.833999999999996</v>
      </c>
      <c r="G20" s="432">
        <v>-6.1849999999999996</v>
      </c>
      <c r="H20" s="432">
        <v>-30.018999999999995</v>
      </c>
    </row>
    <row r="21" spans="1:8" ht="9" customHeight="1">
      <c r="B21" s="375"/>
      <c r="C21" s="433"/>
      <c r="D21" s="433"/>
      <c r="E21" s="433"/>
      <c r="F21" s="433"/>
      <c r="G21" s="433"/>
      <c r="H21" s="433"/>
    </row>
    <row r="22" spans="1:8">
      <c r="B22" s="434" t="s">
        <v>144</v>
      </c>
      <c r="C22" s="435">
        <v>1007.1120000000001</v>
      </c>
      <c r="D22" s="435">
        <v>-358.54700000000003</v>
      </c>
      <c r="E22" s="435">
        <v>648.56499999999994</v>
      </c>
      <c r="F22" s="436">
        <v>1077.0250000000001</v>
      </c>
      <c r="G22" s="436">
        <v>-347.41199999999998</v>
      </c>
      <c r="H22" s="436">
        <v>729.61300000000006</v>
      </c>
    </row>
    <row r="23" spans="1:8">
      <c r="B23" s="94"/>
      <c r="C23" s="94"/>
      <c r="D23" s="94"/>
      <c r="E23" s="94"/>
      <c r="F23" s="94"/>
      <c r="G23" s="94"/>
      <c r="H23" s="94"/>
    </row>
    <row r="24" spans="1:8">
      <c r="B24" s="384"/>
      <c r="C24" s="384"/>
      <c r="D24" s="384"/>
      <c r="E24" s="384"/>
      <c r="F24" s="384"/>
      <c r="G24" s="384"/>
      <c r="H24" s="384"/>
    </row>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72"/>
  <sheetViews>
    <sheetView showGridLines="0" topLeftCell="A46" workbookViewId="0">
      <selection activeCell="F41" sqref="F41"/>
    </sheetView>
  </sheetViews>
  <sheetFormatPr baseColWidth="10" defaultColWidth="11.42578125" defaultRowHeight="12.75"/>
  <cols>
    <col min="1" max="1" width="5.5703125" style="80" customWidth="1"/>
    <col min="2" max="2" width="66.42578125" style="710" customWidth="1"/>
    <col min="3" max="4" width="15.5703125" style="710" bestFit="1" customWidth="1"/>
    <col min="5" max="5" width="8" style="710" bestFit="1" customWidth="1"/>
    <col min="6" max="6" width="10.5703125" style="710" bestFit="1" customWidth="1"/>
    <col min="7" max="7" width="1.42578125" style="80" customWidth="1"/>
    <col min="8" max="16384" width="11.42578125" style="80"/>
  </cols>
  <sheetData>
    <row r="1" spans="1:7">
      <c r="B1" s="99"/>
      <c r="C1" s="99"/>
      <c r="D1" s="99"/>
      <c r="E1" s="99"/>
      <c r="F1" s="99"/>
    </row>
    <row r="2" spans="1:7">
      <c r="A2" s="86"/>
      <c r="B2" s="818"/>
      <c r="C2" s="818"/>
      <c r="D2" s="818"/>
      <c r="E2" s="818"/>
      <c r="F2" s="818"/>
    </row>
    <row r="3" spans="1:7">
      <c r="A3" s="86"/>
      <c r="B3" s="816" t="s">
        <v>145</v>
      </c>
      <c r="C3" s="819" t="s">
        <v>9</v>
      </c>
      <c r="D3" s="819"/>
      <c r="E3" s="819"/>
      <c r="F3" s="819"/>
    </row>
    <row r="4" spans="1:7">
      <c r="A4" s="86"/>
      <c r="B4" s="834"/>
      <c r="C4" s="372" t="s">
        <v>461</v>
      </c>
      <c r="D4" s="373" t="s">
        <v>462</v>
      </c>
      <c r="E4" s="374" t="s">
        <v>60</v>
      </c>
      <c r="F4" s="374" t="s">
        <v>10</v>
      </c>
    </row>
    <row r="5" spans="1:7">
      <c r="A5" s="86"/>
      <c r="B5" s="94"/>
      <c r="C5" s="833"/>
      <c r="D5" s="833"/>
      <c r="E5" s="833"/>
      <c r="F5" s="95"/>
    </row>
    <row r="6" spans="1:7">
      <c r="A6" s="86"/>
      <c r="B6" s="98" t="s">
        <v>146</v>
      </c>
      <c r="C6" s="94"/>
      <c r="D6" s="94"/>
      <c r="E6" s="94"/>
      <c r="F6" s="94"/>
    </row>
    <row r="7" spans="1:7">
      <c r="A7" s="86"/>
      <c r="B7" s="94" t="s">
        <v>3</v>
      </c>
      <c r="C7" s="339">
        <v>4.0960000000000001</v>
      </c>
      <c r="D7" s="81">
        <v>13.842000000000001</v>
      </c>
      <c r="E7" s="81">
        <v>-9.7460000000000004</v>
      </c>
      <c r="F7" s="183">
        <v>-0.70408900447912148</v>
      </c>
      <c r="G7" s="203"/>
    </row>
    <row r="8" spans="1:7">
      <c r="A8" s="86"/>
      <c r="B8" s="94" t="s">
        <v>4</v>
      </c>
      <c r="C8" s="339">
        <v>73.816999999999993</v>
      </c>
      <c r="D8" s="81">
        <v>79.944000000000003</v>
      </c>
      <c r="E8" s="81">
        <v>-6.1270000000000095</v>
      </c>
      <c r="F8" s="183">
        <v>-7.6641148804163062E-2</v>
      </c>
      <c r="G8" s="203"/>
    </row>
    <row r="9" spans="1:7">
      <c r="A9" s="86"/>
      <c r="B9" s="94" t="s">
        <v>5</v>
      </c>
      <c r="C9" s="339">
        <v>7.181</v>
      </c>
      <c r="D9" s="81">
        <v>11.852</v>
      </c>
      <c r="E9" s="81">
        <v>-4.6710000000000003</v>
      </c>
      <c r="F9" s="183">
        <v>-0.39411069861626735</v>
      </c>
      <c r="G9" s="203"/>
    </row>
    <row r="10" spans="1:7">
      <c r="A10" s="86"/>
      <c r="B10" s="94" t="s">
        <v>11</v>
      </c>
      <c r="C10" s="339">
        <v>6.4370000000000003</v>
      </c>
      <c r="D10" s="81">
        <v>0.26300000000000001</v>
      </c>
      <c r="E10" s="81">
        <v>6.1740000000000004</v>
      </c>
      <c r="F10" s="183" t="s">
        <v>463</v>
      </c>
      <c r="G10" s="203"/>
    </row>
    <row r="11" spans="1:7">
      <c r="A11" s="86"/>
      <c r="B11" s="94" t="s">
        <v>42</v>
      </c>
      <c r="C11" s="339">
        <v>1.135</v>
      </c>
      <c r="D11" s="81">
        <v>1.1399999999999999</v>
      </c>
      <c r="E11" s="81">
        <v>-4.9999999999998934E-3</v>
      </c>
      <c r="F11" s="183">
        <v>-4.3859649122806044E-3</v>
      </c>
      <c r="G11" s="203"/>
    </row>
    <row r="12" spans="1:7">
      <c r="A12" s="86"/>
      <c r="B12" s="438" t="s">
        <v>147</v>
      </c>
      <c r="C12" s="349">
        <v>15.321999999999999</v>
      </c>
      <c r="D12" s="350">
        <v>0.32300000000000001</v>
      </c>
      <c r="E12" s="350">
        <v>14.998999999999999</v>
      </c>
      <c r="F12" s="281" t="s">
        <v>463</v>
      </c>
      <c r="G12" s="203"/>
    </row>
    <row r="13" spans="1:7">
      <c r="A13" s="85"/>
      <c r="B13" s="440" t="s">
        <v>148</v>
      </c>
      <c r="C13" s="361">
        <v>107.988</v>
      </c>
      <c r="D13" s="412">
        <v>107.364</v>
      </c>
      <c r="E13" s="412">
        <v>0.62399999999998812</v>
      </c>
      <c r="F13" s="285">
        <v>5.8120040236950832E-3</v>
      </c>
      <c r="G13" s="437"/>
    </row>
    <row r="14" spans="1:7">
      <c r="A14" s="86"/>
      <c r="B14" s="97"/>
      <c r="C14" s="206"/>
      <c r="D14" s="206"/>
      <c r="E14" s="206"/>
      <c r="F14" s="207"/>
      <c r="G14" s="205"/>
    </row>
    <row r="15" spans="1:7">
      <c r="A15" s="86"/>
      <c r="B15" s="98" t="s">
        <v>149</v>
      </c>
      <c r="C15" s="204"/>
      <c r="D15" s="204"/>
      <c r="E15" s="204"/>
      <c r="F15" s="208"/>
      <c r="G15" s="205"/>
    </row>
    <row r="16" spans="1:7">
      <c r="A16" s="86"/>
      <c r="B16" s="94" t="s">
        <v>3</v>
      </c>
      <c r="C16" s="371">
        <v>-71.152000000000001</v>
      </c>
      <c r="D16" s="203">
        <v>-56.298000000000002</v>
      </c>
      <c r="E16" s="203">
        <v>-14.853999999999999</v>
      </c>
      <c r="F16" s="183">
        <v>0.26384596255639625</v>
      </c>
      <c r="G16" s="203"/>
    </row>
    <row r="17" spans="1:7">
      <c r="A17" s="86"/>
      <c r="B17" s="94" t="s">
        <v>4</v>
      </c>
      <c r="C17" s="371">
        <v>-178.756</v>
      </c>
      <c r="D17" s="203">
        <v>-256.947</v>
      </c>
      <c r="E17" s="203">
        <v>78.191000000000003</v>
      </c>
      <c r="F17" s="183">
        <v>-0.30430789228907129</v>
      </c>
      <c r="G17" s="203"/>
    </row>
    <row r="18" spans="1:7">
      <c r="A18" s="86"/>
      <c r="B18" s="94" t="s">
        <v>5</v>
      </c>
      <c r="C18" s="371">
        <v>-68.995000000000005</v>
      </c>
      <c r="D18" s="203">
        <v>-78.935000000000002</v>
      </c>
      <c r="E18" s="203">
        <v>9.9399999999999977</v>
      </c>
      <c r="F18" s="183">
        <v>-0.12592639513523785</v>
      </c>
      <c r="G18" s="203"/>
    </row>
    <row r="19" spans="1:7">
      <c r="A19" s="86"/>
      <c r="B19" s="94" t="s">
        <v>11</v>
      </c>
      <c r="C19" s="371">
        <v>-1.0999999999999999E-2</v>
      </c>
      <c r="D19" s="203">
        <v>-4.0000000000000001E-3</v>
      </c>
      <c r="E19" s="203">
        <v>-6.9999999999999993E-3</v>
      </c>
      <c r="F19" s="183">
        <v>1.75</v>
      </c>
      <c r="G19" s="203"/>
    </row>
    <row r="20" spans="1:7">
      <c r="A20" s="86"/>
      <c r="B20" s="94" t="s">
        <v>42</v>
      </c>
      <c r="C20" s="371">
        <v>-3.0760000000000001</v>
      </c>
      <c r="D20" s="203">
        <v>-4.0170000000000003</v>
      </c>
      <c r="E20" s="203">
        <v>0.94100000000000028</v>
      </c>
      <c r="F20" s="183">
        <v>-0.23425441872043817</v>
      </c>
      <c r="G20" s="203"/>
    </row>
    <row r="21" spans="1:7">
      <c r="A21" s="86"/>
      <c r="B21" s="438" t="s">
        <v>99</v>
      </c>
      <c r="C21" s="385">
        <v>-8.0459999999999994</v>
      </c>
      <c r="D21" s="386">
        <v>-23.806999999999999</v>
      </c>
      <c r="E21" s="386">
        <v>15.760999999999999</v>
      </c>
      <c r="F21" s="281">
        <v>-0.66203217541059356</v>
      </c>
      <c r="G21" s="203"/>
    </row>
    <row r="22" spans="1:7">
      <c r="A22" s="85"/>
      <c r="B22" s="440" t="s">
        <v>150</v>
      </c>
      <c r="C22" s="401">
        <v>-330.03600000000006</v>
      </c>
      <c r="D22" s="443">
        <v>-420.00800000000004</v>
      </c>
      <c r="E22" s="443">
        <v>89.971999999999994</v>
      </c>
      <c r="F22" s="285">
        <v>-0.21421496733395551</v>
      </c>
      <c r="G22" s="437"/>
    </row>
    <row r="23" spans="1:7">
      <c r="A23" s="86"/>
      <c r="B23" s="97"/>
      <c r="C23" s="206"/>
      <c r="D23" s="206"/>
      <c r="E23" s="206"/>
      <c r="F23" s="207"/>
      <c r="G23" s="205"/>
    </row>
    <row r="24" spans="1:7">
      <c r="A24" s="86"/>
      <c r="B24" s="98" t="s">
        <v>151</v>
      </c>
      <c r="C24" s="204"/>
      <c r="D24" s="204"/>
      <c r="E24" s="204"/>
      <c r="F24" s="208"/>
      <c r="G24" s="205"/>
    </row>
    <row r="25" spans="1:7">
      <c r="A25" s="86"/>
      <c r="B25" s="94" t="s">
        <v>3</v>
      </c>
      <c r="C25" s="339">
        <v>-0.124</v>
      </c>
      <c r="D25" s="81">
        <v>7.0819999999999999</v>
      </c>
      <c r="E25" s="81">
        <v>-7.2059999999999995</v>
      </c>
      <c r="F25" s="226">
        <v>-1.017509178198249</v>
      </c>
      <c r="G25" s="81"/>
    </row>
    <row r="26" spans="1:7">
      <c r="A26" s="86"/>
      <c r="B26" s="94" t="s">
        <v>4</v>
      </c>
      <c r="C26" s="339">
        <v>6.524</v>
      </c>
      <c r="D26" s="81">
        <v>-4.4640000000000004</v>
      </c>
      <c r="E26" s="81">
        <v>10.988</v>
      </c>
      <c r="F26" s="226">
        <v>-2.4614695340501793</v>
      </c>
      <c r="G26" s="81"/>
    </row>
    <row r="27" spans="1:7">
      <c r="A27" s="86"/>
      <c r="B27" s="94" t="s">
        <v>5</v>
      </c>
      <c r="C27" s="339">
        <v>2.7730000000000001</v>
      </c>
      <c r="D27" s="81">
        <v>0.74199999999999999</v>
      </c>
      <c r="E27" s="81">
        <v>2.0310000000000001</v>
      </c>
      <c r="F27" s="684">
        <v>2.7371967654986524</v>
      </c>
      <c r="G27" s="81"/>
    </row>
    <row r="28" spans="1:7">
      <c r="A28" s="86"/>
      <c r="B28" s="94" t="s">
        <v>11</v>
      </c>
      <c r="C28" s="339">
        <v>-0.90500000000000003</v>
      </c>
      <c r="D28" s="81">
        <v>-2E-3</v>
      </c>
      <c r="E28" s="81">
        <v>-0.90300000000000002</v>
      </c>
      <c r="F28" s="684" t="s">
        <v>463</v>
      </c>
      <c r="G28" s="81"/>
    </row>
    <row r="29" spans="1:7">
      <c r="A29" s="86"/>
      <c r="B29" s="94" t="s">
        <v>42</v>
      </c>
      <c r="C29" s="339">
        <v>-0.23200000000000001</v>
      </c>
      <c r="D29" s="81">
        <v>0.182</v>
      </c>
      <c r="E29" s="81">
        <v>-0.41400000000000003</v>
      </c>
      <c r="F29" s="771">
        <v>-2.2747252747252746</v>
      </c>
      <c r="G29" s="81"/>
    </row>
    <row r="30" spans="1:7">
      <c r="A30" s="86"/>
      <c r="B30" s="438" t="s">
        <v>147</v>
      </c>
      <c r="C30" s="349">
        <v>-1.056</v>
      </c>
      <c r="D30" s="350">
        <v>1.1839999999999999</v>
      </c>
      <c r="E30" s="350">
        <v>-2.2400000000000002</v>
      </c>
      <c r="F30" s="439">
        <v>-1.8918918918918921</v>
      </c>
      <c r="G30" s="81"/>
    </row>
    <row r="31" spans="1:7">
      <c r="A31" s="85"/>
      <c r="B31" s="440" t="s">
        <v>152</v>
      </c>
      <c r="C31" s="361">
        <v>6.9800000000000013</v>
      </c>
      <c r="D31" s="412">
        <v>4.7239999999999993</v>
      </c>
      <c r="E31" s="412">
        <v>2.2560000000000002</v>
      </c>
      <c r="F31" s="441">
        <v>0.4775613886536838</v>
      </c>
      <c r="G31" s="110"/>
    </row>
    <row r="32" spans="1:7">
      <c r="A32" s="86"/>
      <c r="B32" s="442"/>
      <c r="C32" s="387"/>
      <c r="D32" s="387"/>
      <c r="E32" s="387"/>
      <c r="F32" s="387"/>
      <c r="G32" s="206"/>
    </row>
    <row r="33" spans="1:7">
      <c r="A33" s="85"/>
      <c r="B33" s="440" t="s">
        <v>153</v>
      </c>
      <c r="C33" s="401">
        <v>49.189</v>
      </c>
      <c r="D33" s="443">
        <v>126.914</v>
      </c>
      <c r="E33" s="443">
        <v>-77.724999999999994</v>
      </c>
      <c r="F33" s="285">
        <v>-0.61242258537277205</v>
      </c>
      <c r="G33" s="437"/>
    </row>
    <row r="34" spans="1:7">
      <c r="A34" s="86"/>
      <c r="B34" s="442"/>
      <c r="C34" s="387"/>
      <c r="D34" s="387"/>
      <c r="E34" s="387"/>
      <c r="F34" s="387"/>
      <c r="G34" s="206"/>
    </row>
    <row r="35" spans="1:7">
      <c r="A35" s="444"/>
      <c r="B35" s="447" t="s">
        <v>154</v>
      </c>
      <c r="C35" s="445">
        <v>-165.87900000000008</v>
      </c>
      <c r="D35" s="445">
        <v>-181.00600000000003</v>
      </c>
      <c r="E35" s="445">
        <v>15.126999999999981</v>
      </c>
      <c r="F35" s="446">
        <v>-8.3571815298940089E-2</v>
      </c>
      <c r="G35" s="203"/>
    </row>
    <row r="36" spans="1:7">
      <c r="A36" s="86"/>
      <c r="B36" s="144"/>
      <c r="C36" s="202"/>
      <c r="D36" s="202"/>
      <c r="E36" s="202"/>
      <c r="F36" s="194"/>
      <c r="G36" s="209"/>
    </row>
    <row r="37" spans="1:7">
      <c r="A37" s="86"/>
      <c r="B37" s="98" t="s">
        <v>155</v>
      </c>
      <c r="C37" s="202"/>
      <c r="D37" s="202"/>
      <c r="E37" s="202"/>
      <c r="F37" s="194"/>
      <c r="G37" s="209"/>
    </row>
    <row r="38" spans="1:7">
      <c r="A38" s="86"/>
      <c r="B38" s="94" t="s">
        <v>3</v>
      </c>
      <c r="C38" s="371">
        <v>0</v>
      </c>
      <c r="D38" s="203">
        <v>0.20399999999999999</v>
      </c>
      <c r="E38" s="203">
        <v>-0.20399999999999999</v>
      </c>
      <c r="F38" s="183">
        <v>-1</v>
      </c>
      <c r="G38" s="203"/>
    </row>
    <row r="39" spans="1:7">
      <c r="A39" s="86"/>
      <c r="B39" s="94" t="s">
        <v>4</v>
      </c>
      <c r="C39" s="371">
        <v>1.9E-2</v>
      </c>
      <c r="D39" s="203">
        <v>0.21099999999999999</v>
      </c>
      <c r="E39" s="203">
        <v>-0.192</v>
      </c>
      <c r="F39" s="183">
        <v>-0.90995260663507105</v>
      </c>
      <c r="G39" s="203"/>
    </row>
    <row r="40" spans="1:7" ht="13.5" customHeight="1">
      <c r="A40" s="86"/>
      <c r="B40" s="94" t="s">
        <v>5</v>
      </c>
      <c r="C40" s="371">
        <v>0</v>
      </c>
      <c r="D40" s="203">
        <v>5.2999999999999999E-2</v>
      </c>
      <c r="E40" s="203">
        <v>-5.2999999999999999E-2</v>
      </c>
      <c r="F40" s="183">
        <v>-1</v>
      </c>
      <c r="G40" s="203"/>
    </row>
    <row r="41" spans="1:7" ht="13.5" customHeight="1">
      <c r="A41" s="86"/>
      <c r="B41" s="94" t="s">
        <v>42</v>
      </c>
      <c r="C41" s="371">
        <v>1E-3</v>
      </c>
      <c r="D41" s="203">
        <v>5.2999999999999999E-2</v>
      </c>
      <c r="E41" s="203">
        <v>-5.1999999999999998E-2</v>
      </c>
      <c r="F41" s="183">
        <v>-0.98113207547169812</v>
      </c>
      <c r="G41" s="203"/>
    </row>
    <row r="42" spans="1:7" ht="13.5" customHeight="1">
      <c r="A42" s="86"/>
      <c r="B42" s="438" t="s">
        <v>147</v>
      </c>
      <c r="C42" s="371">
        <v>2E-3</v>
      </c>
      <c r="D42" s="203">
        <v>9.5000000000000001E-2</v>
      </c>
      <c r="E42" s="203">
        <v>-9.2999999999999999E-2</v>
      </c>
      <c r="F42" s="183">
        <v>-0.97894736842105268</v>
      </c>
      <c r="G42" s="203"/>
    </row>
    <row r="43" spans="1:7">
      <c r="A43" s="85"/>
      <c r="B43" s="440" t="s">
        <v>156</v>
      </c>
      <c r="C43" s="401">
        <v>2.1999999999999999E-2</v>
      </c>
      <c r="D43" s="443">
        <v>0.61599999999999999</v>
      </c>
      <c r="E43" s="443">
        <v>-0.59399999999999997</v>
      </c>
      <c r="F43" s="285">
        <v>-0.9642857142857143</v>
      </c>
      <c r="G43" s="437"/>
    </row>
    <row r="44" spans="1:7">
      <c r="A44" s="86"/>
      <c r="B44" s="442"/>
      <c r="C44" s="387"/>
      <c r="D44" s="387"/>
      <c r="E44" s="387"/>
      <c r="F44" s="387"/>
      <c r="G44" s="206"/>
    </row>
    <row r="45" spans="1:7">
      <c r="A45" s="85"/>
      <c r="B45" s="98" t="s">
        <v>157</v>
      </c>
      <c r="C45" s="202"/>
      <c r="D45" s="202"/>
      <c r="E45" s="202"/>
      <c r="F45" s="194"/>
      <c r="G45" s="209"/>
    </row>
    <row r="46" spans="1:7">
      <c r="A46" s="85"/>
      <c r="B46" s="94" t="s">
        <v>3</v>
      </c>
      <c r="C46" s="371">
        <v>0</v>
      </c>
      <c r="D46" s="190">
        <v>0</v>
      </c>
      <c r="E46" s="190">
        <v>0</v>
      </c>
      <c r="F46" s="183" t="s">
        <v>463</v>
      </c>
      <c r="G46" s="437"/>
    </row>
    <row r="47" spans="1:7">
      <c r="A47" s="85"/>
      <c r="B47" s="94" t="s">
        <v>4</v>
      </c>
      <c r="C47" s="371">
        <v>-9.0999999999999998E-2</v>
      </c>
      <c r="D47" s="190">
        <v>-0.09</v>
      </c>
      <c r="E47" s="190">
        <v>-1.0000000000000009E-3</v>
      </c>
      <c r="F47" s="183">
        <v>1.1111111111111072E-2</v>
      </c>
      <c r="G47" s="437"/>
    </row>
    <row r="48" spans="1:7">
      <c r="A48" s="85"/>
      <c r="B48" s="94" t="s">
        <v>5</v>
      </c>
      <c r="C48" s="371">
        <v>-0.40500000000000003</v>
      </c>
      <c r="D48" s="190">
        <v>-1.1379999999999999</v>
      </c>
      <c r="E48" s="190">
        <v>0.73299999999999987</v>
      </c>
      <c r="F48" s="183">
        <v>-0.64411247803163441</v>
      </c>
      <c r="G48" s="437"/>
    </row>
    <row r="49" spans="1:7">
      <c r="A49" s="85"/>
      <c r="B49" s="94" t="s">
        <v>426</v>
      </c>
      <c r="C49" s="371">
        <v>-5.3999999999999999E-2</v>
      </c>
      <c r="D49" s="190">
        <v>-3.4000000000000002E-2</v>
      </c>
      <c r="E49" s="190">
        <v>-1.9999999999999997E-2</v>
      </c>
      <c r="F49" s="183">
        <v>0.58823529411764697</v>
      </c>
      <c r="G49" s="437"/>
    </row>
    <row r="50" spans="1:7">
      <c r="A50" s="85"/>
      <c r="B50" s="438" t="s">
        <v>147</v>
      </c>
      <c r="C50" s="402">
        <v>-0.995</v>
      </c>
      <c r="D50" s="636">
        <v>0.65500000000000003</v>
      </c>
      <c r="E50" s="636">
        <v>-1.65</v>
      </c>
      <c r="F50" s="184">
        <v>-2.5190839694656488</v>
      </c>
      <c r="G50" s="437"/>
    </row>
    <row r="51" spans="1:7">
      <c r="A51" s="85"/>
      <c r="B51" s="440" t="s">
        <v>158</v>
      </c>
      <c r="C51" s="401">
        <v>-1.5449999999999999</v>
      </c>
      <c r="D51" s="443">
        <v>-0.60699999999999998</v>
      </c>
      <c r="E51" s="443">
        <v>-0.93800000000000006</v>
      </c>
      <c r="F51" s="285">
        <v>1.545304777594728</v>
      </c>
      <c r="G51" s="437"/>
    </row>
    <row r="52" spans="1:7" customFormat="1"/>
    <row r="53" spans="1:7">
      <c r="A53" s="85"/>
      <c r="B53" s="440" t="s">
        <v>159</v>
      </c>
      <c r="C53" s="401">
        <v>-1.5229999999999999</v>
      </c>
      <c r="D53" s="443">
        <v>9.000000000000008E-3</v>
      </c>
      <c r="E53" s="443">
        <v>-1.532</v>
      </c>
      <c r="F53" s="285" t="s">
        <v>463</v>
      </c>
      <c r="G53" s="437"/>
    </row>
    <row r="54" spans="1:7">
      <c r="B54" s="80"/>
      <c r="C54" s="205"/>
      <c r="D54" s="205"/>
      <c r="E54" s="205"/>
      <c r="F54" s="205"/>
      <c r="G54" s="205"/>
    </row>
    <row r="55" spans="1:7">
      <c r="A55" s="444"/>
      <c r="B55" s="447" t="s">
        <v>83</v>
      </c>
      <c r="C55" s="445">
        <v>481.16299999999995</v>
      </c>
      <c r="D55" s="445">
        <v>548.80199999999945</v>
      </c>
      <c r="E55" s="445">
        <v>-67.638999999999498</v>
      </c>
      <c r="F55" s="446">
        <v>-0.12324845754935221</v>
      </c>
      <c r="G55" s="203"/>
    </row>
    <row r="56" spans="1:7">
      <c r="A56" s="86"/>
      <c r="B56" s="144"/>
      <c r="C56" s="210"/>
      <c r="D56" s="210"/>
      <c r="E56" s="210"/>
      <c r="F56" s="211"/>
      <c r="G56" s="205"/>
    </row>
    <row r="57" spans="1:7">
      <c r="B57" s="141" t="s">
        <v>84</v>
      </c>
      <c r="C57" s="205"/>
      <c r="D57" s="205"/>
      <c r="E57" s="205"/>
      <c r="F57" s="205"/>
      <c r="G57" s="205"/>
    </row>
    <row r="58" spans="1:7">
      <c r="A58" s="86"/>
      <c r="B58" s="94" t="s">
        <v>3</v>
      </c>
      <c r="C58" s="371">
        <v>26.757999999999999</v>
      </c>
      <c r="D58" s="203">
        <v>-23.661999999999999</v>
      </c>
      <c r="E58" s="203">
        <v>50.42</v>
      </c>
      <c r="F58" s="183">
        <v>-2.1308427013777367</v>
      </c>
      <c r="G58" s="203"/>
    </row>
    <row r="59" spans="1:7">
      <c r="A59" s="86"/>
      <c r="B59" s="94" t="s">
        <v>4</v>
      </c>
      <c r="C59" s="371">
        <v>-36.944000000000003</v>
      </c>
      <c r="D59" s="203">
        <v>-72.120999999999995</v>
      </c>
      <c r="E59" s="203">
        <v>35.176999999999992</v>
      </c>
      <c r="F59" s="183">
        <v>-0.48774975388583064</v>
      </c>
      <c r="G59" s="203"/>
    </row>
    <row r="60" spans="1:7">
      <c r="A60" s="86"/>
      <c r="B60" s="94" t="s">
        <v>5</v>
      </c>
      <c r="C60" s="371">
        <v>-99.975999999999999</v>
      </c>
      <c r="D60" s="203">
        <v>-92.387</v>
      </c>
      <c r="E60" s="203">
        <v>-7.5889999999999986</v>
      </c>
      <c r="F60" s="183">
        <v>8.2143591630857049E-2</v>
      </c>
      <c r="G60" s="203"/>
    </row>
    <row r="61" spans="1:7">
      <c r="A61" s="86"/>
      <c r="B61" s="94" t="s">
        <v>11</v>
      </c>
      <c r="C61" s="371">
        <v>-0.72599999999999998</v>
      </c>
      <c r="D61" s="203">
        <v>0</v>
      </c>
      <c r="E61" s="203">
        <v>-0.72599999999999998</v>
      </c>
      <c r="F61" s="183" t="s">
        <v>464</v>
      </c>
      <c r="G61" s="203"/>
    </row>
    <row r="62" spans="1:7">
      <c r="A62" s="86"/>
      <c r="B62" s="94" t="s">
        <v>42</v>
      </c>
      <c r="C62" s="371">
        <v>-12.308</v>
      </c>
      <c r="D62" s="203">
        <v>-9.5399999999999991</v>
      </c>
      <c r="E62" s="203">
        <v>-2.7680000000000007</v>
      </c>
      <c r="F62" s="183">
        <v>0.2901467505241091</v>
      </c>
      <c r="G62" s="203"/>
    </row>
    <row r="63" spans="1:7">
      <c r="A63" s="86"/>
      <c r="B63" s="142" t="s">
        <v>99</v>
      </c>
      <c r="C63" s="448">
        <v>-14.458</v>
      </c>
      <c r="D63" s="204">
        <v>6.7830000000000004</v>
      </c>
      <c r="E63" s="204">
        <v>-21.241</v>
      </c>
      <c r="F63" s="281">
        <v>-3.1315052336724163</v>
      </c>
      <c r="G63" s="205"/>
    </row>
    <row r="64" spans="1:7">
      <c r="A64" s="85"/>
      <c r="B64" s="440" t="s">
        <v>160</v>
      </c>
      <c r="C64" s="401">
        <v>-137.654</v>
      </c>
      <c r="D64" s="443">
        <v>-190.92699999999999</v>
      </c>
      <c r="E64" s="443">
        <v>53.272999999999996</v>
      </c>
      <c r="F64" s="344">
        <v>-0.27902287261623548</v>
      </c>
      <c r="G64" s="437"/>
    </row>
    <row r="65" spans="1:7">
      <c r="A65" s="85"/>
      <c r="B65" s="440"/>
      <c r="C65" s="443"/>
      <c r="D65" s="443"/>
      <c r="E65" s="443"/>
      <c r="F65" s="449"/>
      <c r="G65" s="205"/>
    </row>
    <row r="66" spans="1:7">
      <c r="A66" s="444"/>
      <c r="B66" s="447" t="s">
        <v>161</v>
      </c>
      <c r="C66" s="445">
        <v>343.50899999999996</v>
      </c>
      <c r="D66" s="445">
        <v>357.87499999999943</v>
      </c>
      <c r="E66" s="445">
        <v>-14.365999999999502</v>
      </c>
      <c r="F66" s="446">
        <v>-4.0142507858887844E-2</v>
      </c>
      <c r="G66" s="203"/>
    </row>
    <row r="67" spans="1:7">
      <c r="A67" s="86"/>
      <c r="B67" s="384" t="s">
        <v>162</v>
      </c>
      <c r="C67" s="385">
        <v>5.5359999999999996</v>
      </c>
      <c r="D67" s="386">
        <v>130.25</v>
      </c>
      <c r="E67" s="386">
        <v>-124.714</v>
      </c>
      <c r="F67" s="281">
        <v>-0.95749712092130523</v>
      </c>
      <c r="G67" s="203"/>
    </row>
    <row r="68" spans="1:7">
      <c r="A68" s="86"/>
      <c r="B68" s="377" t="s">
        <v>163</v>
      </c>
      <c r="C68" s="401">
        <v>349.04499999999996</v>
      </c>
      <c r="D68" s="387">
        <v>488.12499999999943</v>
      </c>
      <c r="E68" s="387">
        <v>-14.365999999999502</v>
      </c>
      <c r="F68" s="359">
        <v>-0.28492701664532571</v>
      </c>
      <c r="G68" s="206"/>
    </row>
    <row r="69" spans="1:7">
      <c r="A69" s="85"/>
      <c r="B69" s="440"/>
      <c r="C69" s="443"/>
      <c r="D69" s="443"/>
      <c r="E69" s="443"/>
      <c r="F69" s="449"/>
      <c r="G69" s="205"/>
    </row>
    <row r="70" spans="1:7">
      <c r="A70" s="86"/>
      <c r="B70" s="377" t="s">
        <v>164</v>
      </c>
      <c r="C70" s="401">
        <v>245.233</v>
      </c>
      <c r="D70" s="387">
        <v>359.084</v>
      </c>
      <c r="E70" s="387">
        <v>-113.851</v>
      </c>
      <c r="F70" s="359">
        <v>-0.3170595181071838</v>
      </c>
      <c r="G70" s="206"/>
    </row>
    <row r="71" spans="1:7">
      <c r="A71" s="86"/>
      <c r="B71" s="384" t="s">
        <v>89</v>
      </c>
      <c r="C71" s="385">
        <v>103.866</v>
      </c>
      <c r="D71" s="386">
        <v>128.988</v>
      </c>
      <c r="E71" s="386">
        <v>-25.122</v>
      </c>
      <c r="F71" s="281">
        <v>-0.19476230347009027</v>
      </c>
      <c r="G71" s="203"/>
    </row>
    <row r="72" spans="1:7">
      <c r="A72" s="86"/>
      <c r="B72" s="94"/>
      <c r="C72" s="94"/>
      <c r="D72" s="94"/>
      <c r="E72" s="94"/>
      <c r="F72" s="94"/>
      <c r="G72" s="94"/>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election activeCell="C5" sqref="C5"/>
    </sheetView>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51"/>
      <c r="C1" s="837"/>
      <c r="D1" s="837"/>
      <c r="E1" s="837"/>
      <c r="F1" s="837"/>
    </row>
    <row r="2" spans="2:7" s="33" customFormat="1">
      <c r="B2" s="835" t="s">
        <v>165</v>
      </c>
      <c r="C2" s="372" t="s">
        <v>461</v>
      </c>
      <c r="D2" s="453" t="s">
        <v>465</v>
      </c>
      <c r="E2" s="453" t="s">
        <v>60</v>
      </c>
      <c r="F2" s="452" t="s">
        <v>2</v>
      </c>
    </row>
    <row r="3" spans="2:7" s="33" customFormat="1">
      <c r="B3" s="836"/>
      <c r="C3" s="838" t="s">
        <v>166</v>
      </c>
      <c r="D3" s="838"/>
      <c r="E3" s="838"/>
      <c r="F3" s="453"/>
    </row>
    <row r="4" spans="2:7" s="33" customFormat="1">
      <c r="B4" s="82"/>
      <c r="C4" s="105"/>
      <c r="D4" s="105"/>
      <c r="E4" s="105"/>
      <c r="F4" s="82"/>
    </row>
    <row r="5" spans="2:7" s="33" customFormat="1">
      <c r="B5" s="83" t="s">
        <v>167</v>
      </c>
      <c r="C5" s="450">
        <v>7398</v>
      </c>
      <c r="D5" s="106">
        <v>7419</v>
      </c>
      <c r="E5" s="106">
        <v>-21</v>
      </c>
      <c r="F5" s="226">
        <v>-2.8305701577031606E-3</v>
      </c>
      <c r="G5" s="109"/>
    </row>
    <row r="6" spans="2:7" s="33" customFormat="1">
      <c r="B6" s="83" t="s">
        <v>168</v>
      </c>
      <c r="C6" s="450">
        <v>25830</v>
      </c>
      <c r="D6" s="106">
        <v>24065</v>
      </c>
      <c r="E6" s="106">
        <v>1765</v>
      </c>
      <c r="F6" s="226">
        <v>7.3343029295657614E-2</v>
      </c>
      <c r="G6" s="109"/>
    </row>
    <row r="7" spans="2:7" s="33" customFormat="1">
      <c r="B7" s="454"/>
      <c r="C7" s="455"/>
      <c r="D7" s="455"/>
      <c r="E7" s="455"/>
      <c r="F7" s="455"/>
    </row>
    <row r="8" spans="2:7" s="33" customFormat="1">
      <c r="B8" s="378" t="s">
        <v>169</v>
      </c>
      <c r="C8" s="456">
        <v>33228</v>
      </c>
      <c r="D8" s="456">
        <v>31484</v>
      </c>
      <c r="E8" s="456">
        <v>1744</v>
      </c>
      <c r="F8" s="457">
        <v>5.5393215601575507E-2</v>
      </c>
    </row>
    <row r="9" spans="2:7" s="33" customFormat="1">
      <c r="B9" s="253"/>
      <c r="C9" s="839"/>
      <c r="D9" s="840"/>
      <c r="E9" s="840"/>
      <c r="F9" s="841"/>
    </row>
    <row r="10" spans="2:7" s="33" customFormat="1">
      <c r="B10" s="141"/>
      <c r="C10" s="837"/>
      <c r="D10" s="837"/>
      <c r="E10" s="837"/>
      <c r="F10" s="837"/>
    </row>
    <row r="11" spans="2:7" s="33" customFormat="1">
      <c r="B11" s="835" t="s">
        <v>170</v>
      </c>
      <c r="C11" s="372" t="s">
        <v>461</v>
      </c>
      <c r="D11" s="453" t="s">
        <v>465</v>
      </c>
      <c r="E11" s="453" t="s">
        <v>60</v>
      </c>
      <c r="F11" s="452" t="s">
        <v>10</v>
      </c>
    </row>
    <row r="12" spans="2:7" s="33" customFormat="1">
      <c r="B12" s="836"/>
      <c r="C12" s="838" t="s">
        <v>166</v>
      </c>
      <c r="D12" s="838"/>
      <c r="E12" s="838"/>
      <c r="F12" s="453"/>
    </row>
    <row r="13" spans="2:7" s="33" customFormat="1">
      <c r="B13" s="82"/>
      <c r="C13" s="105"/>
      <c r="D13" s="105"/>
      <c r="E13" s="105"/>
      <c r="F13" s="82"/>
    </row>
    <row r="14" spans="2:7" s="33" customFormat="1">
      <c r="B14" s="83" t="s">
        <v>171</v>
      </c>
      <c r="C14" s="458">
        <v>7726</v>
      </c>
      <c r="D14" s="115">
        <v>7115</v>
      </c>
      <c r="E14" s="115">
        <v>611</v>
      </c>
      <c r="F14" s="764">
        <v>8.587491215741383E-2</v>
      </c>
    </row>
    <row r="15" spans="2:7" s="33" customFormat="1">
      <c r="B15" s="83" t="s">
        <v>172</v>
      </c>
      <c r="C15" s="458">
        <v>7922</v>
      </c>
      <c r="D15" s="115">
        <v>7962</v>
      </c>
      <c r="E15" s="115">
        <v>-40</v>
      </c>
      <c r="F15" s="764">
        <v>-5.0238633509168684E-3</v>
      </c>
    </row>
    <row r="16" spans="2:7" s="33" customFormat="1">
      <c r="B16" s="83"/>
      <c r="C16" s="115"/>
      <c r="D16" s="115"/>
      <c r="E16" s="115"/>
      <c r="F16" s="764"/>
    </row>
    <row r="17" spans="2:8" s="33" customFormat="1">
      <c r="B17" s="83" t="s">
        <v>173</v>
      </c>
      <c r="C17" s="458">
        <v>17580</v>
      </c>
      <c r="D17" s="115">
        <v>16407</v>
      </c>
      <c r="E17" s="115">
        <v>1173</v>
      </c>
      <c r="F17" s="764">
        <v>7.1493874565734084E-2</v>
      </c>
    </row>
    <row r="18" spans="2:8" s="33" customFormat="1">
      <c r="B18" s="765" t="s">
        <v>174</v>
      </c>
      <c r="C18" s="450">
        <v>15329</v>
      </c>
      <c r="D18" s="106">
        <v>14130</v>
      </c>
      <c r="E18" s="106">
        <v>1199</v>
      </c>
      <c r="F18" s="226">
        <v>8.4854918612880414E-2</v>
      </c>
    </row>
    <row r="19" spans="2:8" s="33" customFormat="1">
      <c r="B19" s="765" t="s">
        <v>175</v>
      </c>
      <c r="C19" s="450">
        <v>2251</v>
      </c>
      <c r="D19" s="106">
        <v>2277</v>
      </c>
      <c r="E19" s="106">
        <v>-26</v>
      </c>
      <c r="F19" s="226">
        <v>-1.1418533157663613E-2</v>
      </c>
    </row>
    <row r="20" spans="2:8" s="33" customFormat="1">
      <c r="B20" s="82"/>
      <c r="C20" s="106"/>
      <c r="D20" s="106"/>
      <c r="E20" s="106"/>
      <c r="F20" s="107"/>
    </row>
    <row r="21" spans="2:8" s="33" customFormat="1">
      <c r="B21" s="378" t="s">
        <v>176</v>
      </c>
      <c r="C21" s="456">
        <v>33228</v>
      </c>
      <c r="D21" s="456">
        <v>31484</v>
      </c>
      <c r="E21" s="456">
        <v>1744</v>
      </c>
      <c r="F21" s="457">
        <v>5.5393215601575507E-2</v>
      </c>
    </row>
    <row r="22" spans="2:8" s="33" customFormat="1">
      <c r="B22" s="82"/>
      <c r="C22" s="82"/>
      <c r="D22" s="82"/>
      <c r="E22" s="82"/>
      <c r="F22" s="82"/>
    </row>
    <row r="23" spans="2:8" s="33" customFormat="1">
      <c r="B23" s="141"/>
      <c r="C23" s="837"/>
      <c r="D23" s="837"/>
      <c r="E23" s="837"/>
      <c r="F23" s="837"/>
    </row>
    <row r="24" spans="2:8" s="33" customFormat="1">
      <c r="B24" s="835" t="s">
        <v>177</v>
      </c>
      <c r="C24" s="372" t="s">
        <v>461</v>
      </c>
      <c r="D24" s="453" t="s">
        <v>462</v>
      </c>
      <c r="E24" s="453" t="s">
        <v>60</v>
      </c>
      <c r="F24" s="452" t="s">
        <v>10</v>
      </c>
    </row>
    <row r="25" spans="2:8" s="33" customFormat="1">
      <c r="B25" s="836"/>
      <c r="C25" s="838" t="s">
        <v>166</v>
      </c>
      <c r="D25" s="838"/>
      <c r="E25" s="838"/>
      <c r="F25" s="453"/>
    </row>
    <row r="26" spans="2:8" s="33" customFormat="1">
      <c r="B26" s="82"/>
      <c r="C26" s="105"/>
      <c r="D26" s="105"/>
      <c r="E26" s="105"/>
      <c r="F26" s="108"/>
    </row>
    <row r="27" spans="2:8" s="33" customFormat="1">
      <c r="B27" s="83" t="s">
        <v>178</v>
      </c>
      <c r="C27" s="339">
        <v>525</v>
      </c>
      <c r="D27" s="84">
        <v>622</v>
      </c>
      <c r="E27" s="84">
        <v>-97</v>
      </c>
      <c r="F27" s="183">
        <v>-0.15594855305466238</v>
      </c>
    </row>
    <row r="28" spans="2:8" s="33" customFormat="1">
      <c r="B28" s="83" t="s">
        <v>179</v>
      </c>
      <c r="C28" s="339">
        <v>-405</v>
      </c>
      <c r="D28" s="84">
        <v>-661</v>
      </c>
      <c r="E28" s="84">
        <v>256</v>
      </c>
      <c r="F28" s="183">
        <v>-0.38729198184568836</v>
      </c>
    </row>
    <row r="29" spans="2:8" s="33" customFormat="1">
      <c r="B29" s="83" t="s">
        <v>180</v>
      </c>
      <c r="C29" s="339">
        <v>-599</v>
      </c>
      <c r="D29" s="84">
        <v>69</v>
      </c>
      <c r="E29" s="84">
        <v>-668</v>
      </c>
      <c r="F29" s="183" t="s">
        <v>463</v>
      </c>
    </row>
    <row r="30" spans="2:8" s="33" customFormat="1">
      <c r="B30" s="82"/>
      <c r="C30" s="106"/>
      <c r="D30" s="106"/>
      <c r="E30" s="106"/>
      <c r="F30" s="106"/>
    </row>
    <row r="31" spans="2:8" s="33" customFormat="1">
      <c r="B31" s="378" t="s">
        <v>181</v>
      </c>
      <c r="C31" s="456">
        <v>-479</v>
      </c>
      <c r="D31" s="456">
        <v>30</v>
      </c>
      <c r="E31" s="456">
        <v>-509</v>
      </c>
      <c r="F31" s="471" t="s">
        <v>463</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workbookViewId="0">
      <selection activeCell="L17" sqref="L17"/>
    </sheetView>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8" bestFit="1" customWidth="1"/>
    <col min="6" max="6" width="14.85546875" style="148" bestFit="1" customWidth="1"/>
    <col min="7" max="7" width="14.5703125" style="148"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67"/>
      <c r="C2" s="467"/>
      <c r="D2" s="467"/>
      <c r="E2" s="468"/>
      <c r="F2" s="468"/>
      <c r="G2" s="468"/>
      <c r="H2" s="467"/>
    </row>
    <row r="3" spans="2:9" ht="15.75" customHeight="1">
      <c r="B3" s="793" t="s">
        <v>182</v>
      </c>
      <c r="C3" s="793"/>
      <c r="D3" s="305" t="s">
        <v>183</v>
      </c>
      <c r="E3" s="305" t="s">
        <v>461</v>
      </c>
      <c r="F3" s="305" t="s">
        <v>465</v>
      </c>
      <c r="G3" s="305" t="s">
        <v>462</v>
      </c>
      <c r="H3" s="305" t="s">
        <v>60</v>
      </c>
      <c r="I3" s="305" t="s">
        <v>10</v>
      </c>
    </row>
    <row r="4" spans="2:9" ht="6" customHeight="1">
      <c r="E4" s="86"/>
      <c r="F4" s="86"/>
      <c r="G4" s="100"/>
    </row>
    <row r="5" spans="2:9" ht="18" customHeight="1">
      <c r="B5" s="141" t="s">
        <v>184</v>
      </c>
      <c r="C5" s="145" t="s">
        <v>185</v>
      </c>
      <c r="D5" s="151" t="s">
        <v>186</v>
      </c>
      <c r="E5" s="152">
        <v>0.95745200458664537</v>
      </c>
      <c r="F5" s="152">
        <v>1.042779483725595</v>
      </c>
      <c r="G5" s="712" t="s">
        <v>464</v>
      </c>
      <c r="H5" s="154">
        <v>-8.5327479138949669E-2</v>
      </c>
      <c r="I5" s="231">
        <v>-8.1826963869768066E-2</v>
      </c>
    </row>
    <row r="6" spans="2:9" ht="18" customHeight="1">
      <c r="B6" s="145"/>
      <c r="C6" s="145" t="s">
        <v>187</v>
      </c>
      <c r="D6" s="151" t="s">
        <v>186</v>
      </c>
      <c r="E6" s="152">
        <v>0.95738962284418605</v>
      </c>
      <c r="F6" s="152">
        <v>0.9802107554544105</v>
      </c>
      <c r="G6" s="712" t="s">
        <v>464</v>
      </c>
      <c r="H6" s="154">
        <v>-2.0000000000000018E-2</v>
      </c>
      <c r="I6" s="231">
        <v>-2.3281863092437627E-2</v>
      </c>
    </row>
    <row r="7" spans="2:9" ht="18" customHeight="1">
      <c r="B7" s="459"/>
      <c r="C7" s="459" t="s">
        <v>188</v>
      </c>
      <c r="D7" s="460" t="s">
        <v>189</v>
      </c>
      <c r="E7" s="464">
        <v>-329</v>
      </c>
      <c r="F7" s="713">
        <v>304</v>
      </c>
      <c r="G7" s="713" t="s">
        <v>464</v>
      </c>
      <c r="H7" s="464">
        <v>-633</v>
      </c>
      <c r="I7" s="465">
        <v>-2.0822368421052628</v>
      </c>
    </row>
    <row r="8" spans="2:9" ht="18" customHeight="1">
      <c r="B8" s="141" t="s">
        <v>190</v>
      </c>
      <c r="C8" s="145" t="s">
        <v>191</v>
      </c>
      <c r="D8" s="151" t="s">
        <v>186</v>
      </c>
      <c r="E8" s="153">
        <v>0.89014360097216749</v>
      </c>
      <c r="F8" s="152">
        <v>0.91895383637942563</v>
      </c>
      <c r="G8" s="712" t="s">
        <v>464</v>
      </c>
      <c r="H8" s="154">
        <v>-2.8810235407258133E-2</v>
      </c>
      <c r="I8" s="231">
        <v>-3.1351123709072448E-2</v>
      </c>
    </row>
    <row r="9" spans="2:9" ht="18" customHeight="1">
      <c r="B9" s="145"/>
      <c r="C9" s="145" t="s">
        <v>192</v>
      </c>
      <c r="D9" s="151" t="s">
        <v>2</v>
      </c>
      <c r="E9" s="155">
        <v>0.49377302345376806</v>
      </c>
      <c r="F9" s="714">
        <v>0.4718997194790448</v>
      </c>
      <c r="G9" s="469" t="s">
        <v>464</v>
      </c>
      <c r="H9" s="469" t="s">
        <v>466</v>
      </c>
      <c r="I9" s="717" t="s">
        <v>464</v>
      </c>
    </row>
    <row r="10" spans="2:9" ht="18" customHeight="1">
      <c r="B10" s="145"/>
      <c r="C10" s="145" t="s">
        <v>193</v>
      </c>
      <c r="D10" s="151" t="s">
        <v>2</v>
      </c>
      <c r="E10" s="155">
        <v>0.50622697654623194</v>
      </c>
      <c r="F10" s="714">
        <v>0.52810028052095515</v>
      </c>
      <c r="G10" s="469" t="s">
        <v>464</v>
      </c>
      <c r="H10" s="469" t="s">
        <v>467</v>
      </c>
      <c r="I10" s="717" t="s">
        <v>464</v>
      </c>
    </row>
    <row r="11" spans="2:9" ht="18" customHeight="1">
      <c r="B11" s="459"/>
      <c r="C11" s="459" t="s">
        <v>194</v>
      </c>
      <c r="D11" s="460" t="s">
        <v>186</v>
      </c>
      <c r="E11" s="461">
        <v>3.6773762446735097</v>
      </c>
      <c r="F11" s="715" t="s">
        <v>464</v>
      </c>
      <c r="G11" s="711">
        <v>3.7348718660054772</v>
      </c>
      <c r="H11" s="462">
        <v>-5.7495621331967506E-2</v>
      </c>
      <c r="I11" s="463">
        <v>-1.5394268771383652E-2</v>
      </c>
    </row>
    <row r="12" spans="2:9" ht="18" customHeight="1">
      <c r="B12" s="141" t="s">
        <v>195</v>
      </c>
      <c r="C12" s="145" t="s">
        <v>196</v>
      </c>
      <c r="D12" s="151" t="s">
        <v>2</v>
      </c>
      <c r="E12" s="155">
        <v>0.19775083635494381</v>
      </c>
      <c r="F12" s="714" t="s">
        <v>468</v>
      </c>
      <c r="G12" s="155">
        <v>0.21635616934621973</v>
      </c>
      <c r="H12" s="470" t="s">
        <v>469</v>
      </c>
      <c r="I12" s="717" t="s">
        <v>464</v>
      </c>
    </row>
    <row r="13" spans="2:9" ht="18" customHeight="1">
      <c r="B13" s="145"/>
      <c r="C13" s="145" t="s">
        <v>197</v>
      </c>
      <c r="D13" s="151" t="s">
        <v>2</v>
      </c>
      <c r="E13" s="245">
        <v>0.16804857578084889</v>
      </c>
      <c r="F13" s="231" t="s">
        <v>468</v>
      </c>
      <c r="G13" s="245">
        <v>6.2400793843394892E-2</v>
      </c>
      <c r="H13" s="470" t="s">
        <v>470</v>
      </c>
      <c r="I13" s="717" t="s">
        <v>464</v>
      </c>
    </row>
    <row r="14" spans="2:9" ht="18" customHeight="1">
      <c r="B14" s="459"/>
      <c r="C14" s="459" t="s">
        <v>198</v>
      </c>
      <c r="D14" s="460" t="s">
        <v>2</v>
      </c>
      <c r="E14" s="466">
        <v>8.4141776203003102E-2</v>
      </c>
      <c r="F14" s="716" t="s">
        <v>468</v>
      </c>
      <c r="G14" s="466">
        <v>3.3612794529383747E-2</v>
      </c>
      <c r="H14" s="778" t="s">
        <v>471</v>
      </c>
      <c r="I14" s="779" t="s">
        <v>464</v>
      </c>
    </row>
    <row r="15" spans="2:9">
      <c r="H15" s="149"/>
    </row>
    <row r="16" spans="2:9">
      <c r="B16" s="86" t="s">
        <v>199</v>
      </c>
      <c r="H16" s="148"/>
    </row>
    <row r="17" spans="2:10">
      <c r="B17" s="86" t="s">
        <v>200</v>
      </c>
      <c r="E17" s="86"/>
      <c r="F17" s="86"/>
      <c r="G17" s="86"/>
    </row>
    <row r="18" spans="2:10">
      <c r="B18" s="86" t="s">
        <v>201</v>
      </c>
      <c r="E18" s="86"/>
      <c r="F18" s="86"/>
      <c r="G18" s="86"/>
    </row>
    <row r="19" spans="2:10">
      <c r="B19" s="86" t="s">
        <v>202</v>
      </c>
      <c r="H19" s="148"/>
    </row>
    <row r="20" spans="2:10">
      <c r="B20" s="86" t="s">
        <v>203</v>
      </c>
      <c r="H20" s="148"/>
    </row>
    <row r="21" spans="2:10">
      <c r="B21" s="86" t="s">
        <v>204</v>
      </c>
      <c r="H21" s="148"/>
    </row>
    <row r="22" spans="2:10" ht="27" customHeight="1">
      <c r="B22" s="812" t="s">
        <v>491</v>
      </c>
      <c r="C22" s="812"/>
      <c r="D22" s="812"/>
      <c r="E22" s="812"/>
      <c r="F22" s="812"/>
      <c r="G22" s="812"/>
      <c r="H22" s="812"/>
      <c r="I22" s="812"/>
      <c r="J22" s="812"/>
    </row>
    <row r="23" spans="2:10">
      <c r="B23" s="86" t="s">
        <v>492</v>
      </c>
      <c r="H23" s="148"/>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5"/>
  <sheetViews>
    <sheetView showGridLines="0" workbookViewId="0">
      <selection activeCell="I20" sqref="I20"/>
    </sheetView>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9" ht="13.5" thickBot="1">
      <c r="B2" s="477"/>
      <c r="C2" s="477"/>
      <c r="D2" s="477"/>
      <c r="E2" s="477"/>
      <c r="F2" s="477"/>
      <c r="G2" s="477"/>
      <c r="H2" s="477"/>
      <c r="I2" s="477"/>
    </row>
    <row r="3" spans="2:9" ht="15">
      <c r="B3" s="842" t="s">
        <v>205</v>
      </c>
      <c r="C3" s="842"/>
      <c r="D3" s="842"/>
      <c r="E3" s="842"/>
      <c r="F3" s="842"/>
      <c r="G3" s="842"/>
      <c r="H3" s="842"/>
    </row>
    <row r="4" spans="2:9" ht="17.25" customHeight="1" thickBot="1">
      <c r="B4" s="843" t="s">
        <v>166</v>
      </c>
      <c r="C4" s="843"/>
      <c r="D4" s="843"/>
      <c r="E4" s="843"/>
      <c r="F4" s="843"/>
      <c r="G4" s="843"/>
      <c r="H4" s="843"/>
      <c r="I4" s="477"/>
    </row>
    <row r="5" spans="2:9" ht="48" customHeight="1">
      <c r="B5" s="844" t="s">
        <v>206</v>
      </c>
      <c r="C5" s="846" t="s">
        <v>207</v>
      </c>
      <c r="D5" s="846"/>
      <c r="E5" s="846"/>
      <c r="F5" s="478"/>
      <c r="G5" s="846" t="s">
        <v>208</v>
      </c>
      <c r="H5" s="846"/>
      <c r="I5" s="846"/>
    </row>
    <row r="6" spans="2:9">
      <c r="B6" s="845"/>
      <c r="C6" s="286" t="s">
        <v>461</v>
      </c>
      <c r="D6" s="369" t="s">
        <v>462</v>
      </c>
      <c r="E6" s="369" t="s">
        <v>209</v>
      </c>
      <c r="F6" s="150"/>
      <c r="G6" s="286" t="s">
        <v>461</v>
      </c>
      <c r="H6" s="369" t="s">
        <v>462</v>
      </c>
      <c r="I6" s="370" t="s">
        <v>209</v>
      </c>
    </row>
    <row r="7" spans="2:9" ht="6" customHeight="1"/>
    <row r="8" spans="2:9" ht="13.5" customHeight="1">
      <c r="B8" s="87" t="s">
        <v>479</v>
      </c>
      <c r="C8" s="472">
        <v>57</v>
      </c>
      <c r="D8" s="102">
        <v>64.894000000000005</v>
      </c>
      <c r="E8" s="197">
        <v>-0.12164452799950698</v>
      </c>
      <c r="F8" s="102"/>
      <c r="G8" s="472">
        <v>22</v>
      </c>
      <c r="H8" s="102">
        <v>18.989999999999998</v>
      </c>
      <c r="I8" s="197">
        <v>0.15850447604002116</v>
      </c>
    </row>
    <row r="9" spans="2:9" ht="13.5" customHeight="1">
      <c r="B9" s="87" t="s">
        <v>210</v>
      </c>
      <c r="C9" s="472">
        <v>0</v>
      </c>
      <c r="D9" s="102">
        <v>36.11</v>
      </c>
      <c r="E9" s="197">
        <v>-1</v>
      </c>
      <c r="F9" s="102"/>
      <c r="G9" s="472">
        <v>0</v>
      </c>
      <c r="H9" s="102">
        <v>0</v>
      </c>
      <c r="I9" s="197" t="s">
        <v>463</v>
      </c>
    </row>
    <row r="10" spans="2:9" ht="13.5" customHeight="1">
      <c r="B10" s="87" t="s">
        <v>480</v>
      </c>
      <c r="C10" s="472">
        <v>0</v>
      </c>
      <c r="D10" s="479">
        <v>1.196</v>
      </c>
      <c r="E10" s="197">
        <v>-1</v>
      </c>
      <c r="F10" s="102"/>
      <c r="G10" s="472">
        <v>0</v>
      </c>
      <c r="H10" s="102">
        <v>0</v>
      </c>
      <c r="I10" s="197" t="s">
        <v>463</v>
      </c>
    </row>
    <row r="11" spans="2:9" ht="13.5" customHeight="1">
      <c r="B11" s="87" t="s">
        <v>211</v>
      </c>
      <c r="C11" s="472">
        <v>0</v>
      </c>
      <c r="D11" s="479">
        <v>0.72299999999999998</v>
      </c>
      <c r="E11" s="197">
        <v>-1</v>
      </c>
      <c r="F11" s="102"/>
      <c r="G11" s="472">
        <v>2</v>
      </c>
      <c r="H11" s="102">
        <v>3.024</v>
      </c>
      <c r="I11" s="197">
        <v>-0.33862433862433861</v>
      </c>
    </row>
    <row r="12" spans="2:9" ht="13.5" customHeight="1">
      <c r="B12" s="87" t="s">
        <v>212</v>
      </c>
      <c r="C12" s="472">
        <v>0</v>
      </c>
      <c r="D12" s="102">
        <v>0.81399999999999995</v>
      </c>
      <c r="E12" s="197">
        <v>-1</v>
      </c>
      <c r="F12" s="102"/>
      <c r="G12" s="472">
        <v>0</v>
      </c>
      <c r="H12" s="102">
        <v>0</v>
      </c>
      <c r="I12" s="197" t="s">
        <v>463</v>
      </c>
    </row>
    <row r="13" spans="2:9" ht="13.5" customHeight="1">
      <c r="B13" s="87" t="s">
        <v>481</v>
      </c>
      <c r="C13" s="472">
        <v>82</v>
      </c>
      <c r="D13" s="102">
        <v>75.128</v>
      </c>
      <c r="E13" s="197">
        <v>9.1470556916196433E-2</v>
      </c>
      <c r="F13" s="102"/>
      <c r="G13" s="472">
        <v>56</v>
      </c>
      <c r="H13" s="102">
        <v>54.42</v>
      </c>
      <c r="I13" s="197">
        <v>2.9033443586916619E-2</v>
      </c>
    </row>
    <row r="14" spans="2:9" ht="13.5" customHeight="1">
      <c r="B14" s="87" t="s">
        <v>482</v>
      </c>
      <c r="C14" s="472">
        <v>21</v>
      </c>
      <c r="D14" s="102">
        <v>23.748000000000001</v>
      </c>
      <c r="E14" s="197">
        <v>-0.11571500757958564</v>
      </c>
      <c r="F14" s="102"/>
      <c r="G14" s="472">
        <v>44</v>
      </c>
      <c r="H14" s="102">
        <v>29.492999999999999</v>
      </c>
      <c r="I14" s="197">
        <v>0.49187942901705495</v>
      </c>
    </row>
    <row r="15" spans="2:9" ht="13.5" customHeight="1">
      <c r="B15" s="87" t="s">
        <v>213</v>
      </c>
      <c r="C15" s="472">
        <v>0</v>
      </c>
      <c r="D15" s="102">
        <v>38.868000000000002</v>
      </c>
      <c r="E15" s="197">
        <v>-1</v>
      </c>
      <c r="F15" s="102"/>
      <c r="G15" s="472">
        <v>0</v>
      </c>
      <c r="H15" s="102">
        <v>0</v>
      </c>
      <c r="I15" s="197" t="s">
        <v>463</v>
      </c>
    </row>
    <row r="16" spans="2:9" ht="13.5" customHeight="1">
      <c r="B16" s="87" t="s">
        <v>483</v>
      </c>
      <c r="C16" s="472">
        <v>54</v>
      </c>
      <c r="D16" s="102">
        <v>57.65</v>
      </c>
      <c r="E16" s="197">
        <v>-6.3313096270598446E-2</v>
      </c>
      <c r="F16" s="102"/>
      <c r="G16" s="472">
        <v>36</v>
      </c>
      <c r="H16" s="102">
        <v>36.276000000000003</v>
      </c>
      <c r="I16" s="197">
        <v>-7.6083360899769081E-3</v>
      </c>
    </row>
    <row r="17" spans="2:9" ht="13.5" customHeight="1">
      <c r="B17" s="87" t="s">
        <v>484</v>
      </c>
      <c r="C17" s="472">
        <v>54</v>
      </c>
      <c r="D17" s="102">
        <v>67.563999999999993</v>
      </c>
      <c r="E17" s="197">
        <v>-0.20075780001184051</v>
      </c>
      <c r="F17" s="102"/>
      <c r="G17" s="472">
        <v>30</v>
      </c>
      <c r="H17" s="102">
        <v>29.984000000000002</v>
      </c>
      <c r="I17" s="197">
        <v>5.3361792956230225E-4</v>
      </c>
    </row>
    <row r="18" spans="2:9" ht="14.25" customHeight="1">
      <c r="B18" s="87" t="s">
        <v>485</v>
      </c>
      <c r="C18" s="472">
        <v>75</v>
      </c>
      <c r="D18" s="102">
        <v>85.863</v>
      </c>
      <c r="E18" s="197">
        <v>-0.12651549561510778</v>
      </c>
      <c r="F18" s="102"/>
      <c r="G18" s="472">
        <v>33</v>
      </c>
      <c r="H18" s="102">
        <v>37.9</v>
      </c>
      <c r="I18" s="197">
        <v>-0.12928759894459096</v>
      </c>
    </row>
    <row r="19" spans="2:9" ht="13.5" customHeight="1">
      <c r="B19" s="87" t="s">
        <v>214</v>
      </c>
      <c r="C19" s="472">
        <v>0</v>
      </c>
      <c r="D19" s="102">
        <v>2.6280000000000001</v>
      </c>
      <c r="E19" s="197">
        <v>-1</v>
      </c>
      <c r="F19" s="102"/>
      <c r="G19" s="472">
        <v>0</v>
      </c>
      <c r="H19" s="102">
        <v>0</v>
      </c>
      <c r="I19" s="197" t="s">
        <v>463</v>
      </c>
    </row>
    <row r="20" spans="2:9" ht="13.5" customHeight="1">
      <c r="B20" s="87" t="s">
        <v>215</v>
      </c>
      <c r="C20" s="472">
        <v>1</v>
      </c>
      <c r="D20" s="102">
        <v>4.649</v>
      </c>
      <c r="E20" s="197">
        <v>-0.78489997848999782</v>
      </c>
      <c r="F20" s="102"/>
      <c r="G20" s="472">
        <v>1</v>
      </c>
      <c r="H20" s="102">
        <v>2.7850000000000001</v>
      </c>
      <c r="I20" s="197">
        <v>-0.64093357271095153</v>
      </c>
    </row>
    <row r="21" spans="2:9" ht="13.5" customHeight="1">
      <c r="B21" s="87" t="s">
        <v>486</v>
      </c>
      <c r="C21" s="472">
        <v>37</v>
      </c>
      <c r="D21" s="102">
        <v>210.94800000000001</v>
      </c>
      <c r="E21" s="197">
        <v>-0.82460132354893156</v>
      </c>
      <c r="F21" s="102"/>
      <c r="G21" s="472">
        <v>51</v>
      </c>
      <c r="H21" s="102">
        <v>45.4</v>
      </c>
      <c r="I21" s="197">
        <v>0.12334801762114544</v>
      </c>
    </row>
    <row r="22" spans="2:9" ht="13.5" customHeight="1">
      <c r="B22" s="87" t="s">
        <v>487</v>
      </c>
      <c r="C22" s="472">
        <v>8</v>
      </c>
      <c r="D22" s="102">
        <v>19.899999999999999</v>
      </c>
      <c r="E22" s="197">
        <v>-0.59798994974874375</v>
      </c>
      <c r="F22" s="102"/>
      <c r="G22" s="472">
        <v>12</v>
      </c>
      <c r="H22" s="102">
        <v>12.324</v>
      </c>
      <c r="I22" s="197">
        <v>-2.6290165530671872E-2</v>
      </c>
    </row>
    <row r="23" spans="2:9" ht="13.5" customHeight="1">
      <c r="B23" s="473"/>
      <c r="C23" s="681"/>
      <c r="D23" s="681"/>
      <c r="E23" s="681"/>
      <c r="F23" s="682"/>
      <c r="G23" s="681"/>
      <c r="H23" s="681"/>
      <c r="I23" s="681"/>
    </row>
    <row r="24" spans="2:9">
      <c r="B24" s="474" t="s">
        <v>45</v>
      </c>
      <c r="C24" s="475">
        <v>389</v>
      </c>
      <c r="D24" s="475">
        <v>690.68299999999988</v>
      </c>
      <c r="E24" s="471">
        <v>-0.43678938094610686</v>
      </c>
      <c r="F24" s="682"/>
      <c r="G24" s="476">
        <v>287</v>
      </c>
      <c r="H24" s="475">
        <v>270.596</v>
      </c>
      <c r="I24" s="446">
        <v>6.0621738680542103E-2</v>
      </c>
    </row>
    <row r="25" spans="2:9" ht="13.5" customHeight="1">
      <c r="B25" s="87"/>
      <c r="C25" s="102"/>
      <c r="D25" s="102"/>
      <c r="E25" s="102"/>
      <c r="F25" s="102"/>
      <c r="G25" s="102"/>
      <c r="H25" s="102"/>
      <c r="I25" s="213"/>
    </row>
    <row r="26" spans="2:9" ht="13.5" customHeight="1">
      <c r="B26" s="87" t="s">
        <v>216</v>
      </c>
      <c r="C26" s="102"/>
      <c r="D26" s="102"/>
      <c r="E26" s="102"/>
      <c r="F26" s="102"/>
      <c r="G26" s="102"/>
      <c r="H26" s="102"/>
      <c r="I26" s="213"/>
    </row>
    <row r="27" spans="2:9" ht="13.5" customHeight="1">
      <c r="B27" s="88"/>
      <c r="C27" s="89"/>
      <c r="D27" s="89"/>
      <c r="E27" s="89"/>
      <c r="F27" s="89"/>
      <c r="G27" s="89"/>
      <c r="H27" s="89"/>
    </row>
    <row r="28" spans="2:9" ht="10.5" customHeight="1">
      <c r="B28" s="90"/>
      <c r="C28" s="91"/>
      <c r="D28" s="91"/>
      <c r="E28" s="91"/>
      <c r="F28" s="91"/>
      <c r="G28" s="91"/>
      <c r="H28" s="91"/>
    </row>
    <row r="29" spans="2:9">
      <c r="B29" s="92"/>
      <c r="C29" s="91"/>
      <c r="H29" s="91"/>
    </row>
    <row r="30" spans="2:9">
      <c r="C30" s="91"/>
      <c r="D30" s="91"/>
      <c r="E30" s="91"/>
      <c r="F30" s="91"/>
      <c r="G30" s="91"/>
      <c r="H30" s="91"/>
    </row>
    <row r="31" spans="2:9">
      <c r="C31" s="91"/>
    </row>
    <row r="33" spans="3:7">
      <c r="C33" s="91"/>
      <c r="G33" s="91"/>
    </row>
    <row r="35" spans="3:7">
      <c r="C35"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activeCell="D5" sqref="D5"/>
    </sheetView>
  </sheetViews>
  <sheetFormatPr baseColWidth="10" defaultColWidth="11.42578125" defaultRowHeight="12.75"/>
  <cols>
    <col min="1" max="1" width="11.42578125" style="222"/>
    <col min="2" max="2" width="21.140625" style="222" customWidth="1"/>
    <col min="3" max="3" width="18.42578125" style="222" customWidth="1"/>
    <col min="4" max="4" width="17.140625" style="222" customWidth="1"/>
    <col min="5" max="16384" width="11.42578125" style="222"/>
  </cols>
  <sheetData>
    <row r="3" spans="1:5">
      <c r="B3" s="481"/>
      <c r="C3" s="481"/>
      <c r="D3" s="481"/>
    </row>
    <row r="4" spans="1:5">
      <c r="A4" s="480"/>
      <c r="B4" s="485"/>
      <c r="C4" s="486" t="s">
        <v>459</v>
      </c>
      <c r="D4" s="487" t="s">
        <v>460</v>
      </c>
      <c r="E4" s="234"/>
    </row>
    <row r="5" spans="1:5">
      <c r="A5" s="480"/>
      <c r="B5" s="482" t="s">
        <v>217</v>
      </c>
      <c r="C5" s="483">
        <v>0.24</v>
      </c>
      <c r="D5" s="484">
        <v>0.24</v>
      </c>
    </row>
    <row r="6" spans="1:5">
      <c r="C6" s="235"/>
      <c r="D6" s="235"/>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topLeftCell="B1" workbookViewId="0">
      <selection activeCell="C39" sqref="C39"/>
    </sheetView>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0"/>
    </row>
    <row r="2" spans="1:9">
      <c r="B2" s="488"/>
      <c r="C2" s="488"/>
      <c r="D2" s="488"/>
      <c r="E2" s="488"/>
      <c r="F2" s="488"/>
      <c r="G2" s="488"/>
      <c r="H2" s="488"/>
      <c r="I2" s="488"/>
    </row>
    <row r="3" spans="1:9" ht="15">
      <c r="A3" s="490"/>
      <c r="B3" s="847" t="s">
        <v>218</v>
      </c>
      <c r="C3" s="848"/>
      <c r="D3" s="848"/>
      <c r="E3" s="848"/>
      <c r="F3" s="848"/>
      <c r="G3" s="848"/>
      <c r="H3" s="848"/>
      <c r="I3" s="849"/>
    </row>
    <row r="4" spans="1:9" s="196" customFormat="1" ht="15">
      <c r="A4" s="491"/>
      <c r="B4" s="623" t="s">
        <v>219</v>
      </c>
      <c r="C4" s="624">
        <v>2025</v>
      </c>
      <c r="D4" s="624">
        <v>2026</v>
      </c>
      <c r="E4" s="624">
        <v>2027</v>
      </c>
      <c r="F4" s="624">
        <v>2028</v>
      </c>
      <c r="G4" s="624">
        <v>2029</v>
      </c>
      <c r="H4" s="624" t="s">
        <v>472</v>
      </c>
      <c r="I4" s="625" t="s">
        <v>45</v>
      </c>
    </row>
    <row r="5" spans="1:9" ht="15">
      <c r="A5" s="490"/>
      <c r="B5" s="499" t="s">
        <v>220</v>
      </c>
      <c r="C5" s="500">
        <v>0</v>
      </c>
      <c r="D5" s="500">
        <v>600.85799999999983</v>
      </c>
      <c r="E5" s="500">
        <v>0</v>
      </c>
      <c r="F5" s="500">
        <v>0</v>
      </c>
      <c r="G5" s="500">
        <v>0</v>
      </c>
      <c r="H5" s="500">
        <v>0</v>
      </c>
      <c r="I5" s="510">
        <v>600.85799999999983</v>
      </c>
    </row>
    <row r="6" spans="1:9" ht="14.25">
      <c r="A6" s="490"/>
      <c r="B6" s="494" t="s">
        <v>221</v>
      </c>
      <c r="C6" s="495">
        <v>0</v>
      </c>
      <c r="D6" s="495">
        <v>600.85799999999983</v>
      </c>
      <c r="E6" s="495">
        <v>0</v>
      </c>
      <c r="F6" s="495">
        <v>0</v>
      </c>
      <c r="G6" s="495">
        <v>0</v>
      </c>
      <c r="H6" s="495">
        <v>0</v>
      </c>
      <c r="I6" s="496">
        <v>600.85799999999983</v>
      </c>
    </row>
    <row r="7" spans="1:9" ht="15">
      <c r="A7" s="490"/>
      <c r="B7" s="503" t="s">
        <v>3</v>
      </c>
      <c r="C7" s="505">
        <v>27.001862197392924</v>
      </c>
      <c r="D7" s="502">
        <v>0</v>
      </c>
      <c r="E7" s="502">
        <v>0</v>
      </c>
      <c r="F7" s="502">
        <v>0</v>
      </c>
      <c r="G7" s="502">
        <v>0</v>
      </c>
      <c r="H7" s="502">
        <v>0</v>
      </c>
      <c r="I7" s="507">
        <v>27</v>
      </c>
    </row>
    <row r="8" spans="1:9" ht="14.25">
      <c r="A8" s="490"/>
      <c r="B8" s="262" t="s">
        <v>130</v>
      </c>
      <c r="C8" s="263">
        <v>27.001862197392924</v>
      </c>
      <c r="D8" s="263">
        <v>0</v>
      </c>
      <c r="E8" s="263">
        <v>0</v>
      </c>
      <c r="F8" s="263">
        <v>0</v>
      </c>
      <c r="G8" s="263">
        <v>0</v>
      </c>
      <c r="H8" s="263">
        <v>0</v>
      </c>
      <c r="I8" s="508">
        <v>27.001862197392924</v>
      </c>
    </row>
    <row r="9" spans="1:9" ht="14.25">
      <c r="A9" s="490"/>
      <c r="B9" s="697" t="s">
        <v>222</v>
      </c>
      <c r="C9" s="698">
        <v>0</v>
      </c>
      <c r="D9" s="698">
        <v>0</v>
      </c>
      <c r="E9" s="698">
        <v>0</v>
      </c>
      <c r="F9" s="698">
        <v>0</v>
      </c>
      <c r="G9" s="698">
        <v>0</v>
      </c>
      <c r="H9" s="698">
        <v>0</v>
      </c>
      <c r="I9" s="699">
        <v>0</v>
      </c>
    </row>
    <row r="10" spans="1:9" ht="14.25">
      <c r="A10" s="490"/>
      <c r="B10" s="262" t="s">
        <v>223</v>
      </c>
      <c r="C10" s="263">
        <v>0</v>
      </c>
      <c r="D10" s="263">
        <v>0</v>
      </c>
      <c r="E10" s="263">
        <v>0</v>
      </c>
      <c r="F10" s="263">
        <v>0</v>
      </c>
      <c r="G10" s="263">
        <v>0</v>
      </c>
      <c r="H10" s="263">
        <v>0</v>
      </c>
      <c r="I10" s="508">
        <v>0</v>
      </c>
    </row>
    <row r="11" spans="1:9" ht="14.25">
      <c r="A11" s="490"/>
      <c r="B11" s="697" t="s">
        <v>224</v>
      </c>
      <c r="C11" s="698">
        <v>0</v>
      </c>
      <c r="D11" s="698">
        <v>0</v>
      </c>
      <c r="E11" s="698">
        <v>0</v>
      </c>
      <c r="F11" s="698">
        <v>0</v>
      </c>
      <c r="G11" s="698">
        <v>0</v>
      </c>
      <c r="H11" s="698">
        <v>0</v>
      </c>
      <c r="I11" s="699">
        <v>0</v>
      </c>
    </row>
    <row r="12" spans="1:9" ht="14.25">
      <c r="A12" s="490"/>
      <c r="B12" s="262" t="s">
        <v>225</v>
      </c>
      <c r="C12" s="263">
        <v>0</v>
      </c>
      <c r="D12" s="263">
        <v>0</v>
      </c>
      <c r="E12" s="263">
        <v>0</v>
      </c>
      <c r="F12" s="263">
        <v>0</v>
      </c>
      <c r="G12" s="263">
        <v>0</v>
      </c>
      <c r="H12" s="263">
        <v>0</v>
      </c>
      <c r="I12" s="508">
        <v>0</v>
      </c>
    </row>
    <row r="13" spans="1:9" ht="14.25">
      <c r="A13" s="490"/>
      <c r="B13" s="262" t="s">
        <v>226</v>
      </c>
      <c r="C13" s="263">
        <v>0</v>
      </c>
      <c r="D13" s="263">
        <v>0</v>
      </c>
      <c r="E13" s="263">
        <v>0</v>
      </c>
      <c r="F13" s="263">
        <v>0</v>
      </c>
      <c r="G13" s="263">
        <v>0</v>
      </c>
      <c r="H13" s="263">
        <v>0</v>
      </c>
      <c r="I13" s="508">
        <v>0</v>
      </c>
    </row>
    <row r="14" spans="1:9" ht="14.25">
      <c r="A14" s="490"/>
      <c r="B14" s="494" t="s">
        <v>227</v>
      </c>
      <c r="C14" s="504">
        <v>0</v>
      </c>
      <c r="D14" s="504">
        <v>0</v>
      </c>
      <c r="E14" s="504">
        <v>0</v>
      </c>
      <c r="F14" s="504">
        <v>0</v>
      </c>
      <c r="G14" s="504">
        <v>0</v>
      </c>
      <c r="H14" s="504">
        <v>0</v>
      </c>
      <c r="I14" s="509">
        <v>0</v>
      </c>
    </row>
    <row r="15" spans="1:9" ht="15">
      <c r="A15" s="490"/>
      <c r="B15" s="503" t="s">
        <v>11</v>
      </c>
      <c r="C15" s="502">
        <v>0</v>
      </c>
      <c r="D15" s="502">
        <v>0</v>
      </c>
      <c r="E15" s="502">
        <v>0</v>
      </c>
      <c r="F15" s="502">
        <v>0</v>
      </c>
      <c r="G15" s="502">
        <v>0</v>
      </c>
      <c r="H15" s="502">
        <v>0</v>
      </c>
      <c r="I15" s="506">
        <v>0</v>
      </c>
    </row>
    <row r="16" spans="1:9" ht="14.25">
      <c r="A16" s="490"/>
      <c r="B16" s="262" t="s">
        <v>228</v>
      </c>
      <c r="C16" s="264">
        <v>0</v>
      </c>
      <c r="D16" s="264">
        <v>0</v>
      </c>
      <c r="E16" s="264">
        <v>0</v>
      </c>
      <c r="F16" s="264">
        <v>0</v>
      </c>
      <c r="G16" s="264">
        <v>0</v>
      </c>
      <c r="H16" s="264">
        <v>0</v>
      </c>
      <c r="I16" s="498">
        <v>0</v>
      </c>
    </row>
    <row r="17" spans="1:9" ht="15">
      <c r="A17" s="490"/>
      <c r="B17" s="503" t="s">
        <v>4</v>
      </c>
      <c r="C17" s="502">
        <v>855.42225685410767</v>
      </c>
      <c r="D17" s="502">
        <v>506.40369968278401</v>
      </c>
      <c r="E17" s="502">
        <v>163.03886469698037</v>
      </c>
      <c r="F17" s="502">
        <v>169.87401669262786</v>
      </c>
      <c r="G17" s="502">
        <v>143.83041716011925</v>
      </c>
      <c r="H17" s="502">
        <v>898.27</v>
      </c>
      <c r="I17" s="506">
        <v>2736.84</v>
      </c>
    </row>
    <row r="18" spans="1:9" ht="14.25">
      <c r="A18" s="490"/>
      <c r="B18" s="262" t="s">
        <v>229</v>
      </c>
      <c r="C18" s="264">
        <v>73.973351248479517</v>
      </c>
      <c r="D18" s="264">
        <v>46.492095149289241</v>
      </c>
      <c r="E18" s="264">
        <v>43.661297148913761</v>
      </c>
      <c r="F18" s="264">
        <v>57.943028096686874</v>
      </c>
      <c r="G18" s="264">
        <v>57.065241461993494</v>
      </c>
      <c r="H18" s="264">
        <v>413.05249978274139</v>
      </c>
      <c r="I18" s="498">
        <v>692.18751288810427</v>
      </c>
    </row>
    <row r="19" spans="1:9" ht="14.25">
      <c r="A19" s="490"/>
      <c r="B19" s="262" t="s">
        <v>230</v>
      </c>
      <c r="C19" s="264">
        <v>246.3948388801856</v>
      </c>
      <c r="D19" s="264">
        <v>221.53828924497174</v>
      </c>
      <c r="E19" s="264">
        <v>17.165705070747965</v>
      </c>
      <c r="F19" s="264">
        <v>11.323022170754685</v>
      </c>
      <c r="G19" s="264">
        <v>1.6695782979356524</v>
      </c>
      <c r="H19" s="264">
        <v>105.54463870729475</v>
      </c>
      <c r="I19" s="498">
        <v>603.63607237189035</v>
      </c>
    </row>
    <row r="20" spans="1:9" ht="14.25">
      <c r="A20" s="490"/>
      <c r="B20" s="262" t="s">
        <v>231</v>
      </c>
      <c r="C20" s="264">
        <v>7.6900228666455206</v>
      </c>
      <c r="D20" s="264">
        <v>10.371729788026247</v>
      </c>
      <c r="E20" s="264">
        <v>8.5419986862842538</v>
      </c>
      <c r="F20" s="264">
        <v>7.1303507033748232</v>
      </c>
      <c r="G20" s="264">
        <v>1.4024545333140253</v>
      </c>
      <c r="H20" s="264">
        <v>0.57141710317432604</v>
      </c>
      <c r="I20" s="498">
        <v>35.707973680819201</v>
      </c>
    </row>
    <row r="21" spans="1:9" ht="14.25">
      <c r="A21" s="490"/>
      <c r="B21" s="262" t="s">
        <v>232</v>
      </c>
      <c r="C21" s="264">
        <v>5.1025148897635042E-2</v>
      </c>
      <c r="D21" s="264">
        <v>7.6515221786855603E-2</v>
      </c>
      <c r="E21" s="264">
        <v>8.8148980572188729E-2</v>
      </c>
      <c r="F21" s="264">
        <v>0.10184946000159978</v>
      </c>
      <c r="G21" s="264">
        <v>6.6556293737138547E-2</v>
      </c>
      <c r="H21" s="264">
        <v>9.4333335821309393E-3</v>
      </c>
      <c r="I21" s="498">
        <v>0.39352843857754866</v>
      </c>
    </row>
    <row r="22" spans="1:9" ht="14.25">
      <c r="A22" s="490"/>
      <c r="B22" s="262" t="s">
        <v>233</v>
      </c>
      <c r="C22" s="264">
        <v>0</v>
      </c>
      <c r="D22" s="264">
        <v>0</v>
      </c>
      <c r="E22" s="264">
        <v>0</v>
      </c>
      <c r="F22" s="264">
        <v>0</v>
      </c>
      <c r="G22" s="264">
        <v>0</v>
      </c>
      <c r="H22" s="264">
        <v>0</v>
      </c>
      <c r="I22" s="498">
        <v>0</v>
      </c>
    </row>
    <row r="23" spans="1:9" ht="14.25">
      <c r="A23" s="490"/>
      <c r="B23" s="262" t="s">
        <v>234</v>
      </c>
      <c r="C23" s="264">
        <v>0</v>
      </c>
      <c r="D23" s="264">
        <v>0</v>
      </c>
      <c r="E23" s="264">
        <v>0</v>
      </c>
      <c r="F23" s="264">
        <v>0</v>
      </c>
      <c r="G23" s="264">
        <v>0</v>
      </c>
      <c r="H23" s="264">
        <v>0</v>
      </c>
      <c r="I23" s="498">
        <v>0</v>
      </c>
    </row>
    <row r="24" spans="1:9" ht="14.25">
      <c r="A24" s="490"/>
      <c r="B24" s="262" t="s">
        <v>235</v>
      </c>
      <c r="C24" s="264">
        <v>0</v>
      </c>
      <c r="D24" s="264">
        <v>0</v>
      </c>
      <c r="E24" s="264">
        <v>0</v>
      </c>
      <c r="F24" s="264">
        <v>0</v>
      </c>
      <c r="G24" s="264">
        <v>0</v>
      </c>
      <c r="H24" s="264">
        <v>0</v>
      </c>
      <c r="I24" s="498">
        <v>0</v>
      </c>
    </row>
    <row r="25" spans="1:9" ht="14.25">
      <c r="A25" s="490"/>
      <c r="B25" s="262" t="s">
        <v>236</v>
      </c>
      <c r="C25" s="264">
        <v>0</v>
      </c>
      <c r="D25" s="264">
        <v>0</v>
      </c>
      <c r="E25" s="264">
        <v>0</v>
      </c>
      <c r="F25" s="264">
        <v>0</v>
      </c>
      <c r="G25" s="264">
        <v>0</v>
      </c>
      <c r="H25" s="264">
        <v>0</v>
      </c>
      <c r="I25" s="498">
        <v>0</v>
      </c>
    </row>
    <row r="26" spans="1:9" ht="14.25">
      <c r="A26" s="490"/>
      <c r="B26" s="262" t="s">
        <v>237</v>
      </c>
      <c r="C26" s="264">
        <v>8.421643620911845E-2</v>
      </c>
      <c r="D26" s="264">
        <v>0.12803450767998328</v>
      </c>
      <c r="E26" s="264">
        <v>0.14868184145449478</v>
      </c>
      <c r="F26" s="264">
        <v>0.17265884678346277</v>
      </c>
      <c r="G26" s="264">
        <v>4.3972158754484181E-2</v>
      </c>
      <c r="H26" s="264">
        <v>0</v>
      </c>
      <c r="I26" s="498">
        <v>0.57756379088154342</v>
      </c>
    </row>
    <row r="27" spans="1:9" ht="14.25">
      <c r="A27" s="490"/>
      <c r="B27" s="262" t="s">
        <v>238</v>
      </c>
      <c r="C27" s="264">
        <v>505.76322019468927</v>
      </c>
      <c r="D27" s="264">
        <v>208.24178206270091</v>
      </c>
      <c r="E27" s="264">
        <v>73.867014416481084</v>
      </c>
      <c r="F27" s="264">
        <v>73.598426493300366</v>
      </c>
      <c r="G27" s="264">
        <v>64.10385905091583</v>
      </c>
      <c r="H27" s="264">
        <v>375.9068502828917</v>
      </c>
      <c r="I27" s="498">
        <v>1301.4811525009791</v>
      </c>
    </row>
    <row r="28" spans="1:9" ht="14.25">
      <c r="A28" s="490"/>
      <c r="B28" s="262" t="s">
        <v>239</v>
      </c>
      <c r="C28" s="264">
        <v>1.0073903730277592E-2</v>
      </c>
      <c r="D28" s="264">
        <v>1.4994101694759917E-2</v>
      </c>
      <c r="E28" s="264">
        <v>1.7133358787997915E-2</v>
      </c>
      <c r="F28" s="264">
        <v>1.964120663313396E-2</v>
      </c>
      <c r="G28" s="264">
        <v>2.2523557526944016E-2</v>
      </c>
      <c r="H28" s="264">
        <v>2.8456655406735902</v>
      </c>
      <c r="I28" s="498">
        <v>2.9300316690467034</v>
      </c>
    </row>
    <row r="29" spans="1:9" ht="14.25">
      <c r="A29" s="490"/>
      <c r="B29" s="262" t="s">
        <v>215</v>
      </c>
      <c r="C29" s="264">
        <v>2.1403387342830271</v>
      </c>
      <c r="D29" s="264">
        <v>0.16260571339915778</v>
      </c>
      <c r="E29" s="264">
        <v>0.18732419101408262</v>
      </c>
      <c r="F29" s="264">
        <v>0.21479766338119197</v>
      </c>
      <c r="G29" s="264">
        <v>0.12162842077635856</v>
      </c>
      <c r="H29" s="264">
        <v>0.3274799314598591</v>
      </c>
      <c r="I29" s="498">
        <v>3.1541746543136773</v>
      </c>
    </row>
    <row r="30" spans="1:9" ht="14.25">
      <c r="A30" s="490"/>
      <c r="B30" s="262" t="s">
        <v>212</v>
      </c>
      <c r="C30" s="264">
        <v>19.315169440987834</v>
      </c>
      <c r="D30" s="264">
        <v>19.377653893235173</v>
      </c>
      <c r="E30" s="264">
        <v>19.361561002724564</v>
      </c>
      <c r="F30" s="264">
        <v>19.37024205171171</v>
      </c>
      <c r="G30" s="264">
        <v>19.334603385165323</v>
      </c>
      <c r="H30" s="264">
        <v>1.177679160327845E-2</v>
      </c>
      <c r="I30" s="498">
        <v>96.771006565427882</v>
      </c>
    </row>
    <row r="31" spans="1:9" ht="14.25">
      <c r="A31" s="490"/>
      <c r="B31" s="262" t="s">
        <v>240</v>
      </c>
      <c r="C31" s="264">
        <v>0</v>
      </c>
      <c r="D31" s="264">
        <v>0</v>
      </c>
      <c r="E31" s="264">
        <v>0</v>
      </c>
      <c r="F31" s="264">
        <v>0</v>
      </c>
      <c r="G31" s="264">
        <v>0</v>
      </c>
      <c r="H31" s="264">
        <v>0</v>
      </c>
      <c r="I31" s="498">
        <v>0</v>
      </c>
    </row>
    <row r="32" spans="1:9" ht="15">
      <c r="A32" s="490"/>
      <c r="B32" s="503" t="s">
        <v>5</v>
      </c>
      <c r="C32" s="502">
        <v>325.32573579874463</v>
      </c>
      <c r="D32" s="502">
        <v>318.95314722980243</v>
      </c>
      <c r="E32" s="502">
        <v>379.67146428016883</v>
      </c>
      <c r="F32" s="502">
        <v>313.71184395694735</v>
      </c>
      <c r="G32" s="502">
        <v>185.38063369200987</v>
      </c>
      <c r="H32" s="502">
        <v>719.83023877368839</v>
      </c>
      <c r="I32" s="506">
        <v>2242.87</v>
      </c>
    </row>
    <row r="33" spans="1:9" ht="14.25">
      <c r="A33" s="490"/>
      <c r="B33" s="494" t="s">
        <v>241</v>
      </c>
      <c r="C33" s="495">
        <v>325.32573579874463</v>
      </c>
      <c r="D33" s="495">
        <v>318.95314722980243</v>
      </c>
      <c r="E33" s="495">
        <v>379.67146428016883</v>
      </c>
      <c r="F33" s="495">
        <v>313.71184395694735</v>
      </c>
      <c r="G33" s="495">
        <v>185.38063369200987</v>
      </c>
      <c r="H33" s="495">
        <v>719.83023877368839</v>
      </c>
      <c r="I33" s="496">
        <v>2242.8730637313615</v>
      </c>
    </row>
    <row r="34" spans="1:9" ht="15">
      <c r="A34" s="490"/>
      <c r="B34" s="501" t="s">
        <v>242</v>
      </c>
      <c r="C34" s="502">
        <v>13.068300518699999</v>
      </c>
      <c r="D34" s="502">
        <v>14.664591279818351</v>
      </c>
      <c r="E34" s="502">
        <v>12.726721407876886</v>
      </c>
      <c r="F34" s="502">
        <v>12.748311197876886</v>
      </c>
      <c r="G34" s="502">
        <v>4.2473998712102183</v>
      </c>
      <c r="H34" s="502">
        <v>12.082721180917009</v>
      </c>
      <c r="I34" s="506">
        <v>69.540000000000006</v>
      </c>
    </row>
    <row r="35" spans="1:9" ht="14.25">
      <c r="A35" s="490"/>
      <c r="B35" s="262" t="s">
        <v>243</v>
      </c>
      <c r="C35" s="264">
        <v>8.4358442174999997</v>
      </c>
      <c r="D35" s="264">
        <v>8.4543381158333339</v>
      </c>
      <c r="E35" s="264">
        <v>8.4602516000000012</v>
      </c>
      <c r="F35" s="264">
        <v>8.4655773100000005</v>
      </c>
      <c r="G35" s="264">
        <v>7.1373749999999986E-2</v>
      </c>
      <c r="H35" s="264">
        <v>0.23837048</v>
      </c>
      <c r="I35" s="498">
        <v>34.125755473333335</v>
      </c>
    </row>
    <row r="36" spans="1:9" ht="14.25">
      <c r="A36" s="490"/>
      <c r="B36" s="262" t="s">
        <v>244</v>
      </c>
      <c r="C36" s="264">
        <v>9.3336811200000008E-2</v>
      </c>
      <c r="D36" s="264">
        <v>2.6172117668755956</v>
      </c>
      <c r="E36" s="264">
        <v>0.67342841076746252</v>
      </c>
      <c r="F36" s="264">
        <v>0.68969249076746264</v>
      </c>
      <c r="G36" s="264">
        <v>0.70672169076746261</v>
      </c>
      <c r="H36" s="264">
        <v>2.1025744326880345</v>
      </c>
      <c r="I36" s="498">
        <v>6.882965603066018</v>
      </c>
    </row>
    <row r="37" spans="1:9" ht="14.25">
      <c r="A37" s="490"/>
      <c r="B37" s="494" t="s">
        <v>245</v>
      </c>
      <c r="C37" s="495">
        <v>4.53911949</v>
      </c>
      <c r="D37" s="495">
        <v>3.5930413971094222</v>
      </c>
      <c r="E37" s="495">
        <v>3.5930413971094222</v>
      </c>
      <c r="F37" s="495">
        <v>3.5930413971094222</v>
      </c>
      <c r="G37" s="495">
        <v>3.4693044304427554</v>
      </c>
      <c r="H37" s="495">
        <v>9.7417762682289748</v>
      </c>
      <c r="I37" s="496">
        <v>28.529324379999995</v>
      </c>
    </row>
    <row r="38" spans="1:9" ht="15">
      <c r="A38" s="490"/>
      <c r="B38" s="492" t="s">
        <v>30</v>
      </c>
      <c r="C38" s="493">
        <v>1220.8181553689453</v>
      </c>
      <c r="D38" s="493">
        <v>1440.8794381924045</v>
      </c>
      <c r="E38" s="493">
        <v>555.43705038502605</v>
      </c>
      <c r="F38" s="493">
        <v>496.33417184745213</v>
      </c>
      <c r="G38" s="493">
        <v>333.45845072333935</v>
      </c>
      <c r="H38" s="493">
        <v>1630.1829599546054</v>
      </c>
      <c r="I38" s="497">
        <v>5677.1079999999993</v>
      </c>
    </row>
    <row r="39" spans="1:9">
      <c r="B39" s="489"/>
      <c r="C39" s="489"/>
      <c r="D39" s="489"/>
      <c r="E39" s="489"/>
      <c r="F39" s="489"/>
      <c r="G39" s="489"/>
      <c r="H39" s="489"/>
      <c r="I39" s="489"/>
    </row>
    <row r="40" spans="1:9" ht="15">
      <c r="A40" s="490"/>
      <c r="B40" s="626" t="s">
        <v>11</v>
      </c>
      <c r="C40" s="627">
        <v>66.354908893119386</v>
      </c>
      <c r="D40" s="627">
        <v>0</v>
      </c>
      <c r="E40" s="627">
        <v>0</v>
      </c>
      <c r="F40" s="627">
        <v>0</v>
      </c>
      <c r="G40" s="627">
        <v>0</v>
      </c>
      <c r="H40" s="627">
        <v>0</v>
      </c>
      <c r="I40" s="628">
        <v>66.354908893119386</v>
      </c>
    </row>
    <row r="41" spans="1:9" ht="14.25">
      <c r="A41" s="490"/>
      <c r="B41" s="262"/>
      <c r="C41" s="264"/>
      <c r="D41" s="264"/>
      <c r="E41" s="264"/>
      <c r="F41" s="264"/>
      <c r="G41" s="264"/>
      <c r="H41" s="264"/>
      <c r="I41" s="498"/>
    </row>
    <row r="42" spans="1:9" ht="14.25">
      <c r="A42" s="490"/>
      <c r="B42" s="262"/>
      <c r="C42" s="264"/>
      <c r="D42" s="264"/>
      <c r="E42" s="264"/>
      <c r="F42" s="264"/>
      <c r="G42" s="264"/>
      <c r="H42" s="264"/>
      <c r="I42" s="498"/>
    </row>
    <row r="43" spans="1:9" ht="14.25">
      <c r="A43" s="490"/>
      <c r="B43" s="262" t="s">
        <v>246</v>
      </c>
      <c r="C43" s="264">
        <v>66.354908893119386</v>
      </c>
      <c r="D43" s="264">
        <v>0</v>
      </c>
      <c r="E43" s="264">
        <v>0</v>
      </c>
      <c r="F43" s="264">
        <v>0</v>
      </c>
      <c r="G43" s="264">
        <v>0</v>
      </c>
      <c r="H43" s="264">
        <v>0</v>
      </c>
      <c r="I43" s="498">
        <v>66.354908893119386</v>
      </c>
    </row>
    <row r="44" spans="1:9" ht="14.25">
      <c r="A44" s="490"/>
      <c r="B44" s="494"/>
      <c r="C44" s="495"/>
      <c r="D44" s="495"/>
      <c r="E44" s="495"/>
      <c r="F44" s="495"/>
      <c r="G44" s="495"/>
      <c r="H44" s="495"/>
      <c r="I44" s="496"/>
    </row>
    <row r="45" spans="1:9" ht="15">
      <c r="A45" s="490"/>
      <c r="B45" s="629" t="s">
        <v>247</v>
      </c>
      <c r="C45" s="627">
        <v>66.354908893119386</v>
      </c>
      <c r="D45" s="627">
        <v>0</v>
      </c>
      <c r="E45" s="627">
        <v>0</v>
      </c>
      <c r="F45" s="627">
        <v>0</v>
      </c>
      <c r="G45" s="627">
        <v>0</v>
      </c>
      <c r="H45" s="627">
        <v>0</v>
      </c>
      <c r="I45" s="628">
        <v>66.354908893119386</v>
      </c>
    </row>
    <row r="46" spans="1:9">
      <c r="B46" s="489"/>
      <c r="C46" s="489"/>
      <c r="D46" s="489"/>
      <c r="E46" s="489"/>
      <c r="F46" s="489"/>
      <c r="G46" s="489"/>
      <c r="H46" s="489"/>
      <c r="I46" s="489"/>
    </row>
    <row r="47" spans="1:9" ht="15">
      <c r="A47" s="490"/>
      <c r="B47" s="492" t="s">
        <v>31</v>
      </c>
      <c r="C47" s="493">
        <v>1287.1730642620646</v>
      </c>
      <c r="D47" s="493">
        <v>1440.8794381924045</v>
      </c>
      <c r="E47" s="493">
        <v>555.43705038502605</v>
      </c>
      <c r="F47" s="493">
        <v>496.33417184745213</v>
      </c>
      <c r="G47" s="493">
        <v>333.45845072333935</v>
      </c>
      <c r="H47" s="493">
        <v>1630.1829599546054</v>
      </c>
      <c r="I47" s="493">
        <v>5743.4651353648915</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53"/>
  <sheetViews>
    <sheetView showGridLines="0" zoomScale="85" zoomScaleNormal="85" workbookViewId="0">
      <selection activeCell="J21" sqref="J21"/>
    </sheetView>
  </sheetViews>
  <sheetFormatPr baseColWidth="10" defaultColWidth="11.42578125" defaultRowHeight="14.25"/>
  <cols>
    <col min="1" max="1" width="4.7109375" style="259" customWidth="1"/>
    <col min="2" max="2" width="30.85546875" style="259" customWidth="1"/>
    <col min="3" max="3" width="19" style="259" customWidth="1"/>
    <col min="4" max="4" width="18.28515625" style="259" customWidth="1"/>
    <col min="5" max="5" width="18.85546875" style="259" customWidth="1"/>
    <col min="6" max="6" width="18.42578125" style="259" customWidth="1"/>
    <col min="7" max="7" width="19.28515625" style="259" customWidth="1"/>
    <col min="8" max="8" width="17.140625" style="259" customWidth="1"/>
    <col min="9" max="9" width="18.85546875" style="259" customWidth="1"/>
    <col min="10" max="10" width="18.140625" style="259" customWidth="1"/>
    <col min="11" max="11" width="18.7109375" style="259" customWidth="1"/>
    <col min="12" max="12" width="18.85546875" style="259" customWidth="1"/>
    <col min="13" max="13" width="19.7109375" style="259" customWidth="1"/>
    <col min="14" max="14" width="18.28515625" style="259" customWidth="1"/>
    <col min="15" max="15" width="20.42578125" style="259" customWidth="1"/>
    <col min="16" max="16" width="19.28515625" style="259" customWidth="1"/>
    <col min="17" max="17" width="20" customWidth="1"/>
    <col min="18" max="18" width="19.42578125" customWidth="1"/>
    <col min="24" max="16384" width="11.42578125" style="259"/>
  </cols>
  <sheetData>
    <row r="1" spans="1:23">
      <c r="A1" s="671"/>
      <c r="B1" s="593"/>
      <c r="C1" s="594"/>
      <c r="D1" s="594"/>
      <c r="F1" s="594"/>
      <c r="G1" s="594"/>
      <c r="H1" s="594"/>
      <c r="I1" s="594"/>
      <c r="J1" s="594"/>
      <c r="K1" s="594"/>
      <c r="L1" s="594"/>
      <c r="O1"/>
      <c r="P1"/>
      <c r="V1" s="259"/>
      <c r="W1" s="259"/>
    </row>
    <row r="2" spans="1:23" ht="15">
      <c r="A2" s="595"/>
      <c r="B2" s="760" t="s">
        <v>248</v>
      </c>
      <c r="C2" s="854" t="s">
        <v>249</v>
      </c>
      <c r="D2" s="855"/>
      <c r="E2" s="860" t="s">
        <v>17</v>
      </c>
      <c r="F2" s="861"/>
      <c r="G2" s="860" t="s">
        <v>127</v>
      </c>
      <c r="H2" s="861"/>
      <c r="I2" s="864" t="s">
        <v>250</v>
      </c>
      <c r="J2" s="865"/>
      <c r="K2" s="864" t="s">
        <v>251</v>
      </c>
      <c r="L2" s="865"/>
      <c r="O2"/>
      <c r="P2"/>
      <c r="V2" s="259"/>
      <c r="W2" s="259"/>
    </row>
    <row r="3" spans="1:23" ht="15">
      <c r="A3" s="595"/>
      <c r="B3" s="761"/>
      <c r="C3" s="850" t="s">
        <v>9</v>
      </c>
      <c r="D3" s="851"/>
      <c r="E3" s="862"/>
      <c r="F3" s="863"/>
      <c r="G3" s="862"/>
      <c r="H3" s="863"/>
      <c r="I3" s="866"/>
      <c r="J3" s="867"/>
      <c r="K3" s="866"/>
      <c r="L3" s="867"/>
      <c r="O3"/>
      <c r="P3"/>
      <c r="V3" s="259"/>
      <c r="W3" s="259"/>
    </row>
    <row r="4" spans="1:23" ht="15">
      <c r="A4" s="595"/>
      <c r="B4" s="762"/>
      <c r="C4" s="642" t="s">
        <v>461</v>
      </c>
      <c r="D4" s="590" t="s">
        <v>462</v>
      </c>
      <c r="E4" s="642" t="s">
        <v>461</v>
      </c>
      <c r="F4" s="590" t="s">
        <v>462</v>
      </c>
      <c r="G4" s="642" t="s">
        <v>461</v>
      </c>
      <c r="H4" s="590" t="s">
        <v>462</v>
      </c>
      <c r="I4" s="642" t="s">
        <v>461</v>
      </c>
      <c r="J4" s="590" t="s">
        <v>462</v>
      </c>
      <c r="K4" s="642" t="s">
        <v>461</v>
      </c>
      <c r="L4" s="643" t="s">
        <v>462</v>
      </c>
      <c r="O4"/>
      <c r="P4"/>
      <c r="V4" s="259"/>
      <c r="W4" s="259"/>
    </row>
    <row r="5" spans="1:23" ht="15">
      <c r="A5" s="595"/>
      <c r="B5" s="653" t="s">
        <v>130</v>
      </c>
      <c r="C5" s="597">
        <v>4.5241661184769999</v>
      </c>
      <c r="D5" s="676">
        <v>4.6194570000000006</v>
      </c>
      <c r="E5" s="597">
        <v>2.7291780000000001</v>
      </c>
      <c r="F5" s="670">
        <v>2.6726419999999997</v>
      </c>
      <c r="G5" s="601">
        <v>0.17674026310298876</v>
      </c>
      <c r="H5" s="646">
        <v>0.16147999999999998</v>
      </c>
      <c r="I5" s="597">
        <v>16.159288122042291</v>
      </c>
      <c r="J5" s="644">
        <v>15.899000320181703</v>
      </c>
      <c r="K5" s="597">
        <v>8.0512177319199907</v>
      </c>
      <c r="L5" s="651">
        <v>7.4906909444604253</v>
      </c>
      <c r="O5"/>
      <c r="P5"/>
      <c r="V5" s="259"/>
      <c r="W5" s="259"/>
    </row>
    <row r="6" spans="1:23" ht="15">
      <c r="A6" s="595"/>
      <c r="B6" s="654" t="s">
        <v>252</v>
      </c>
      <c r="C6" s="598">
        <v>3.9398738392742496</v>
      </c>
      <c r="D6" s="676">
        <v>3.8952471829999999</v>
      </c>
      <c r="E6" s="598">
        <v>3.1394740000000003</v>
      </c>
      <c r="F6" s="670">
        <v>3.1119270000000001</v>
      </c>
      <c r="G6" s="602">
        <v>0.205848892877491</v>
      </c>
      <c r="H6" s="646">
        <v>0.19695821319040502</v>
      </c>
      <c r="I6" s="598">
        <v>6.0712283485179004</v>
      </c>
      <c r="J6" s="644">
        <v>8.9239970360380969</v>
      </c>
      <c r="K6" s="598">
        <v>3.53319874500104</v>
      </c>
      <c r="L6" s="651">
        <v>4.3710804502456879</v>
      </c>
      <c r="O6"/>
      <c r="P6"/>
      <c r="V6" s="259"/>
      <c r="W6" s="259"/>
    </row>
    <row r="7" spans="1:23" ht="15">
      <c r="A7" s="595"/>
      <c r="B7" s="654" t="s">
        <v>238</v>
      </c>
      <c r="C7" s="598">
        <v>11.6918924281795</v>
      </c>
      <c r="D7" s="676">
        <v>11.43136318</v>
      </c>
      <c r="E7" s="598">
        <v>8.5714670000000002</v>
      </c>
      <c r="F7" s="670">
        <v>8.4234460000000002</v>
      </c>
      <c r="G7" s="602">
        <v>0.10284378515948699</v>
      </c>
      <c r="H7" s="646">
        <v>0.10284378515948699</v>
      </c>
      <c r="I7" s="598">
        <v>5.6012787153854502</v>
      </c>
      <c r="J7" s="644">
        <v>6.8389837614991036</v>
      </c>
      <c r="K7" s="598">
        <v>2.7971715993427999</v>
      </c>
      <c r="L7" s="651">
        <v>3.4797427945811368</v>
      </c>
      <c r="O7"/>
      <c r="P7"/>
      <c r="V7" s="259"/>
      <c r="W7" s="259"/>
    </row>
    <row r="8" spans="1:23" ht="15">
      <c r="A8" s="595"/>
      <c r="B8" s="654" t="s">
        <v>253</v>
      </c>
      <c r="C8" s="598">
        <v>3.4126508111858</v>
      </c>
      <c r="D8" s="676">
        <v>3.4934108020000001</v>
      </c>
      <c r="E8" s="598">
        <v>4.275747</v>
      </c>
      <c r="F8" s="670">
        <v>4.2025079999999999</v>
      </c>
      <c r="G8" s="602">
        <v>0.145661197289434</v>
      </c>
      <c r="H8" s="646">
        <v>0.14825247315276399</v>
      </c>
      <c r="I8" s="598">
        <v>6.2745653398658998</v>
      </c>
      <c r="J8" s="644">
        <v>10.19032141095486</v>
      </c>
      <c r="K8" s="598">
        <v>3.0959683281977899</v>
      </c>
      <c r="L8" s="651">
        <v>4.1621089254804877</v>
      </c>
      <c r="O8"/>
      <c r="P8"/>
      <c r="V8" s="259"/>
      <c r="W8" s="259"/>
    </row>
    <row r="9" spans="1:23" ht="15">
      <c r="A9" s="595"/>
      <c r="B9" s="654" t="s">
        <v>254</v>
      </c>
      <c r="C9" s="598">
        <v>3.7698449999999997</v>
      </c>
      <c r="D9" s="676">
        <v>3.8319037840000001</v>
      </c>
      <c r="E9" s="598">
        <v>3.9820199999999999</v>
      </c>
      <c r="F9" s="670">
        <v>3.8900039999999998</v>
      </c>
      <c r="G9" s="602">
        <v>7.4980000000000005E-2</v>
      </c>
      <c r="H9" s="646">
        <v>7.4980000000000005E-2</v>
      </c>
      <c r="I9" s="598">
        <v>6.2673333333333341</v>
      </c>
      <c r="J9" s="644">
        <v>6.0316666666666663</v>
      </c>
      <c r="K9" s="598">
        <v>4.5599999999999996</v>
      </c>
      <c r="L9" s="651">
        <v>4.8</v>
      </c>
      <c r="O9"/>
      <c r="P9"/>
      <c r="V9" s="259"/>
      <c r="W9" s="259"/>
    </row>
    <row r="10" spans="1:23" ht="15">
      <c r="A10" s="595"/>
      <c r="B10" s="655"/>
      <c r="C10" s="599"/>
      <c r="D10" s="677"/>
      <c r="E10" s="599"/>
      <c r="F10" s="649"/>
      <c r="G10" s="645"/>
      <c r="H10" s="647"/>
      <c r="I10" s="599"/>
      <c r="J10" s="649"/>
      <c r="K10" s="599"/>
      <c r="L10" s="649"/>
      <c r="O10"/>
      <c r="P10"/>
      <c r="V10" s="259"/>
      <c r="W10" s="259"/>
    </row>
    <row r="11" spans="1:23" ht="15">
      <c r="A11" s="595"/>
      <c r="B11" s="656" t="s">
        <v>45</v>
      </c>
      <c r="C11" s="600">
        <v>27.338428197116549</v>
      </c>
      <c r="D11" s="678">
        <v>27.271381949000002</v>
      </c>
      <c r="E11" s="600">
        <v>22.697886</v>
      </c>
      <c r="F11" s="678">
        <v>22.300526999999999</v>
      </c>
      <c r="G11" s="603">
        <v>0.13101477799804226</v>
      </c>
      <c r="H11" s="648">
        <v>0.128</v>
      </c>
      <c r="I11" s="604">
        <v>7.1794489346513775</v>
      </c>
      <c r="J11" s="650">
        <v>8.7064798271391375</v>
      </c>
      <c r="K11" s="605">
        <v>3.896267892631943</v>
      </c>
      <c r="L11" s="652">
        <v>4.4437137866617578</v>
      </c>
      <c r="O11"/>
      <c r="P11"/>
      <c r="V11" s="259"/>
      <c r="W11" s="259"/>
    </row>
    <row r="12" spans="1:23" customFormat="1" ht="12.75"/>
    <row r="13" spans="1:23">
      <c r="L13" s="685"/>
    </row>
    <row r="14" spans="1:23">
      <c r="O14"/>
      <c r="P14"/>
    </row>
    <row r="15" spans="1:23">
      <c r="B15" s="594"/>
      <c r="C15" s="594"/>
      <c r="D15" s="596"/>
      <c r="E15" s="594"/>
      <c r="F15" s="594"/>
      <c r="G15" s="594"/>
      <c r="H15" s="594"/>
      <c r="I15" s="594"/>
      <c r="J15" s="594"/>
      <c r="K15" s="594"/>
      <c r="L15" s="594"/>
      <c r="M15" s="594"/>
      <c r="N15" s="594"/>
      <c r="O15"/>
      <c r="P15"/>
    </row>
    <row r="16" spans="1:23" ht="15">
      <c r="A16" s="595"/>
      <c r="B16" s="852" t="s">
        <v>255</v>
      </c>
      <c r="C16" s="853"/>
      <c r="D16" s="853"/>
      <c r="E16" s="853"/>
      <c r="F16" s="853"/>
      <c r="G16" s="853"/>
      <c r="H16" s="853"/>
      <c r="I16" s="853"/>
      <c r="J16" s="853"/>
      <c r="K16" s="853"/>
      <c r="L16" s="853"/>
      <c r="M16" s="853"/>
      <c r="N16" s="853"/>
      <c r="O16"/>
      <c r="P16"/>
    </row>
    <row r="17" spans="1:24" ht="15.75" customHeight="1">
      <c r="A17" s="595"/>
      <c r="B17" s="758" t="s">
        <v>256</v>
      </c>
      <c r="C17" s="854" t="s">
        <v>3</v>
      </c>
      <c r="D17" s="855"/>
      <c r="E17" s="766" t="s">
        <v>4</v>
      </c>
      <c r="F17" s="767"/>
      <c r="G17" s="767"/>
      <c r="H17" s="767"/>
      <c r="I17" s="767"/>
      <c r="J17" s="767"/>
      <c r="K17" s="854" t="s">
        <v>5</v>
      </c>
      <c r="L17" s="855"/>
      <c r="M17" s="856" t="s">
        <v>257</v>
      </c>
      <c r="N17" s="857"/>
      <c r="O17"/>
      <c r="P17"/>
      <c r="V17" s="259"/>
      <c r="W17" s="259"/>
    </row>
    <row r="18" spans="1:24" ht="23.25" customHeight="1">
      <c r="A18" s="595"/>
      <c r="B18" s="758"/>
      <c r="C18" s="854" t="s">
        <v>130</v>
      </c>
      <c r="D18" s="855"/>
      <c r="E18" s="854" t="s">
        <v>252</v>
      </c>
      <c r="F18" s="855"/>
      <c r="G18" s="854" t="s">
        <v>238</v>
      </c>
      <c r="H18" s="855"/>
      <c r="I18" s="854" t="s">
        <v>253</v>
      </c>
      <c r="J18" s="855"/>
      <c r="K18" s="854" t="s">
        <v>254</v>
      </c>
      <c r="L18" s="855"/>
      <c r="M18" s="858"/>
      <c r="N18" s="859"/>
      <c r="O18"/>
      <c r="P18"/>
      <c r="V18" s="259"/>
      <c r="W18" s="259"/>
    </row>
    <row r="19" spans="1:24" ht="15">
      <c r="A19" s="595"/>
      <c r="B19" s="759"/>
      <c r="C19" s="657" t="s">
        <v>461</v>
      </c>
      <c r="D19" s="590" t="s">
        <v>462</v>
      </c>
      <c r="E19" s="610" t="s">
        <v>461</v>
      </c>
      <c r="F19" s="590" t="s">
        <v>462</v>
      </c>
      <c r="G19" s="610" t="s">
        <v>461</v>
      </c>
      <c r="H19" s="590" t="s">
        <v>462</v>
      </c>
      <c r="I19" s="610" t="s">
        <v>461</v>
      </c>
      <c r="J19" s="590" t="s">
        <v>462</v>
      </c>
      <c r="K19" s="610" t="s">
        <v>461</v>
      </c>
      <c r="L19" s="590" t="s">
        <v>462</v>
      </c>
      <c r="M19" s="610" t="s">
        <v>461</v>
      </c>
      <c r="N19" s="708" t="s">
        <v>462</v>
      </c>
      <c r="O19"/>
      <c r="P19"/>
      <c r="V19" s="259"/>
      <c r="W19" s="259"/>
    </row>
    <row r="20" spans="1:24">
      <c r="A20" s="595"/>
      <c r="B20" s="653" t="s">
        <v>52</v>
      </c>
      <c r="C20" s="606">
        <v>1.9522589824179082</v>
      </c>
      <c r="D20" s="617">
        <v>2.0137605519827497</v>
      </c>
      <c r="E20" s="606">
        <v>1.52307909848</v>
      </c>
      <c r="F20" s="617">
        <v>1.4653052771929</v>
      </c>
      <c r="G20" s="606">
        <v>4.7994982988720007</v>
      </c>
      <c r="H20" s="617">
        <v>4.5476477816890002</v>
      </c>
      <c r="I20" s="606">
        <v>1.5273909102900003</v>
      </c>
      <c r="J20" s="617">
        <v>1.4853727507941856</v>
      </c>
      <c r="K20" s="606">
        <v>1.3244885899999999</v>
      </c>
      <c r="L20" s="617">
        <v>1.33819624080514</v>
      </c>
      <c r="M20" s="606">
        <v>11.126715880059908</v>
      </c>
      <c r="N20" s="661">
        <v>10.850282602463976</v>
      </c>
      <c r="O20"/>
      <c r="P20"/>
      <c r="V20" s="259"/>
      <c r="W20" s="259"/>
    </row>
    <row r="21" spans="1:24">
      <c r="A21" s="595"/>
      <c r="B21" s="654" t="s">
        <v>53</v>
      </c>
      <c r="C21" s="607">
        <v>1.0624371247865463</v>
      </c>
      <c r="D21" s="615">
        <v>1.0990866510131159</v>
      </c>
      <c r="E21" s="607">
        <v>0.31818214687000002</v>
      </c>
      <c r="F21" s="615">
        <v>0.374764528493713</v>
      </c>
      <c r="G21" s="607">
        <v>2.011196099453</v>
      </c>
      <c r="H21" s="615">
        <v>2.1631382443079996</v>
      </c>
      <c r="I21" s="607">
        <v>0.29875167678000003</v>
      </c>
      <c r="J21" s="615">
        <v>0.36123886384262321</v>
      </c>
      <c r="K21" s="607">
        <v>0.59331708000000005</v>
      </c>
      <c r="L21" s="615">
        <v>0.62930760688827692</v>
      </c>
      <c r="M21" s="607">
        <v>4.2838841278895465</v>
      </c>
      <c r="N21" s="662">
        <v>4.627535894545729</v>
      </c>
      <c r="O21"/>
      <c r="P21"/>
      <c r="V21" s="259"/>
      <c r="W21" s="259"/>
    </row>
    <row r="22" spans="1:24">
      <c r="A22" s="595"/>
      <c r="B22" s="654" t="s">
        <v>54</v>
      </c>
      <c r="C22" s="607">
        <v>0.29941439895132566</v>
      </c>
      <c r="D22" s="615">
        <v>0.30165152911998555</v>
      </c>
      <c r="E22" s="607">
        <v>2.584644991999999E-2</v>
      </c>
      <c r="F22" s="615">
        <v>3.2148479662075832E-2</v>
      </c>
      <c r="G22" s="607">
        <v>0.31062277155600004</v>
      </c>
      <c r="H22" s="615">
        <v>0.40647757991200001</v>
      </c>
      <c r="I22" s="607">
        <v>6.622204072E-2</v>
      </c>
      <c r="J22" s="615">
        <v>9.4894446387685613E-2</v>
      </c>
      <c r="K22" s="607">
        <v>0.25578132999999997</v>
      </c>
      <c r="L22" s="615">
        <v>0.26844664476109303</v>
      </c>
      <c r="M22" s="607">
        <v>0.95788699114732578</v>
      </c>
      <c r="N22" s="662">
        <v>1.10361867984284</v>
      </c>
      <c r="O22"/>
      <c r="P22"/>
      <c r="V22" s="259"/>
      <c r="W22" s="259"/>
    </row>
    <row r="23" spans="1:24">
      <c r="A23" s="595"/>
      <c r="B23" s="655" t="s">
        <v>55</v>
      </c>
      <c r="C23" s="608">
        <v>1.2100556123212463</v>
      </c>
      <c r="D23" s="616">
        <v>1.2049585776264709</v>
      </c>
      <c r="E23" s="608">
        <v>2.07276614400425</v>
      </c>
      <c r="F23" s="616">
        <v>2.0230288976513111</v>
      </c>
      <c r="G23" s="608">
        <v>4.5705752582985015</v>
      </c>
      <c r="H23" s="616">
        <v>4.3140995740910011</v>
      </c>
      <c r="I23" s="608">
        <v>1.5202861833957999</v>
      </c>
      <c r="J23" s="616">
        <v>1.5519047409755058</v>
      </c>
      <c r="K23" s="608">
        <v>1.5962582534138301</v>
      </c>
      <c r="L23" s="616">
        <v>1.595970333489739</v>
      </c>
      <c r="M23" s="608">
        <v>10.969941451433627</v>
      </c>
      <c r="N23" s="663">
        <v>10.689962123834027</v>
      </c>
      <c r="O23"/>
      <c r="P23"/>
      <c r="V23" s="259"/>
      <c r="W23" s="259"/>
    </row>
    <row r="24" spans="1:24" s="260" customFormat="1" ht="15">
      <c r="A24" s="772"/>
      <c r="B24" s="656" t="s">
        <v>45</v>
      </c>
      <c r="C24" s="609">
        <v>4.5241661184769999</v>
      </c>
      <c r="D24" s="618">
        <v>4.6194570000000006</v>
      </c>
      <c r="E24" s="609">
        <v>3.9398738392742496</v>
      </c>
      <c r="F24" s="618">
        <v>3.8952471829999999</v>
      </c>
      <c r="G24" s="609">
        <v>11.6918924281795</v>
      </c>
      <c r="H24" s="618">
        <v>11.43136318</v>
      </c>
      <c r="I24" s="609">
        <v>3.4126508111858</v>
      </c>
      <c r="J24" s="618">
        <v>3.4934108020000001</v>
      </c>
      <c r="K24" s="609">
        <v>3.7698449999999997</v>
      </c>
      <c r="L24" s="618">
        <v>3.8319037840000001</v>
      </c>
      <c r="M24" s="609">
        <v>27.338428197116549</v>
      </c>
      <c r="N24" s="664">
        <v>27.271381949000002</v>
      </c>
      <c r="O24"/>
      <c r="P24"/>
      <c r="Q24"/>
      <c r="R24"/>
      <c r="S24"/>
      <c r="T24"/>
      <c r="U24"/>
      <c r="V24" s="259"/>
      <c r="W24" s="259"/>
      <c r="X24" s="259"/>
    </row>
    <row r="25" spans="1:24" ht="15">
      <c r="A25" s="595"/>
      <c r="B25" s="658"/>
      <c r="C25" s="591"/>
      <c r="D25" s="592"/>
      <c r="E25" s="591"/>
      <c r="F25" s="592"/>
      <c r="G25" s="591"/>
      <c r="H25" s="592"/>
      <c r="I25" s="591"/>
      <c r="J25" s="592"/>
      <c r="K25" s="591"/>
      <c r="L25" s="592"/>
      <c r="M25" s="591"/>
      <c r="N25" s="665"/>
      <c r="O25"/>
      <c r="P25"/>
      <c r="V25" s="259"/>
      <c r="W25" s="259"/>
    </row>
    <row r="26" spans="1:24">
      <c r="A26" s="595"/>
      <c r="B26" s="653" t="s">
        <v>52</v>
      </c>
      <c r="C26" s="611">
        <v>0.43151797066972203</v>
      </c>
      <c r="D26" s="619">
        <v>0.43593014330098745</v>
      </c>
      <c r="E26" s="611">
        <v>0.38658067760884474</v>
      </c>
      <c r="F26" s="619">
        <v>0.37617773875504529</v>
      </c>
      <c r="G26" s="611">
        <v>0.41049798639135376</v>
      </c>
      <c r="H26" s="619">
        <v>0.39782200163541653</v>
      </c>
      <c r="I26" s="611">
        <v>0.44756730025925945</v>
      </c>
      <c r="J26" s="619">
        <v>0.42519269418409084</v>
      </c>
      <c r="K26" s="611">
        <v>0.35133767833956037</v>
      </c>
      <c r="L26" s="619">
        <v>0.34922490653151012</v>
      </c>
      <c r="M26" s="611">
        <v>0.40699910762365887</v>
      </c>
      <c r="N26" s="666">
        <v>0.39786332143911901</v>
      </c>
      <c r="O26"/>
      <c r="P26"/>
      <c r="V26" s="259"/>
      <c r="W26" s="259"/>
    </row>
    <row r="27" spans="1:24">
      <c r="A27" s="595"/>
      <c r="B27" s="654" t="s">
        <v>54</v>
      </c>
      <c r="C27" s="612">
        <v>0.23483601109328883</v>
      </c>
      <c r="D27" s="620">
        <v>0.23792550748131561</v>
      </c>
      <c r="E27" s="612">
        <v>8.0759476026423027E-2</v>
      </c>
      <c r="F27" s="620">
        <v>9.6210718058996419E-2</v>
      </c>
      <c r="G27" s="612">
        <v>0.17201630204924453</v>
      </c>
      <c r="H27" s="620">
        <v>0.18922837200138712</v>
      </c>
      <c r="I27" s="612">
        <v>8.7542410082147332E-2</v>
      </c>
      <c r="J27" s="620">
        <v>0.10340577856913125</v>
      </c>
      <c r="K27" s="612">
        <v>0.15738500654536197</v>
      </c>
      <c r="L27" s="620">
        <v>0.16422844684042748</v>
      </c>
      <c r="M27" s="612">
        <v>0.15669825993658912</v>
      </c>
      <c r="N27" s="667">
        <v>0.16968468643061974</v>
      </c>
      <c r="O27"/>
      <c r="P27"/>
      <c r="V27" s="259"/>
      <c r="W27" s="259"/>
    </row>
    <row r="28" spans="1:24">
      <c r="A28" s="595"/>
      <c r="B28" s="654" t="s">
        <v>53</v>
      </c>
      <c r="C28" s="612">
        <v>6.6181124014986326E-2</v>
      </c>
      <c r="D28" s="620">
        <v>6.5300213665802173E-2</v>
      </c>
      <c r="E28" s="612">
        <v>6.5602227315890585E-3</v>
      </c>
      <c r="F28" s="620">
        <v>8.2532579196465932E-3</v>
      </c>
      <c r="G28" s="612">
        <v>2.6567364818320172E-2</v>
      </c>
      <c r="H28" s="620">
        <v>3.5558102171328265E-2</v>
      </c>
      <c r="I28" s="612">
        <v>1.9404868644322185E-2</v>
      </c>
      <c r="J28" s="620">
        <v>2.7163838370614167E-2</v>
      </c>
      <c r="K28" s="612">
        <v>6.7849296191222722E-2</v>
      </c>
      <c r="L28" s="620">
        <v>7.0055685083217384E-2</v>
      </c>
      <c r="M28" s="612">
        <v>3.5038115002103756E-2</v>
      </c>
      <c r="N28" s="667">
        <v>4.0468014488840673E-2</v>
      </c>
      <c r="O28"/>
      <c r="P28"/>
      <c r="V28" s="259"/>
      <c r="W28" s="259"/>
    </row>
    <row r="29" spans="1:24">
      <c r="A29" s="595"/>
      <c r="B29" s="655" t="s">
        <v>55</v>
      </c>
      <c r="C29" s="613">
        <v>0.26746489422200864</v>
      </c>
      <c r="D29" s="621">
        <v>0.26084420260356805</v>
      </c>
      <c r="E29" s="613">
        <v>0.52609962363314333</v>
      </c>
      <c r="F29" s="621">
        <v>0.51935828526631167</v>
      </c>
      <c r="G29" s="613">
        <v>0.39091834674108172</v>
      </c>
      <c r="H29" s="621">
        <v>0.37739152419186817</v>
      </c>
      <c r="I29" s="613">
        <v>0.44548542101427108</v>
      </c>
      <c r="J29" s="621">
        <v>0.44423768887616377</v>
      </c>
      <c r="K29" s="613">
        <v>0.42342808614514132</v>
      </c>
      <c r="L29" s="621">
        <v>0.4164954089279761</v>
      </c>
      <c r="M29" s="613">
        <v>0.40126452670715917</v>
      </c>
      <c r="N29" s="668">
        <v>0.39198461390131389</v>
      </c>
      <c r="O29"/>
      <c r="P29"/>
      <c r="V29" s="259"/>
      <c r="W29" s="259"/>
    </row>
    <row r="30" spans="1:24" s="261" customFormat="1" ht="15">
      <c r="A30" s="773"/>
      <c r="B30" s="656" t="s">
        <v>45</v>
      </c>
      <c r="C30" s="614">
        <v>1</v>
      </c>
      <c r="D30" s="622">
        <v>1</v>
      </c>
      <c r="E30" s="614">
        <v>1</v>
      </c>
      <c r="F30" s="622">
        <v>1</v>
      </c>
      <c r="G30" s="614">
        <v>1</v>
      </c>
      <c r="H30" s="622">
        <v>1</v>
      </c>
      <c r="I30" s="614">
        <v>1</v>
      </c>
      <c r="J30" s="622">
        <v>1</v>
      </c>
      <c r="K30" s="614">
        <v>1</v>
      </c>
      <c r="L30" s="622">
        <v>1</v>
      </c>
      <c r="M30" s="614">
        <v>1</v>
      </c>
      <c r="N30" s="669">
        <v>1</v>
      </c>
      <c r="O30"/>
      <c r="P30"/>
      <c r="Q30"/>
      <c r="R30"/>
      <c r="S30"/>
      <c r="T30"/>
      <c r="U30"/>
    </row>
    <row r="31" spans="1:24">
      <c r="B31" s="659"/>
      <c r="C31" s="660"/>
      <c r="D31" s="660"/>
      <c r="E31" s="660"/>
      <c r="F31" s="660"/>
      <c r="G31" s="660"/>
      <c r="H31" s="660"/>
      <c r="I31" s="660"/>
      <c r="J31" s="660"/>
      <c r="K31" s="660"/>
      <c r="L31" s="660"/>
      <c r="M31" s="660"/>
      <c r="N31" s="660"/>
      <c r="O31"/>
      <c r="P31"/>
      <c r="V31" s="259"/>
      <c r="W31" s="259"/>
    </row>
    <row r="32" spans="1:24" customFormat="1" ht="12.75"/>
    <row r="33" customFormat="1" ht="12.75"/>
    <row r="34" customFormat="1" ht="12.75"/>
    <row r="35" customFormat="1" ht="12.75"/>
    <row r="36" customFormat="1" ht="12.75"/>
    <row r="37" customFormat="1" ht="12.75"/>
    <row r="38" customFormat="1" ht="12.75"/>
    <row r="39" customFormat="1" ht="12.75"/>
    <row r="40" customFormat="1" ht="12.75"/>
    <row r="41" customFormat="1" ht="12.75"/>
    <row r="42" customFormat="1" ht="12.75"/>
    <row r="43" customFormat="1" ht="12.75"/>
    <row r="44" customFormat="1" ht="12.75"/>
    <row r="45" customFormat="1" ht="12.75"/>
    <row r="46" customFormat="1" ht="12.75"/>
    <row r="47" customFormat="1" ht="12.75"/>
    <row r="48" customFormat="1" ht="12.75"/>
    <row r="49" spans="12:16" customFormat="1" ht="12.75"/>
    <row r="50" spans="12:16">
      <c r="L50"/>
      <c r="M50"/>
      <c r="N50"/>
      <c r="O50"/>
      <c r="P50"/>
    </row>
    <row r="51" spans="12:16">
      <c r="L51"/>
      <c r="M51"/>
      <c r="N51"/>
      <c r="O51"/>
      <c r="P51"/>
    </row>
    <row r="52" spans="12:16">
      <c r="L52"/>
      <c r="M52"/>
      <c r="N52"/>
      <c r="O52"/>
      <c r="P52"/>
    </row>
    <row r="53" spans="12:16">
      <c r="L53"/>
      <c r="M53"/>
      <c r="N53"/>
      <c r="O53"/>
      <c r="P53"/>
    </row>
  </sheetData>
  <mergeCells count="15">
    <mergeCell ref="C3:D3"/>
    <mergeCell ref="B16:N16"/>
    <mergeCell ref="C2:D2"/>
    <mergeCell ref="M17:N18"/>
    <mergeCell ref="E2:F3"/>
    <mergeCell ref="C17:D17"/>
    <mergeCell ref="C18:D18"/>
    <mergeCell ref="E18:F18"/>
    <mergeCell ref="G18:H18"/>
    <mergeCell ref="K17:L17"/>
    <mergeCell ref="K18:L18"/>
    <mergeCell ref="G2:H3"/>
    <mergeCell ref="I2:J3"/>
    <mergeCell ref="K2:L3"/>
    <mergeCell ref="I18:J18"/>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L25"/>
  <sheetViews>
    <sheetView showGridLines="0" tabSelected="1" zoomScale="70" zoomScaleNormal="70" workbookViewId="0">
      <pane xSplit="1" ySplit="5" topLeftCell="Z6" activePane="bottomRight" state="frozen"/>
      <selection pane="topRight" activeCell="B1" sqref="B1"/>
      <selection pane="bottomLeft" activeCell="A6" sqref="A6"/>
      <selection pane="bottomRight" activeCell="AF15" sqref="AF15:AF16"/>
    </sheetView>
  </sheetViews>
  <sheetFormatPr baseColWidth="10" defaultColWidth="23.28515625" defaultRowHeight="15"/>
  <cols>
    <col min="1" max="1" width="56.42578125" style="238" customWidth="1"/>
    <col min="2" max="4" width="20.7109375" style="238" customWidth="1"/>
    <col min="5" max="5" width="21" style="238" customWidth="1"/>
    <col min="6" max="6" width="22.85546875" style="238" customWidth="1"/>
    <col min="7" max="7" width="21" style="238" customWidth="1"/>
    <col min="8" max="8" width="21.5703125" style="238" customWidth="1"/>
    <col min="9" max="9" width="19.42578125" style="238" customWidth="1"/>
    <col min="10" max="10" width="20.7109375" style="238" customWidth="1"/>
    <col min="11" max="11" width="21" style="238" customWidth="1"/>
    <col min="12" max="12" width="22.42578125" style="238" customWidth="1"/>
    <col min="13" max="13" width="22.140625" style="238" customWidth="1"/>
    <col min="14" max="14" width="21.5703125" style="238" customWidth="1"/>
    <col min="15" max="15" width="21.42578125" style="238" customWidth="1"/>
    <col min="16" max="16" width="19.7109375" style="238" customWidth="1"/>
    <col min="17" max="17" width="19.28515625" style="238" customWidth="1"/>
    <col min="18" max="18" width="20.28515625" style="238" customWidth="1"/>
    <col min="19" max="19" width="20" style="238" customWidth="1"/>
    <col min="20" max="20" width="21.28515625" style="238" customWidth="1"/>
    <col min="21" max="21" width="19.7109375" style="238" customWidth="1"/>
    <col min="22" max="22" width="22.7109375" style="238" customWidth="1"/>
    <col min="23" max="23" width="20.42578125" style="238" customWidth="1"/>
    <col min="24" max="24" width="19.7109375" style="238" customWidth="1"/>
    <col min="25" max="25" width="19.28515625" style="238" customWidth="1"/>
    <col min="26" max="26" width="19.7109375" style="238" customWidth="1"/>
    <col min="27" max="27" width="21.42578125" style="238" customWidth="1"/>
    <col min="28" max="28" width="19.7109375" style="238" customWidth="1"/>
    <col min="29" max="29" width="19.28515625" style="238" customWidth="1"/>
    <col min="30" max="30" width="19.7109375" style="238" customWidth="1"/>
    <col min="31" max="31" width="19.28515625" style="238" customWidth="1"/>
    <col min="32" max="32" width="19.7109375" style="238" bestFit="1" customWidth="1"/>
    <col min="33" max="33" width="19.28515625" style="238" bestFit="1" customWidth="1"/>
    <col min="34" max="34" width="22.28515625" style="238" bestFit="1" customWidth="1"/>
    <col min="35" max="35" width="11.5703125" style="238" customWidth="1"/>
    <col min="36" max="36" width="9.7109375" style="238" customWidth="1"/>
    <col min="37" max="16384" width="23.28515625" style="238"/>
  </cols>
  <sheetData>
    <row r="1" spans="1:38">
      <c r="A1" s="237"/>
      <c r="B1" s="237"/>
      <c r="C1" s="237"/>
      <c r="D1" s="237"/>
      <c r="E1" s="237"/>
      <c r="F1" s="237"/>
      <c r="G1" s="237"/>
      <c r="H1" s="237"/>
      <c r="I1" s="237"/>
      <c r="J1" s="237"/>
      <c r="K1" s="237"/>
      <c r="L1" s="237"/>
      <c r="M1" s="237"/>
      <c r="N1" s="237"/>
      <c r="O1" s="237"/>
      <c r="R1" s="237"/>
      <c r="S1" s="237"/>
      <c r="T1" s="237"/>
      <c r="U1" s="237"/>
      <c r="V1" s="237"/>
      <c r="W1" s="237"/>
    </row>
    <row r="2" spans="1:38">
      <c r="A2" s="516"/>
      <c r="B2" s="516"/>
      <c r="C2" s="516"/>
      <c r="D2" s="516"/>
      <c r="E2" s="516"/>
      <c r="F2" s="516"/>
      <c r="G2" s="516"/>
      <c r="H2" s="516"/>
      <c r="I2" s="516"/>
      <c r="J2" s="517"/>
      <c r="K2" s="516"/>
      <c r="L2" s="516"/>
      <c r="M2" s="516"/>
      <c r="N2" s="516"/>
      <c r="O2" s="516"/>
      <c r="P2" s="516"/>
      <c r="Q2" s="516"/>
      <c r="R2" s="516"/>
      <c r="S2" s="516"/>
      <c r="T2" s="516"/>
      <c r="U2" s="516"/>
      <c r="V2" s="516"/>
      <c r="W2" s="516"/>
      <c r="X2" s="516"/>
      <c r="Y2" s="683"/>
      <c r="Z2" s="516"/>
      <c r="AA2" s="516"/>
      <c r="AB2" s="518"/>
      <c r="AC2" s="516"/>
      <c r="AD2" s="516"/>
      <c r="AE2" s="516"/>
      <c r="AF2" s="516"/>
      <c r="AG2" s="516"/>
    </row>
    <row r="3" spans="1:38" s="240" customFormat="1" ht="14.25" customHeight="1">
      <c r="A3" s="870" t="s">
        <v>13</v>
      </c>
      <c r="B3" s="868" t="s">
        <v>258</v>
      </c>
      <c r="C3" s="868"/>
      <c r="D3" s="868" t="s">
        <v>211</v>
      </c>
      <c r="E3" s="868"/>
      <c r="F3" s="868" t="s">
        <v>259</v>
      </c>
      <c r="G3" s="868"/>
      <c r="H3" s="868" t="s">
        <v>260</v>
      </c>
      <c r="I3" s="868"/>
      <c r="J3" s="868" t="s">
        <v>240</v>
      </c>
      <c r="K3" s="868"/>
      <c r="L3" s="868" t="s">
        <v>261</v>
      </c>
      <c r="M3" s="868"/>
      <c r="N3" s="868" t="s">
        <v>262</v>
      </c>
      <c r="O3" s="868"/>
      <c r="P3" s="868" t="s">
        <v>246</v>
      </c>
      <c r="Q3" s="868"/>
      <c r="R3" s="868" t="s">
        <v>263</v>
      </c>
      <c r="S3" s="868"/>
      <c r="T3" s="868" t="s">
        <v>264</v>
      </c>
      <c r="U3" s="868"/>
      <c r="V3" s="868" t="s">
        <v>265</v>
      </c>
      <c r="W3" s="868"/>
      <c r="X3" s="869" t="s">
        <v>3</v>
      </c>
      <c r="Y3" s="869"/>
      <c r="Z3" s="869" t="s">
        <v>4</v>
      </c>
      <c r="AA3" s="869"/>
      <c r="AB3" s="869" t="s">
        <v>5</v>
      </c>
      <c r="AC3" s="869"/>
      <c r="AD3" s="869" t="s">
        <v>42</v>
      </c>
      <c r="AE3" s="874"/>
      <c r="AF3" s="872" t="s">
        <v>266</v>
      </c>
      <c r="AG3" s="873"/>
      <c r="AH3" s="238"/>
      <c r="AI3" s="238"/>
      <c r="AJ3" s="238"/>
      <c r="AK3" s="238"/>
      <c r="AL3" s="238"/>
    </row>
    <row r="4" spans="1:38" s="696" customFormat="1" ht="46.5" customHeight="1">
      <c r="A4" s="871"/>
      <c r="B4" s="693" t="s">
        <v>461</v>
      </c>
      <c r="C4" s="694" t="s">
        <v>462</v>
      </c>
      <c r="D4" s="693" t="s">
        <v>461</v>
      </c>
      <c r="E4" s="694" t="s">
        <v>462</v>
      </c>
      <c r="F4" s="693" t="s">
        <v>461</v>
      </c>
      <c r="G4" s="694" t="s">
        <v>462</v>
      </c>
      <c r="H4" s="693" t="s">
        <v>461</v>
      </c>
      <c r="I4" s="694" t="s">
        <v>462</v>
      </c>
      <c r="J4" s="693" t="s">
        <v>461</v>
      </c>
      <c r="K4" s="694" t="s">
        <v>462</v>
      </c>
      <c r="L4" s="693" t="s">
        <v>461</v>
      </c>
      <c r="M4" s="694" t="s">
        <v>462</v>
      </c>
      <c r="N4" s="693" t="s">
        <v>461</v>
      </c>
      <c r="O4" s="694" t="s">
        <v>462</v>
      </c>
      <c r="P4" s="693" t="s">
        <v>461</v>
      </c>
      <c r="Q4" s="694" t="s">
        <v>462</v>
      </c>
      <c r="R4" s="693" t="s">
        <v>461</v>
      </c>
      <c r="S4" s="694" t="s">
        <v>462</v>
      </c>
      <c r="T4" s="693" t="s">
        <v>461</v>
      </c>
      <c r="U4" s="694" t="s">
        <v>462</v>
      </c>
      <c r="V4" s="693" t="s">
        <v>461</v>
      </c>
      <c r="W4" s="694" t="s">
        <v>462</v>
      </c>
      <c r="X4" s="693" t="s">
        <v>461</v>
      </c>
      <c r="Y4" s="694" t="s">
        <v>462</v>
      </c>
      <c r="Z4" s="693" t="s">
        <v>461</v>
      </c>
      <c r="AA4" s="694" t="s">
        <v>462</v>
      </c>
      <c r="AB4" s="693" t="s">
        <v>461</v>
      </c>
      <c r="AC4" s="694" t="s">
        <v>462</v>
      </c>
      <c r="AD4" s="693" t="s">
        <v>461</v>
      </c>
      <c r="AE4" s="694" t="s">
        <v>462</v>
      </c>
      <c r="AF4" s="693" t="s">
        <v>461</v>
      </c>
      <c r="AG4" s="693" t="s">
        <v>462</v>
      </c>
      <c r="AH4" s="695"/>
      <c r="AI4" s="695"/>
      <c r="AJ4" s="695"/>
      <c r="AK4" s="695"/>
      <c r="AL4" s="695"/>
    </row>
    <row r="5" spans="1:38" s="241" customFormat="1" ht="15.75">
      <c r="A5" s="519" t="s">
        <v>267</v>
      </c>
      <c r="B5" s="520"/>
      <c r="C5" s="520"/>
      <c r="D5" s="520"/>
      <c r="E5" s="520"/>
      <c r="F5" s="520"/>
      <c r="G5" s="520"/>
      <c r="H5" s="520"/>
      <c r="I5" s="520"/>
      <c r="J5" s="520"/>
      <c r="K5" s="520"/>
      <c r="L5" s="520"/>
      <c r="M5" s="520"/>
      <c r="N5" s="520"/>
      <c r="O5" s="520"/>
      <c r="P5" s="520"/>
      <c r="Q5" s="520"/>
      <c r="R5" s="520"/>
      <c r="S5" s="520"/>
      <c r="T5" s="520"/>
      <c r="U5" s="520"/>
      <c r="V5" s="520"/>
      <c r="W5" s="520"/>
      <c r="X5" s="520"/>
      <c r="Y5" s="519"/>
      <c r="Z5" s="520"/>
      <c r="AA5" s="519"/>
      <c r="AB5" s="520"/>
      <c r="AC5" s="519"/>
      <c r="AD5" s="520"/>
      <c r="AE5" s="519"/>
      <c r="AF5" s="521"/>
      <c r="AG5" s="534"/>
      <c r="AH5" s="238"/>
      <c r="AI5" s="238"/>
      <c r="AJ5" s="238"/>
      <c r="AK5" s="238"/>
      <c r="AL5" s="238"/>
    </row>
    <row r="6" spans="1:38" s="239" customFormat="1" ht="15.75">
      <c r="A6" s="522" t="s">
        <v>268</v>
      </c>
      <c r="B6" s="523">
        <v>0.51910000000000001</v>
      </c>
      <c r="C6" s="524">
        <v>0.81129452000000002</v>
      </c>
      <c r="D6" s="523">
        <v>0.60116131477962598</v>
      </c>
      <c r="E6" s="524">
        <v>0.68609800557711254</v>
      </c>
      <c r="F6" s="523">
        <v>0.29666070574547804</v>
      </c>
      <c r="G6" s="524">
        <v>0.492261269112168</v>
      </c>
      <c r="H6" s="523">
        <v>0</v>
      </c>
      <c r="I6" s="524">
        <v>0</v>
      </c>
      <c r="J6" s="523">
        <v>3.6880347599317549</v>
      </c>
      <c r="K6" s="524">
        <v>2.5902019999999997</v>
      </c>
      <c r="L6" s="523">
        <v>3.5914594727000004</v>
      </c>
      <c r="M6" s="524">
        <v>3.2650000000000001</v>
      </c>
      <c r="N6" s="523">
        <v>0.38241459575999992</v>
      </c>
      <c r="O6" s="524">
        <v>0.22800000000000001</v>
      </c>
      <c r="P6" s="523">
        <v>7.4569999999999997E-2</v>
      </c>
      <c r="Q6" s="524">
        <v>8.6430000000000007E-2</v>
      </c>
      <c r="R6" s="523">
        <v>0.57039707499999992</v>
      </c>
      <c r="S6" s="524">
        <v>0.52436275099999996</v>
      </c>
      <c r="T6" s="523">
        <v>4.7834127802150878E-2</v>
      </c>
      <c r="U6" s="524">
        <v>4.0496826853591607E-2</v>
      </c>
      <c r="V6" s="523">
        <v>0.11437233999999999</v>
      </c>
      <c r="W6" s="524">
        <v>8.428455E-2</v>
      </c>
      <c r="X6" s="523">
        <v>0.51910000000000001</v>
      </c>
      <c r="Y6" s="524">
        <v>0.81129452000000002</v>
      </c>
      <c r="Z6" s="523">
        <v>4.5858567804568588</v>
      </c>
      <c r="AA6" s="524">
        <v>3.7685612746892803</v>
      </c>
      <c r="AB6" s="523">
        <v>3.9738740684600002</v>
      </c>
      <c r="AC6" s="524">
        <v>3.4930000000000003</v>
      </c>
      <c r="AD6" s="523">
        <v>0.73260354280215079</v>
      </c>
      <c r="AE6" s="551">
        <v>0.64914412785359155</v>
      </c>
      <c r="AF6" s="547">
        <v>9.8114343917190094</v>
      </c>
      <c r="AG6" s="557">
        <v>8.7219999225428726</v>
      </c>
      <c r="AH6" s="238"/>
      <c r="AI6" s="238"/>
      <c r="AJ6" s="238"/>
      <c r="AK6" s="238"/>
      <c r="AL6" s="238"/>
    </row>
    <row r="7" spans="1:38">
      <c r="A7" s="242" t="s">
        <v>269</v>
      </c>
      <c r="B7" s="515">
        <v>0.51910000000000001</v>
      </c>
      <c r="C7" s="243">
        <v>0.81129452000000002</v>
      </c>
      <c r="D7" s="515">
        <v>0.60116131477962598</v>
      </c>
      <c r="E7" s="243">
        <v>0.68609800557711254</v>
      </c>
      <c r="F7" s="515">
        <v>0.29666070574547776</v>
      </c>
      <c r="G7" s="243">
        <v>0.49226126911216839</v>
      </c>
      <c r="H7" s="515">
        <v>0</v>
      </c>
      <c r="I7" s="243">
        <v>0</v>
      </c>
      <c r="J7" s="515">
        <v>0.39701531584720057</v>
      </c>
      <c r="K7" s="243">
        <v>0.26492625556891153</v>
      </c>
      <c r="L7" s="515">
        <v>3.4579569067900002</v>
      </c>
      <c r="M7" s="243">
        <v>2.9820000000000002</v>
      </c>
      <c r="N7" s="515">
        <v>0</v>
      </c>
      <c r="O7" s="243">
        <v>0</v>
      </c>
      <c r="P7" s="515">
        <v>0</v>
      </c>
      <c r="Q7" s="243">
        <v>0</v>
      </c>
      <c r="R7" s="515">
        <v>0.51188284299999998</v>
      </c>
      <c r="S7" s="243">
        <v>0.45791620799999994</v>
      </c>
      <c r="T7" s="515">
        <v>4.7834127802150898E-2</v>
      </c>
      <c r="U7" s="243">
        <v>4.0496826853591593E-2</v>
      </c>
      <c r="V7" s="515">
        <v>0.11437234</v>
      </c>
      <c r="W7" s="243">
        <v>8.428455E-2</v>
      </c>
      <c r="X7" s="515">
        <v>0.51910000000000001</v>
      </c>
      <c r="Y7" s="243">
        <v>0.81129452000000002</v>
      </c>
      <c r="Z7" s="515">
        <v>1.2948373363723042</v>
      </c>
      <c r="AA7" s="243">
        <v>1.4432855302581926</v>
      </c>
      <c r="AB7" s="515">
        <v>3.4579569067900002</v>
      </c>
      <c r="AC7" s="243">
        <v>2.9820000000000002</v>
      </c>
      <c r="AD7" s="515">
        <v>0.67408931080215084</v>
      </c>
      <c r="AE7" s="552">
        <v>0.58269758485359147</v>
      </c>
      <c r="AF7" s="549">
        <v>5.9459835539644548</v>
      </c>
      <c r="AG7" s="558">
        <v>5.8192776351117841</v>
      </c>
    </row>
    <row r="8" spans="1:38">
      <c r="A8" s="242" t="s">
        <v>270</v>
      </c>
      <c r="B8" s="515">
        <v>0</v>
      </c>
      <c r="C8" s="243">
        <v>0</v>
      </c>
      <c r="D8" s="515">
        <v>0</v>
      </c>
      <c r="E8" s="243">
        <v>0</v>
      </c>
      <c r="F8" s="515">
        <v>0</v>
      </c>
      <c r="G8" s="243">
        <v>0</v>
      </c>
      <c r="H8" s="515">
        <v>0</v>
      </c>
      <c r="I8" s="243">
        <v>0</v>
      </c>
      <c r="J8" s="515">
        <v>0</v>
      </c>
      <c r="K8" s="243">
        <v>0</v>
      </c>
      <c r="L8" s="515">
        <v>0.13350256591000001</v>
      </c>
      <c r="M8" s="243">
        <v>0.28299999999999997</v>
      </c>
      <c r="N8" s="515">
        <v>0</v>
      </c>
      <c r="O8" s="243">
        <v>0</v>
      </c>
      <c r="P8" s="515">
        <v>7.4566396302892649E-2</v>
      </c>
      <c r="Q8" s="243">
        <v>8.6432948933999984E-2</v>
      </c>
      <c r="R8" s="515">
        <v>0</v>
      </c>
      <c r="S8" s="243">
        <v>0</v>
      </c>
      <c r="T8" s="541">
        <v>0</v>
      </c>
      <c r="U8" s="265">
        <v>0</v>
      </c>
      <c r="V8" s="515">
        <v>0</v>
      </c>
      <c r="W8" s="243">
        <v>0</v>
      </c>
      <c r="X8" s="515">
        <v>0</v>
      </c>
      <c r="Y8" s="243">
        <v>0</v>
      </c>
      <c r="Z8" s="515">
        <v>0</v>
      </c>
      <c r="AA8" s="243">
        <v>0</v>
      </c>
      <c r="AB8" s="515">
        <v>0.13350256591000001</v>
      </c>
      <c r="AC8" s="243">
        <v>0.28299999999999997</v>
      </c>
      <c r="AD8" s="515">
        <v>0</v>
      </c>
      <c r="AE8" s="552">
        <v>0</v>
      </c>
      <c r="AF8" s="550">
        <v>0.13350256591000001</v>
      </c>
      <c r="AG8" s="559">
        <v>0.28299999999999997</v>
      </c>
    </row>
    <row r="9" spans="1:38">
      <c r="A9" s="242" t="s">
        <v>271</v>
      </c>
      <c r="B9" s="515">
        <v>0</v>
      </c>
      <c r="C9" s="243">
        <v>0</v>
      </c>
      <c r="D9" s="515">
        <v>0</v>
      </c>
      <c r="E9" s="243">
        <v>0</v>
      </c>
      <c r="F9" s="515">
        <v>0</v>
      </c>
      <c r="G9" s="243">
        <v>0</v>
      </c>
      <c r="H9" s="515">
        <v>0</v>
      </c>
      <c r="I9" s="243">
        <v>0</v>
      </c>
      <c r="J9" s="515">
        <v>2.565424127545191</v>
      </c>
      <c r="K9" s="243">
        <v>1.9612604687643247</v>
      </c>
      <c r="L9" s="515">
        <v>0</v>
      </c>
      <c r="M9" s="243">
        <v>0</v>
      </c>
      <c r="N9" s="515">
        <v>0</v>
      </c>
      <c r="O9" s="243">
        <v>0</v>
      </c>
      <c r="P9" s="515">
        <v>0</v>
      </c>
      <c r="Q9" s="243">
        <v>0</v>
      </c>
      <c r="R9" s="515">
        <v>0</v>
      </c>
      <c r="S9" s="243">
        <v>0</v>
      </c>
      <c r="T9" s="541">
        <v>0</v>
      </c>
      <c r="U9" s="265">
        <v>0</v>
      </c>
      <c r="V9" s="515">
        <v>0</v>
      </c>
      <c r="W9" s="243">
        <v>0</v>
      </c>
      <c r="X9" s="515">
        <v>0</v>
      </c>
      <c r="Y9" s="243">
        <v>0</v>
      </c>
      <c r="Z9" s="515">
        <v>2.565424127545191</v>
      </c>
      <c r="AA9" s="243">
        <v>1.9612604687643247</v>
      </c>
      <c r="AB9" s="515">
        <v>0</v>
      </c>
      <c r="AC9" s="243">
        <v>0</v>
      </c>
      <c r="AD9" s="515">
        <v>0</v>
      </c>
      <c r="AE9" s="552">
        <v>0</v>
      </c>
      <c r="AF9" s="550">
        <v>2.565424127545191</v>
      </c>
      <c r="AG9" s="559">
        <v>1.9612604687643247</v>
      </c>
    </row>
    <row r="10" spans="1:38">
      <c r="A10" s="525" t="s">
        <v>272</v>
      </c>
      <c r="B10" s="526">
        <v>0</v>
      </c>
      <c r="C10" s="527">
        <v>0</v>
      </c>
      <c r="D10" s="526">
        <v>0</v>
      </c>
      <c r="E10" s="527">
        <v>0</v>
      </c>
      <c r="F10" s="526">
        <v>0</v>
      </c>
      <c r="G10" s="527">
        <v>0</v>
      </c>
      <c r="H10" s="526">
        <v>0</v>
      </c>
      <c r="I10" s="527">
        <v>0</v>
      </c>
      <c r="J10" s="526">
        <v>0.72559531653936304</v>
      </c>
      <c r="K10" s="527">
        <v>0.36405805010300823</v>
      </c>
      <c r="L10" s="526">
        <v>0</v>
      </c>
      <c r="M10" s="527">
        <v>0</v>
      </c>
      <c r="N10" s="526">
        <v>0.38241459575999992</v>
      </c>
      <c r="O10" s="527">
        <v>0.22800000000000001</v>
      </c>
      <c r="P10" s="526">
        <v>0</v>
      </c>
      <c r="Q10" s="527">
        <v>0</v>
      </c>
      <c r="R10" s="526">
        <v>5.8514231999999992E-2</v>
      </c>
      <c r="S10" s="527">
        <v>6.6446542999999997E-2</v>
      </c>
      <c r="T10" s="542">
        <v>0</v>
      </c>
      <c r="U10" s="528">
        <v>0</v>
      </c>
      <c r="V10" s="526">
        <v>0</v>
      </c>
      <c r="W10" s="527">
        <v>0</v>
      </c>
      <c r="X10" s="526">
        <v>0</v>
      </c>
      <c r="Y10" s="527">
        <v>0</v>
      </c>
      <c r="Z10" s="526">
        <v>0.72559531653936304</v>
      </c>
      <c r="AA10" s="527">
        <v>0.36405805010300823</v>
      </c>
      <c r="AB10" s="526">
        <v>0.38241459575999992</v>
      </c>
      <c r="AC10" s="527">
        <v>0.22800000000000001</v>
      </c>
      <c r="AD10" s="526">
        <v>5.8514231999999992E-2</v>
      </c>
      <c r="AE10" s="553">
        <v>6.6446542999999997E-2</v>
      </c>
      <c r="AF10" s="548">
        <v>1.166524144299363</v>
      </c>
      <c r="AG10" s="560">
        <v>0.65850459310300824</v>
      </c>
    </row>
    <row r="11" spans="1:38" s="239" customFormat="1" ht="15.75">
      <c r="A11" s="529" t="s">
        <v>273</v>
      </c>
      <c r="B11" s="530">
        <v>4.4999999999999999E-4</v>
      </c>
      <c r="C11" s="531">
        <v>-1.4674214530892022E-5</v>
      </c>
      <c r="D11" s="530">
        <v>0.808166685220152</v>
      </c>
      <c r="E11" s="531">
        <v>0.83472199442302486</v>
      </c>
      <c r="F11" s="530">
        <v>8.0920317868131586E-2</v>
      </c>
      <c r="G11" s="531">
        <v>3.0722337117944643E-2</v>
      </c>
      <c r="H11" s="530">
        <v>8.9430801239999997</v>
      </c>
      <c r="I11" s="531">
        <v>7.4718693650000008</v>
      </c>
      <c r="J11" s="530">
        <v>2.8031119999999992</v>
      </c>
      <c r="K11" s="531">
        <v>2.8131559999999984</v>
      </c>
      <c r="L11" s="530">
        <v>0.87603789203700011</v>
      </c>
      <c r="M11" s="531">
        <v>0.85599999999999998</v>
      </c>
      <c r="N11" s="530">
        <v>0.4545426608</v>
      </c>
      <c r="O11" s="531">
        <v>0.52300000000000002</v>
      </c>
      <c r="P11" s="530">
        <v>3.2888209052781787E-2</v>
      </c>
      <c r="Q11" s="531">
        <v>3.3608861887864577E-2</v>
      </c>
      <c r="R11" s="530">
        <v>0.10714995985752468</v>
      </c>
      <c r="S11" s="531">
        <v>0.14017779697315086</v>
      </c>
      <c r="T11" s="530">
        <v>0</v>
      </c>
      <c r="U11" s="531">
        <v>0</v>
      </c>
      <c r="V11" s="530">
        <v>0.16654403858710198</v>
      </c>
      <c r="W11" s="531">
        <v>9.4077506714885045E-2</v>
      </c>
      <c r="X11" s="530">
        <v>4.4999999999999999E-4</v>
      </c>
      <c r="Y11" s="531">
        <v>-1.4674214530892022E-5</v>
      </c>
      <c r="Z11" s="530">
        <v>12.635279127088282</v>
      </c>
      <c r="AA11" s="531">
        <v>11.958636381761121</v>
      </c>
      <c r="AB11" s="530">
        <v>1.3305805528370001</v>
      </c>
      <c r="AC11" s="531">
        <v>1.379</v>
      </c>
      <c r="AD11" s="530">
        <v>0.27369399844462666</v>
      </c>
      <c r="AE11" s="554">
        <v>4.4999999999999999E-4</v>
      </c>
      <c r="AF11" s="544">
        <v>14.240003678369909</v>
      </c>
      <c r="AG11" s="561">
        <v>13.33807170754659</v>
      </c>
      <c r="AH11" s="238"/>
      <c r="AI11" s="238"/>
      <c r="AJ11" s="238"/>
      <c r="AK11" s="238"/>
      <c r="AL11" s="238"/>
    </row>
    <row r="12" spans="1:38" s="239" customFormat="1" ht="15.75">
      <c r="A12" s="532" t="s">
        <v>274</v>
      </c>
      <c r="B12" s="523">
        <v>4.4999999999999999E-4</v>
      </c>
      <c r="C12" s="524">
        <v>3.85325785469108E-4</v>
      </c>
      <c r="D12" s="523">
        <v>0.808166685220152</v>
      </c>
      <c r="E12" s="524">
        <v>0.83472199442302486</v>
      </c>
      <c r="F12" s="523">
        <v>8.0920317868131586E-2</v>
      </c>
      <c r="G12" s="524">
        <v>3.0722337117944643E-2</v>
      </c>
      <c r="H12" s="523">
        <v>2.586080124</v>
      </c>
      <c r="I12" s="524">
        <v>1.7304701700005471</v>
      </c>
      <c r="J12" s="523">
        <v>2.6611119999999988</v>
      </c>
      <c r="K12" s="524">
        <v>2.6382210000006552</v>
      </c>
      <c r="L12" s="523">
        <v>0.87603789203700011</v>
      </c>
      <c r="M12" s="524">
        <v>0.85599999999999998</v>
      </c>
      <c r="N12" s="523">
        <v>0.4545426608</v>
      </c>
      <c r="O12" s="524">
        <v>0.52300000000000002</v>
      </c>
      <c r="P12" s="523">
        <v>3.2888209052781787E-2</v>
      </c>
      <c r="Q12" s="524">
        <v>3.3608861887864577E-2</v>
      </c>
      <c r="R12" s="523">
        <v>5.2066969957126667E-2</v>
      </c>
      <c r="S12" s="524">
        <v>0.11706760962374103</v>
      </c>
      <c r="T12" s="523">
        <v>0</v>
      </c>
      <c r="U12" s="524">
        <v>0</v>
      </c>
      <c r="V12" s="523">
        <v>0.10310341917734137</v>
      </c>
      <c r="W12" s="524">
        <v>3.9206718817994909E-2</v>
      </c>
      <c r="X12" s="523">
        <v>4.4999999999999999E-4</v>
      </c>
      <c r="Y12" s="524">
        <v>3.85325785469108E-4</v>
      </c>
      <c r="Z12" s="523">
        <v>6.1362791270882822</v>
      </c>
      <c r="AA12" s="524">
        <v>6.0423021867623241</v>
      </c>
      <c r="AB12" s="523">
        <v>1.3305805528370001</v>
      </c>
      <c r="AC12" s="524">
        <v>1.379</v>
      </c>
      <c r="AD12" s="523">
        <v>0.15517038913446804</v>
      </c>
      <c r="AE12" s="551">
        <v>4.4999999999999999E-4</v>
      </c>
      <c r="AF12" s="546">
        <v>7.6224800690597503</v>
      </c>
      <c r="AG12" s="562">
        <v>7.4221375125477929</v>
      </c>
      <c r="AH12" s="238"/>
      <c r="AI12" s="238"/>
      <c r="AJ12" s="238"/>
      <c r="AK12" s="238"/>
      <c r="AL12" s="238"/>
    </row>
    <row r="13" spans="1:38">
      <c r="A13" s="242" t="s">
        <v>275</v>
      </c>
      <c r="B13" s="515">
        <v>0</v>
      </c>
      <c r="C13" s="243">
        <v>-4.0000000000000002E-4</v>
      </c>
      <c r="D13" s="515">
        <v>0</v>
      </c>
      <c r="E13" s="243">
        <v>0</v>
      </c>
      <c r="F13" s="515">
        <v>0</v>
      </c>
      <c r="G13" s="243">
        <v>0</v>
      </c>
      <c r="H13" s="515">
        <v>6.3570000000000002</v>
      </c>
      <c r="I13" s="243">
        <v>5.7413991949994534</v>
      </c>
      <c r="J13" s="515">
        <v>0.14199999999999999</v>
      </c>
      <c r="K13" s="243">
        <v>0.174934999999343</v>
      </c>
      <c r="L13" s="515">
        <v>0</v>
      </c>
      <c r="M13" s="243">
        <v>0</v>
      </c>
      <c r="N13" s="515">
        <v>0</v>
      </c>
      <c r="O13" s="243">
        <v>0</v>
      </c>
      <c r="P13" s="515">
        <v>0</v>
      </c>
      <c r="Q13" s="243">
        <v>0</v>
      </c>
      <c r="R13" s="515">
        <v>5.5082989900398005E-2</v>
      </c>
      <c r="S13" s="243">
        <v>2.3110187349409807E-2</v>
      </c>
      <c r="T13" s="541">
        <v>0</v>
      </c>
      <c r="U13" s="265">
        <v>0</v>
      </c>
      <c r="V13" s="515">
        <v>6.3440619409760632E-2</v>
      </c>
      <c r="W13" s="243">
        <v>5.4870787896890143E-2</v>
      </c>
      <c r="X13" s="515">
        <v>0</v>
      </c>
      <c r="Y13" s="243">
        <v>-4.0000000000000002E-4</v>
      </c>
      <c r="Z13" s="515">
        <v>6.4990000000000006</v>
      </c>
      <c r="AA13" s="243">
        <v>5.9163341949987966</v>
      </c>
      <c r="AB13" s="515">
        <v>0</v>
      </c>
      <c r="AC13" s="243">
        <v>0</v>
      </c>
      <c r="AD13" s="515">
        <v>0.11852360931015864</v>
      </c>
      <c r="AE13" s="552">
        <v>7.7980975246299947E-2</v>
      </c>
      <c r="AF13" s="549">
        <v>6.617523609310159</v>
      </c>
      <c r="AG13" s="558">
        <v>5.9939151702450966</v>
      </c>
    </row>
    <row r="14" spans="1:38">
      <c r="A14" s="242" t="s">
        <v>276</v>
      </c>
      <c r="B14" s="515">
        <v>0</v>
      </c>
      <c r="C14" s="243">
        <v>0</v>
      </c>
      <c r="D14" s="515">
        <v>0.16199999999999967</v>
      </c>
      <c r="E14" s="243">
        <v>0.17472000000000049</v>
      </c>
      <c r="F14" s="515">
        <v>0</v>
      </c>
      <c r="G14" s="243">
        <v>0</v>
      </c>
      <c r="H14" s="515">
        <v>2.586080124</v>
      </c>
      <c r="I14" s="243">
        <v>1.7304701700005471</v>
      </c>
      <c r="J14" s="515">
        <v>9.182231049511165E-2</v>
      </c>
      <c r="K14" s="243">
        <v>6.2450474880150521E-2</v>
      </c>
      <c r="L14" s="515">
        <v>0.34520240083700005</v>
      </c>
      <c r="M14" s="243">
        <v>0.35399999999999998</v>
      </c>
      <c r="N14" s="515">
        <v>0.19122184731000003</v>
      </c>
      <c r="O14" s="243">
        <v>0.20449999999999999</v>
      </c>
      <c r="P14" s="515">
        <v>0</v>
      </c>
      <c r="Q14" s="243">
        <v>0</v>
      </c>
      <c r="R14" s="515">
        <v>4.7086159999999997E-3</v>
      </c>
      <c r="S14" s="243">
        <v>1.5287212E-2</v>
      </c>
      <c r="T14" s="541">
        <v>0</v>
      </c>
      <c r="U14" s="265">
        <v>0</v>
      </c>
      <c r="V14" s="515">
        <v>2.4740000000000031E-3</v>
      </c>
      <c r="W14" s="243">
        <v>9.1728000000000313E-3</v>
      </c>
      <c r="X14" s="515">
        <v>0</v>
      </c>
      <c r="Y14" s="243">
        <v>0</v>
      </c>
      <c r="Z14" s="515">
        <v>2.8399024344951109</v>
      </c>
      <c r="AA14" s="243">
        <v>2.1296406448806975</v>
      </c>
      <c r="AB14" s="515">
        <v>0.53642424814700007</v>
      </c>
      <c r="AC14" s="243">
        <v>0.5585</v>
      </c>
      <c r="AD14" s="515">
        <v>7.1826160000000028E-3</v>
      </c>
      <c r="AE14" s="552">
        <v>2.4460012000000031E-2</v>
      </c>
      <c r="AF14" s="550">
        <v>3.3835092986421111</v>
      </c>
      <c r="AG14" s="559">
        <v>2.7126006568806975</v>
      </c>
    </row>
    <row r="15" spans="1:38">
      <c r="A15" s="525" t="s">
        <v>277</v>
      </c>
      <c r="B15" s="526">
        <v>4.4999999999999999E-4</v>
      </c>
      <c r="C15" s="527">
        <v>3.85325785469108E-4</v>
      </c>
      <c r="D15" s="526">
        <v>0.6461666852201523</v>
      </c>
      <c r="E15" s="527">
        <v>0.66000199442302443</v>
      </c>
      <c r="F15" s="526">
        <v>8.0920317868131586E-2</v>
      </c>
      <c r="G15" s="527">
        <v>3.0722337117944643E-2</v>
      </c>
      <c r="H15" s="526">
        <v>0</v>
      </c>
      <c r="I15" s="527">
        <v>0</v>
      </c>
      <c r="J15" s="526">
        <v>2.5692896895048873</v>
      </c>
      <c r="K15" s="527">
        <v>2.5757705251205048</v>
      </c>
      <c r="L15" s="526">
        <v>0.53083549120000006</v>
      </c>
      <c r="M15" s="527">
        <v>0.502</v>
      </c>
      <c r="N15" s="526">
        <v>0.26332081348999997</v>
      </c>
      <c r="O15" s="527">
        <v>0.31850000000000001</v>
      </c>
      <c r="P15" s="526">
        <v>3.2888209052781787E-2</v>
      </c>
      <c r="Q15" s="527">
        <v>3.3608861887864577E-2</v>
      </c>
      <c r="R15" s="526">
        <v>4.7358353957126668E-2</v>
      </c>
      <c r="S15" s="527">
        <v>0.10178039762374104</v>
      </c>
      <c r="T15" s="542">
        <v>0</v>
      </c>
      <c r="U15" s="528">
        <v>0</v>
      </c>
      <c r="V15" s="526">
        <v>0.10062941917734136</v>
      </c>
      <c r="W15" s="527">
        <v>3.003391881799488E-2</v>
      </c>
      <c r="X15" s="526">
        <v>4.4999999999999999E-4</v>
      </c>
      <c r="Y15" s="527">
        <v>3.85325785469108E-4</v>
      </c>
      <c r="Z15" s="526">
        <v>3.2963766925931712</v>
      </c>
      <c r="AA15" s="527">
        <v>3.9126615418816262</v>
      </c>
      <c r="AB15" s="526">
        <v>0.79415630468999998</v>
      </c>
      <c r="AC15" s="527">
        <v>0.82050000000000001</v>
      </c>
      <c r="AD15" s="526">
        <v>0.14798777313446804</v>
      </c>
      <c r="AE15" s="553">
        <v>0.13181431644173591</v>
      </c>
      <c r="AF15" s="548">
        <v>4.2389707704176391</v>
      </c>
      <c r="AG15" s="560">
        <v>4.8653611841088313</v>
      </c>
    </row>
    <row r="16" spans="1:38" s="239" customFormat="1" ht="15.75">
      <c r="A16" s="536" t="s">
        <v>278</v>
      </c>
      <c r="B16" s="540">
        <v>0</v>
      </c>
      <c r="C16" s="536">
        <v>0</v>
      </c>
      <c r="D16" s="540">
        <v>0</v>
      </c>
      <c r="E16" s="536">
        <v>0</v>
      </c>
      <c r="F16" s="540">
        <v>0</v>
      </c>
      <c r="G16" s="536">
        <v>0</v>
      </c>
      <c r="H16" s="540">
        <v>0</v>
      </c>
      <c r="I16" s="536">
        <v>0</v>
      </c>
      <c r="J16" s="537">
        <v>0</v>
      </c>
      <c r="K16" s="538">
        <v>0</v>
      </c>
      <c r="L16" s="537">
        <v>3.2937555695000002E-2</v>
      </c>
      <c r="M16" s="538">
        <v>4.3999999999999997E-2</v>
      </c>
      <c r="N16" s="537">
        <v>1.6785055E-3</v>
      </c>
      <c r="O16" s="538">
        <v>1E-3</v>
      </c>
      <c r="P16" s="540">
        <v>0</v>
      </c>
      <c r="Q16" s="536">
        <v>0</v>
      </c>
      <c r="R16" s="540">
        <v>0</v>
      </c>
      <c r="S16" s="536">
        <v>0</v>
      </c>
      <c r="T16" s="543">
        <v>0</v>
      </c>
      <c r="U16" s="539">
        <v>0</v>
      </c>
      <c r="V16" s="540">
        <v>0</v>
      </c>
      <c r="W16" s="536">
        <v>0</v>
      </c>
      <c r="X16" s="540">
        <v>0</v>
      </c>
      <c r="Y16" s="536">
        <v>0</v>
      </c>
      <c r="Z16" s="540">
        <v>0</v>
      </c>
      <c r="AA16" s="536">
        <v>0</v>
      </c>
      <c r="AB16" s="537">
        <v>3.4616061195000006E-2</v>
      </c>
      <c r="AC16" s="538">
        <v>4.4999999999999998E-2</v>
      </c>
      <c r="AD16" s="540"/>
      <c r="AE16" s="555"/>
      <c r="AF16" s="545">
        <v>3.4616061195000006E-2</v>
      </c>
      <c r="AG16" s="563">
        <v>4.4999999999999998E-2</v>
      </c>
      <c r="AH16" s="238"/>
      <c r="AI16" s="238"/>
      <c r="AJ16" s="238"/>
      <c r="AK16" s="238"/>
      <c r="AL16" s="238"/>
    </row>
    <row r="17" spans="1:38" s="239" customFormat="1" ht="15.75">
      <c r="A17" s="536" t="s">
        <v>279</v>
      </c>
      <c r="B17" s="537">
        <v>0.51957000000000009</v>
      </c>
      <c r="C17" s="538">
        <v>0.81129452000000002</v>
      </c>
      <c r="D17" s="537">
        <v>1.4093279999999999</v>
      </c>
      <c r="E17" s="538">
        <v>1.5208199999999998</v>
      </c>
      <c r="F17" s="537">
        <v>0.3775810236136094</v>
      </c>
      <c r="G17" s="538">
        <v>0.52298360623011309</v>
      </c>
      <c r="H17" s="537">
        <v>8.9430801240000104</v>
      </c>
      <c r="I17" s="538">
        <v>7.4718773721860003</v>
      </c>
      <c r="J17" s="537">
        <v>6.4911010000000022</v>
      </c>
      <c r="K17" s="538">
        <v>5.4033589999999965</v>
      </c>
      <c r="L17" s="537">
        <v>4.4345598448269996</v>
      </c>
      <c r="M17" s="538">
        <v>4.077</v>
      </c>
      <c r="N17" s="537">
        <v>0.83863576206000001</v>
      </c>
      <c r="O17" s="538">
        <v>0.752</v>
      </c>
      <c r="P17" s="537">
        <v>0.10745460535567443</v>
      </c>
      <c r="Q17" s="538">
        <v>0.12004181082186455</v>
      </c>
      <c r="R17" s="537">
        <v>0.67754703485752454</v>
      </c>
      <c r="S17" s="538">
        <v>0.66454054797315076</v>
      </c>
      <c r="T17" s="537">
        <v>4.7834127802150898E-2</v>
      </c>
      <c r="U17" s="538">
        <v>4.0496826853591593E-2</v>
      </c>
      <c r="V17" s="537">
        <v>0.280916378587102</v>
      </c>
      <c r="W17" s="538">
        <v>0.17836205671488506</v>
      </c>
      <c r="X17" s="537">
        <v>0.51957000000000009</v>
      </c>
      <c r="Y17" s="538">
        <v>0.81129452000000002</v>
      </c>
      <c r="Z17" s="537">
        <v>17.221090147613623</v>
      </c>
      <c r="AA17" s="538">
        <v>14.919039978416109</v>
      </c>
      <c r="AB17" s="537">
        <v>5.2731956068869996</v>
      </c>
      <c r="AC17" s="538">
        <v>4.8290000000000006</v>
      </c>
      <c r="AD17" s="537">
        <v>1.0062975412467776</v>
      </c>
      <c r="AE17" s="943">
        <v>0.88339943154162748</v>
      </c>
      <c r="AF17" s="935">
        <v>24.020153295747399</v>
      </c>
      <c r="AG17" s="946">
        <v>21.442733929957736</v>
      </c>
      <c r="AH17" s="238"/>
      <c r="AI17" s="238"/>
      <c r="AJ17" s="238"/>
      <c r="AK17" s="238"/>
      <c r="AL17" s="238"/>
    </row>
    <row r="18" spans="1:38" s="239" customFormat="1" ht="15.75">
      <c r="A18" s="536" t="s">
        <v>280</v>
      </c>
      <c r="B18" s="537">
        <v>0.51957000000000009</v>
      </c>
      <c r="C18" s="538">
        <v>0.81129452000000002</v>
      </c>
      <c r="D18" s="537">
        <v>0.14227199999999993</v>
      </c>
      <c r="E18" s="538">
        <v>0</v>
      </c>
      <c r="F18" s="537">
        <v>0.24358102361360939</v>
      </c>
      <c r="G18" s="538">
        <v>0.38539160623011304</v>
      </c>
      <c r="H18" s="537">
        <v>8.7913101240000096</v>
      </c>
      <c r="I18" s="538">
        <v>7.2969423721866571</v>
      </c>
      <c r="J18" s="537">
        <v>1.5451010000000029</v>
      </c>
      <c r="K18" s="538">
        <v>1.3203718050005429</v>
      </c>
      <c r="L18" s="537">
        <v>4.4345598448269996</v>
      </c>
      <c r="M18" s="538">
        <v>4.077</v>
      </c>
      <c r="N18" s="537">
        <v>0.83863576206000001</v>
      </c>
      <c r="O18" s="538">
        <v>0.752</v>
      </c>
      <c r="P18" s="537">
        <v>0.10745460535567443</v>
      </c>
      <c r="Q18" s="538">
        <v>0.12004181082186455</v>
      </c>
      <c r="R18" s="537">
        <v>0.62246404495712659</v>
      </c>
      <c r="S18" s="538">
        <v>0.64143036062374092</v>
      </c>
      <c r="T18" s="537">
        <v>4.7834127802150898E-2</v>
      </c>
      <c r="U18" s="538">
        <v>4.0496826853591593E-2</v>
      </c>
      <c r="V18" s="537">
        <v>0.21747575917734135</v>
      </c>
      <c r="W18" s="538">
        <v>0.12349126881799491</v>
      </c>
      <c r="X18" s="537">
        <v>0.51957000000000009</v>
      </c>
      <c r="Y18" s="538">
        <v>0.81129452000000002</v>
      </c>
      <c r="Z18" s="537">
        <v>10.722264147613624</v>
      </c>
      <c r="AA18" s="538">
        <v>9.0027057834173121</v>
      </c>
      <c r="AB18" s="537">
        <v>5.2731956068869996</v>
      </c>
      <c r="AC18" s="538">
        <v>4.8290000000000006</v>
      </c>
      <c r="AD18" s="537">
        <v>0.88777393193661891</v>
      </c>
      <c r="AE18" s="943">
        <v>0.80541845629532749</v>
      </c>
      <c r="AF18" s="936">
        <v>17.402803686437242</v>
      </c>
      <c r="AG18" s="947">
        <v>15.448418759712641</v>
      </c>
      <c r="AH18" s="700"/>
      <c r="AI18" s="700"/>
      <c r="AJ18" s="238"/>
      <c r="AK18" s="238"/>
      <c r="AL18" s="238"/>
    </row>
    <row r="19" spans="1:38">
      <c r="A19" s="242" t="s">
        <v>281</v>
      </c>
      <c r="B19" s="515">
        <v>0.51957000000000009</v>
      </c>
      <c r="C19" s="243">
        <v>0.81129452000000002</v>
      </c>
      <c r="D19" s="515">
        <v>0</v>
      </c>
      <c r="E19" s="243">
        <v>0</v>
      </c>
      <c r="F19" s="515">
        <v>0.20989449400360938</v>
      </c>
      <c r="G19" s="243">
        <v>0.34458288833611306</v>
      </c>
      <c r="H19" s="515">
        <v>0</v>
      </c>
      <c r="I19" s="243">
        <v>0</v>
      </c>
      <c r="J19" s="515">
        <v>1.1700002905237179</v>
      </c>
      <c r="K19" s="243">
        <v>1.0817732352296159</v>
      </c>
      <c r="L19" s="515">
        <v>2.3896042821299996</v>
      </c>
      <c r="M19" s="243">
        <v>2.2730000000000001</v>
      </c>
      <c r="N19" s="515">
        <v>0.63628577795999997</v>
      </c>
      <c r="O19" s="243">
        <v>0.64600000000000002</v>
      </c>
      <c r="P19" s="515">
        <v>0.10745460535567443</v>
      </c>
      <c r="Q19" s="243">
        <v>0.11615221127143954</v>
      </c>
      <c r="R19" s="515">
        <v>0.35373266999999997</v>
      </c>
      <c r="S19" s="243">
        <v>0.40929348700000001</v>
      </c>
      <c r="T19" s="515">
        <v>4.7834127802150898E-2</v>
      </c>
      <c r="U19" s="243">
        <v>4.0496826853591593E-2</v>
      </c>
      <c r="V19" s="515">
        <v>2.7113568999999935E-2</v>
      </c>
      <c r="W19" s="243">
        <v>2.9276643199999876E-2</v>
      </c>
      <c r="X19" s="515">
        <v>0.51957000000000009</v>
      </c>
      <c r="Y19" s="243">
        <v>0.81129452000000002</v>
      </c>
      <c r="Z19" s="515">
        <v>1.3798947845273273</v>
      </c>
      <c r="AA19" s="243">
        <v>1.4263561235657289</v>
      </c>
      <c r="AB19" s="515">
        <v>3.0258900600899996</v>
      </c>
      <c r="AC19" s="243">
        <v>2.919</v>
      </c>
      <c r="AD19" s="515">
        <v>0.42868036680215083</v>
      </c>
      <c r="AE19" s="941">
        <v>0.47906695705359148</v>
      </c>
      <c r="AF19" s="937">
        <v>5.3540352114194771</v>
      </c>
      <c r="AG19" s="944">
        <v>5.635717600619321</v>
      </c>
      <c r="AH19" s="701"/>
      <c r="AI19" s="700"/>
    </row>
    <row r="20" spans="1:38">
      <c r="A20" s="242" t="s">
        <v>282</v>
      </c>
      <c r="B20" s="515">
        <v>0</v>
      </c>
      <c r="C20" s="243">
        <v>0</v>
      </c>
      <c r="D20" s="515">
        <v>0.14227199999999993</v>
      </c>
      <c r="E20" s="243">
        <v>0</v>
      </c>
      <c r="F20" s="515">
        <v>-4.8799999999999956E-4</v>
      </c>
      <c r="G20" s="243">
        <v>0</v>
      </c>
      <c r="H20" s="515">
        <v>6.5600752146400092</v>
      </c>
      <c r="I20" s="243">
        <v>5.1194891054466574</v>
      </c>
      <c r="J20" s="515">
        <v>0.23348270947628499</v>
      </c>
      <c r="K20" s="243">
        <v>8.097356977092704E-2</v>
      </c>
      <c r="L20" s="515">
        <v>1.1440938953470001</v>
      </c>
      <c r="M20" s="243">
        <v>1.2070000000000001</v>
      </c>
      <c r="N20" s="515">
        <v>0</v>
      </c>
      <c r="O20" s="243">
        <v>0</v>
      </c>
      <c r="P20" s="515">
        <v>0</v>
      </c>
      <c r="Q20" s="243">
        <v>3.8895995504249986E-3</v>
      </c>
      <c r="R20" s="515">
        <v>0.14201969200000003</v>
      </c>
      <c r="S20" s="243">
        <v>0.14890636999999998</v>
      </c>
      <c r="T20" s="515">
        <v>0</v>
      </c>
      <c r="U20" s="243">
        <v>0</v>
      </c>
      <c r="V20" s="515">
        <v>5.3866020000000008E-2</v>
      </c>
      <c r="W20" s="243">
        <v>6.8405528565170043E-2</v>
      </c>
      <c r="X20" s="515">
        <v>0</v>
      </c>
      <c r="Y20" s="243">
        <v>0</v>
      </c>
      <c r="Z20" s="515">
        <v>6.9353419241162948</v>
      </c>
      <c r="AA20" s="243">
        <v>5.200462675217584</v>
      </c>
      <c r="AB20" s="515">
        <v>1.1440938953470001</v>
      </c>
      <c r="AC20" s="243">
        <v>1.2070000000000001</v>
      </c>
      <c r="AD20" s="515">
        <v>0.19588571200000005</v>
      </c>
      <c r="AE20" s="941">
        <v>0.21731189856517003</v>
      </c>
      <c r="AF20" s="938">
        <v>8.2753215314632964</v>
      </c>
      <c r="AG20" s="945">
        <v>6.6247745737827541</v>
      </c>
      <c r="AH20" s="700"/>
      <c r="AI20" s="700"/>
    </row>
    <row r="21" spans="1:38">
      <c r="A21" s="242" t="s">
        <v>283</v>
      </c>
      <c r="B21" s="515">
        <v>0</v>
      </c>
      <c r="C21" s="243">
        <v>0</v>
      </c>
      <c r="D21" s="515">
        <v>0</v>
      </c>
      <c r="E21" s="243">
        <v>0</v>
      </c>
      <c r="F21" s="515">
        <v>3.4174529609999997E-2</v>
      </c>
      <c r="G21" s="243">
        <v>4.0808717894E-2</v>
      </c>
      <c r="H21" s="515">
        <v>2.2312349093600012</v>
      </c>
      <c r="I21" s="243">
        <v>2.1774532667399997</v>
      </c>
      <c r="J21" s="515">
        <v>0.14161800000000002</v>
      </c>
      <c r="K21" s="243">
        <v>0.15762499999999993</v>
      </c>
      <c r="L21" s="515">
        <v>0.90086166734999984</v>
      </c>
      <c r="M21" s="243">
        <v>0.59699999999999998</v>
      </c>
      <c r="N21" s="515">
        <v>0.20234998409999999</v>
      </c>
      <c r="O21" s="243">
        <v>0.106</v>
      </c>
      <c r="P21" s="515">
        <v>0</v>
      </c>
      <c r="Q21" s="243">
        <v>0</v>
      </c>
      <c r="R21" s="515">
        <v>0.12671168295712665</v>
      </c>
      <c r="S21" s="243">
        <v>8.3230503623740945E-2</v>
      </c>
      <c r="T21" s="515">
        <v>0</v>
      </c>
      <c r="U21" s="243">
        <v>0</v>
      </c>
      <c r="V21" s="515">
        <v>0.13649617017734142</v>
      </c>
      <c r="W21" s="243">
        <v>2.5809097052825001E-2</v>
      </c>
      <c r="X21" s="515">
        <v>0</v>
      </c>
      <c r="Y21" s="243">
        <v>0</v>
      </c>
      <c r="Z21" s="515">
        <v>2.407027438970001</v>
      </c>
      <c r="AA21" s="243">
        <v>2.3758869846339996</v>
      </c>
      <c r="AB21" s="515">
        <v>1.1032116514499999</v>
      </c>
      <c r="AC21" s="243">
        <v>0.70299999999999996</v>
      </c>
      <c r="AD21" s="515">
        <v>0.26320785313446804</v>
      </c>
      <c r="AE21" s="941">
        <v>0.10903960067656594</v>
      </c>
      <c r="AF21" s="938">
        <v>3.7734469435544686</v>
      </c>
      <c r="AG21" s="945">
        <v>3.1879265853105654</v>
      </c>
      <c r="AH21" s="700"/>
      <c r="AI21" s="700"/>
    </row>
    <row r="22" spans="1:38">
      <c r="A22" s="525" t="s">
        <v>284</v>
      </c>
      <c r="B22" s="526">
        <v>0</v>
      </c>
      <c r="C22" s="527">
        <v>0</v>
      </c>
      <c r="D22" s="526">
        <v>1.267056</v>
      </c>
      <c r="E22" s="527">
        <v>1.5208199999999998</v>
      </c>
      <c r="F22" s="526">
        <v>0.13400000000000001</v>
      </c>
      <c r="G22" s="527">
        <v>0.13759200000000002</v>
      </c>
      <c r="H22" s="526">
        <v>0.15177000000000002</v>
      </c>
      <c r="I22" s="527">
        <v>0.174934999999343</v>
      </c>
      <c r="J22" s="526">
        <v>4.9459999999999997</v>
      </c>
      <c r="K22" s="527">
        <v>4.0829871949994532</v>
      </c>
      <c r="L22" s="526">
        <v>0</v>
      </c>
      <c r="M22" s="527">
        <v>0</v>
      </c>
      <c r="N22" s="526">
        <v>0</v>
      </c>
      <c r="O22" s="527">
        <v>0</v>
      </c>
      <c r="P22" s="526">
        <v>0</v>
      </c>
      <c r="Q22" s="527">
        <v>0</v>
      </c>
      <c r="R22" s="526">
        <v>5.5082989900398005E-2</v>
      </c>
      <c r="S22" s="527">
        <v>2.3110187349409807E-2</v>
      </c>
      <c r="T22" s="526">
        <v>0</v>
      </c>
      <c r="U22" s="527">
        <v>0</v>
      </c>
      <c r="V22" s="526">
        <v>6.3440619409760632E-2</v>
      </c>
      <c r="W22" s="527">
        <v>5.4870787896890143E-2</v>
      </c>
      <c r="X22" s="526">
        <v>0</v>
      </c>
      <c r="Y22" s="527">
        <v>0</v>
      </c>
      <c r="Z22" s="526">
        <v>6.4988259999999993</v>
      </c>
      <c r="AA22" s="527">
        <v>5.9163341949987958</v>
      </c>
      <c r="AB22" s="526">
        <v>0</v>
      </c>
      <c r="AC22" s="527">
        <v>0</v>
      </c>
      <c r="AD22" s="526">
        <v>0.11852360931015864</v>
      </c>
      <c r="AE22" s="942">
        <v>7.7980975246299947E-2</v>
      </c>
      <c r="AF22" s="949">
        <v>6.6173496093101578</v>
      </c>
      <c r="AG22" s="950">
        <v>5.9943151702450956</v>
      </c>
      <c r="AH22" s="700"/>
      <c r="AI22" s="700"/>
    </row>
    <row r="23" spans="1:38" s="239" customFormat="1" ht="15.75">
      <c r="A23" s="522" t="s">
        <v>285</v>
      </c>
      <c r="B23" s="523">
        <v>40.988999999999997</v>
      </c>
      <c r="C23" s="524">
        <v>40.86</v>
      </c>
      <c r="D23" s="523">
        <v>142.48949999999999</v>
      </c>
      <c r="E23" s="524">
        <v>139.5795</v>
      </c>
      <c r="F23" s="523">
        <v>142.48949999999999</v>
      </c>
      <c r="G23" s="524">
        <v>139.5795</v>
      </c>
      <c r="H23" s="523">
        <v>142.48949999999999</v>
      </c>
      <c r="I23" s="524">
        <v>139.5795</v>
      </c>
      <c r="J23" s="523">
        <v>142.48949999999999</v>
      </c>
      <c r="K23" s="524">
        <v>139.5795</v>
      </c>
      <c r="L23" s="523">
        <v>20.301093109080004</v>
      </c>
      <c r="M23" s="524">
        <v>20.509</v>
      </c>
      <c r="N23" s="523">
        <v>20.301093109080004</v>
      </c>
      <c r="O23" s="524">
        <v>20.509</v>
      </c>
      <c r="P23" s="523">
        <v>15.442027889999993</v>
      </c>
      <c r="Q23" s="524">
        <v>15.061021550000003</v>
      </c>
      <c r="R23" s="523">
        <v>2.9963655879180702</v>
      </c>
      <c r="S23" s="524">
        <v>3.0543806437955956</v>
      </c>
      <c r="T23" s="523">
        <v>3.1068672437450999</v>
      </c>
      <c r="U23" s="524">
        <v>3.0685188602000002</v>
      </c>
      <c r="V23" s="523">
        <v>3154.3723445899996</v>
      </c>
      <c r="W23" s="524">
        <v>3214.7458999999999</v>
      </c>
      <c r="X23" s="523">
        <v>40.988999999999997</v>
      </c>
      <c r="Y23" s="524">
        <v>40.86</v>
      </c>
      <c r="Z23" s="523">
        <v>142.48949999999999</v>
      </c>
      <c r="AA23" s="524">
        <v>139.5795</v>
      </c>
      <c r="AB23" s="523">
        <v>20.301093109080004</v>
      </c>
      <c r="AC23" s="524">
        <v>20.509</v>
      </c>
      <c r="AD23" s="523">
        <v>3160.4755774216628</v>
      </c>
      <c r="AE23" s="940">
        <v>3220.8687995039954</v>
      </c>
      <c r="AF23" s="939">
        <v>0</v>
      </c>
      <c r="AG23" s="948">
        <v>0</v>
      </c>
      <c r="AH23" s="238"/>
      <c r="AI23" s="238"/>
      <c r="AJ23" s="238"/>
      <c r="AK23" s="238"/>
      <c r="AL23" s="238"/>
    </row>
    <row r="24" spans="1:38" s="239" customFormat="1" ht="15.75">
      <c r="A24" s="532" t="s">
        <v>286</v>
      </c>
      <c r="B24" s="533">
        <v>1.2675839859474495E-2</v>
      </c>
      <c r="C24" s="534">
        <v>1.9855470386686246E-2</v>
      </c>
      <c r="D24" s="533">
        <v>0</v>
      </c>
      <c r="E24" s="534">
        <v>1.0895726091582215E-2</v>
      </c>
      <c r="F24" s="533">
        <v>2.6498866485853974E-3</v>
      </c>
      <c r="G24" s="534">
        <v>3.7468511223361094E-3</v>
      </c>
      <c r="H24" s="533">
        <v>6.2763081658648606E-2</v>
      </c>
      <c r="I24" s="534">
        <v>5.3531337855387072E-2</v>
      </c>
      <c r="J24" s="533">
        <v>4.5554942644896658E-2</v>
      </c>
      <c r="K24" s="535">
        <v>3.8711694768930945E-2</v>
      </c>
      <c r="L24" s="533">
        <v>0.2184394614122315</v>
      </c>
      <c r="M24" s="534">
        <v>0.1987907747818031</v>
      </c>
      <c r="N24" s="533">
        <v>4.1309882061715493E-2</v>
      </c>
      <c r="O24" s="535">
        <v>3.6666829196937929E-2</v>
      </c>
      <c r="P24" s="533">
        <v>6.9582829901235236E-3</v>
      </c>
      <c r="Q24" s="534">
        <v>0</v>
      </c>
      <c r="R24" s="533">
        <v>0.2261229529499092</v>
      </c>
      <c r="S24" s="535">
        <v>0.21756965665790245</v>
      </c>
      <c r="T24" s="533">
        <v>1.5396257403161633E-2</v>
      </c>
      <c r="U24" s="535">
        <v>1.3197516032523945E-2</v>
      </c>
      <c r="V24" s="533">
        <v>8.9056188648399759E-2</v>
      </c>
      <c r="W24" s="535">
        <v>5.5482474280435345E-2</v>
      </c>
      <c r="X24" s="679">
        <v>1.2675839859474496E-2</v>
      </c>
      <c r="Y24" s="535">
        <v>1.9855470386686246E-2</v>
      </c>
      <c r="Z24" s="679">
        <v>7.5249503630889461E-2</v>
      </c>
      <c r="AA24" s="535">
        <v>6.4498767966766693E-2</v>
      </c>
      <c r="AB24" s="679">
        <v>0.25974934347394696</v>
      </c>
      <c r="AC24" s="535">
        <v>0.23545760397874108</v>
      </c>
      <c r="AD24" s="679">
        <v>2.8089884265483579E-4</v>
      </c>
      <c r="AE24" s="680">
        <v>1.6131361826349845E-4</v>
      </c>
      <c r="AF24" s="556">
        <v>0</v>
      </c>
      <c r="AG24" s="564">
        <v>0</v>
      </c>
      <c r="AH24" s="238"/>
      <c r="AI24" s="238"/>
      <c r="AJ24" s="238"/>
      <c r="AK24" s="238"/>
      <c r="AL24" s="238"/>
    </row>
    <row r="25" spans="1:38" ht="15.75">
      <c r="A25" s="690" t="s">
        <v>287</v>
      </c>
      <c r="B25" s="236"/>
      <c r="C25" s="236"/>
      <c r="F25" s="689"/>
      <c r="G25" s="689"/>
      <c r="H25" s="236"/>
      <c r="I25" s="236"/>
      <c r="J25" s="236"/>
      <c r="K25" s="236"/>
      <c r="L25" s="236"/>
      <c r="M25" s="236"/>
      <c r="N25" s="236"/>
      <c r="O25" s="236"/>
      <c r="P25" s="691"/>
      <c r="Q25" s="244"/>
      <c r="R25" s="236"/>
      <c r="S25" s="236"/>
      <c r="T25" s="236"/>
      <c r="U25" s="236"/>
      <c r="V25" s="236"/>
      <c r="W25" s="236"/>
      <c r="X25" s="244"/>
      <c r="Y25" s="244"/>
      <c r="Z25" s="244"/>
      <c r="AA25" s="244"/>
      <c r="AB25" s="244"/>
      <c r="AC25" s="244"/>
      <c r="AD25" s="244"/>
      <c r="AE25" s="244"/>
      <c r="AF25" s="244"/>
    </row>
  </sheetData>
  <mergeCells count="17">
    <mergeCell ref="AF3:AG3"/>
    <mergeCell ref="F3:G3"/>
    <mergeCell ref="J3:K3"/>
    <mergeCell ref="R3:S3"/>
    <mergeCell ref="T3:U3"/>
    <mergeCell ref="V3:W3"/>
    <mergeCell ref="X3:Y3"/>
    <mergeCell ref="N3:O3"/>
    <mergeCell ref="P3:Q3"/>
    <mergeCell ref="Z3:AA3"/>
    <mergeCell ref="AD3:AE3"/>
    <mergeCell ref="L3:M3"/>
    <mergeCell ref="H3:I3"/>
    <mergeCell ref="AB3:AC3"/>
    <mergeCell ref="A3:A4"/>
    <mergeCell ref="B3:C3"/>
    <mergeCell ref="D3:E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98"/>
  <sheetViews>
    <sheetView showGridLines="0" zoomScale="90" zoomScaleNormal="90" workbookViewId="0">
      <pane xSplit="1" ySplit="6" topLeftCell="H42" activePane="bottomRight" state="frozen"/>
      <selection pane="topRight" activeCell="B1" sqref="B1"/>
      <selection pane="bottomLeft" activeCell="A7" sqref="A7"/>
      <selection pane="bottomRight" activeCell="L64" sqref="L64"/>
    </sheetView>
  </sheetViews>
  <sheetFormatPr baseColWidth="10" defaultColWidth="11.42578125" defaultRowHeight="12.75"/>
  <cols>
    <col min="1" max="1" width="55.7109375" style="252" customWidth="1"/>
    <col min="2" max="2" width="12.5703125" style="252" customWidth="1"/>
    <col min="3" max="3" width="12" style="252" customWidth="1"/>
    <col min="4" max="4" width="14.7109375" style="252" customWidth="1"/>
    <col min="5" max="5" width="13" style="252" customWidth="1"/>
    <col min="6" max="6" width="13.42578125" style="252" customWidth="1"/>
    <col min="7" max="7" width="14.5703125" style="252" customWidth="1"/>
    <col min="8" max="10" width="14.85546875" style="252" customWidth="1"/>
    <col min="11" max="17" width="14.85546875" style="198" customWidth="1"/>
    <col min="18" max="18" width="14.85546875" style="252" customWidth="1"/>
    <col min="19" max="19" width="11.42578125" style="252"/>
  </cols>
  <sheetData>
    <row r="1" spans="1:19">
      <c r="A1" s="250"/>
      <c r="B1" s="248"/>
      <c r="C1" s="248"/>
      <c r="D1" s="248"/>
      <c r="E1" s="248"/>
      <c r="F1" s="198"/>
      <c r="G1" s="233"/>
      <c r="H1" s="248"/>
      <c r="I1" s="248"/>
      <c r="J1" s="248"/>
      <c r="K1" s="248"/>
      <c r="L1" s="248"/>
      <c r="M1" s="248"/>
      <c r="N1" s="248"/>
      <c r="O1" s="248"/>
      <c r="P1" s="248"/>
      <c r="Q1" s="248"/>
      <c r="R1" s="249"/>
      <c r="S1" s="249"/>
    </row>
    <row r="2" spans="1:19">
      <c r="A2" s="250"/>
      <c r="B2" s="248"/>
      <c r="C2" s="248"/>
      <c r="D2" s="248"/>
      <c r="E2" s="248"/>
      <c r="F2" s="233"/>
      <c r="G2" s="233"/>
      <c r="H2" s="248"/>
      <c r="I2" s="248"/>
      <c r="J2" s="248"/>
      <c r="K2" s="248"/>
      <c r="L2" s="248"/>
      <c r="M2" s="248"/>
      <c r="N2" s="248"/>
      <c r="O2" s="248"/>
      <c r="P2" s="248"/>
      <c r="Q2" s="248"/>
      <c r="R2" s="249"/>
      <c r="S2" s="249"/>
    </row>
    <row r="3" spans="1:19" ht="25.5" customHeight="1">
      <c r="A3" s="251"/>
      <c r="B3" s="565" t="s">
        <v>167</v>
      </c>
      <c r="C3" s="566" t="s">
        <v>288</v>
      </c>
      <c r="D3" s="566" t="s">
        <v>169</v>
      </c>
      <c r="E3" s="566" t="s">
        <v>171</v>
      </c>
      <c r="F3" s="566" t="s">
        <v>172</v>
      </c>
      <c r="G3" s="566" t="s">
        <v>289</v>
      </c>
      <c r="H3" s="567" t="s">
        <v>176</v>
      </c>
      <c r="I3" s="774" t="s">
        <v>61</v>
      </c>
      <c r="J3" s="774" t="s">
        <v>290</v>
      </c>
      <c r="K3" s="774" t="s">
        <v>69</v>
      </c>
      <c r="L3" s="774" t="s">
        <v>110</v>
      </c>
      <c r="M3" s="774" t="s">
        <v>291</v>
      </c>
      <c r="N3" s="774" t="s">
        <v>292</v>
      </c>
      <c r="O3" s="774" t="s">
        <v>293</v>
      </c>
      <c r="P3" s="774" t="s">
        <v>84</v>
      </c>
      <c r="Q3" s="774" t="s">
        <v>495</v>
      </c>
      <c r="R3" s="774" t="s">
        <v>458</v>
      </c>
    </row>
    <row r="4" spans="1:19" ht="25.5">
      <c r="A4" s="253"/>
      <c r="B4" s="568" t="s">
        <v>493</v>
      </c>
      <c r="C4" s="568" t="s">
        <v>493</v>
      </c>
      <c r="D4" s="568" t="s">
        <v>493</v>
      </c>
      <c r="E4" s="568" t="s">
        <v>493</v>
      </c>
      <c r="F4" s="568" t="s">
        <v>493</v>
      </c>
      <c r="G4" s="568" t="s">
        <v>493</v>
      </c>
      <c r="H4" s="568" t="s">
        <v>493</v>
      </c>
      <c r="I4" s="569" t="s">
        <v>493</v>
      </c>
      <c r="J4" s="569" t="s">
        <v>493</v>
      </c>
      <c r="K4" s="569" t="s">
        <v>493</v>
      </c>
      <c r="L4" s="569" t="s">
        <v>493</v>
      </c>
      <c r="M4" s="569" t="s">
        <v>493</v>
      </c>
      <c r="N4" s="569" t="s">
        <v>493</v>
      </c>
      <c r="O4" s="569" t="s">
        <v>493</v>
      </c>
      <c r="P4" s="569" t="s">
        <v>493</v>
      </c>
      <c r="Q4" s="569" t="s">
        <v>493</v>
      </c>
      <c r="R4" s="569" t="s">
        <v>493</v>
      </c>
    </row>
    <row r="5" spans="1:19">
      <c r="A5" s="253"/>
      <c r="B5" s="570" t="s">
        <v>219</v>
      </c>
      <c r="C5" s="570" t="s">
        <v>219</v>
      </c>
      <c r="D5" s="570" t="s">
        <v>219</v>
      </c>
      <c r="E5" s="570" t="s">
        <v>219</v>
      </c>
      <c r="F5" s="570" t="s">
        <v>219</v>
      </c>
      <c r="G5" s="570" t="s">
        <v>219</v>
      </c>
      <c r="H5" s="570" t="s">
        <v>219</v>
      </c>
      <c r="I5" s="570" t="s">
        <v>219</v>
      </c>
      <c r="J5" s="570" t="s">
        <v>219</v>
      </c>
      <c r="K5" s="570" t="s">
        <v>219</v>
      </c>
      <c r="L5" s="570" t="s">
        <v>219</v>
      </c>
      <c r="M5" s="570" t="s">
        <v>219</v>
      </c>
      <c r="N5" s="570" t="s">
        <v>219</v>
      </c>
      <c r="O5" s="570" t="s">
        <v>219</v>
      </c>
      <c r="P5" s="570" t="s">
        <v>219</v>
      </c>
      <c r="Q5" s="570" t="s">
        <v>219</v>
      </c>
      <c r="R5" s="570" t="s">
        <v>219</v>
      </c>
    </row>
    <row r="6" spans="1:19">
      <c r="A6" s="254"/>
      <c r="B6" s="255"/>
      <c r="C6" s="255"/>
      <c r="D6" s="255"/>
      <c r="E6" s="255"/>
      <c r="F6" s="255"/>
      <c r="G6" s="255"/>
      <c r="H6" s="255"/>
      <c r="I6" s="255"/>
      <c r="J6" s="255"/>
      <c r="K6" s="255"/>
      <c r="L6" s="255"/>
      <c r="M6" s="255"/>
      <c r="N6" s="255"/>
      <c r="O6" s="255"/>
      <c r="P6" s="255"/>
      <c r="Q6" s="255"/>
    </row>
    <row r="7" spans="1:19">
      <c r="A7" s="195" t="s">
        <v>294</v>
      </c>
      <c r="B7" s="256">
        <v>21.931000000000001</v>
      </c>
      <c r="C7" s="256">
        <v>399.279</v>
      </c>
      <c r="D7" s="256">
        <v>421.21</v>
      </c>
      <c r="E7" s="256">
        <v>2.7130000000000001</v>
      </c>
      <c r="F7" s="256">
        <v>0</v>
      </c>
      <c r="G7" s="256">
        <v>418.49700000000001</v>
      </c>
      <c r="H7" s="256">
        <v>421.21</v>
      </c>
      <c r="I7" s="256">
        <v>0</v>
      </c>
      <c r="J7" s="256">
        <v>0</v>
      </c>
      <c r="K7" s="256">
        <v>0</v>
      </c>
      <c r="L7" s="256">
        <v>-0.34200000000000003</v>
      </c>
      <c r="M7" s="256">
        <v>-0.36199999999999999</v>
      </c>
      <c r="N7" s="256">
        <v>-0.41799999999999998</v>
      </c>
      <c r="O7" s="256">
        <v>-0.78100000000000003</v>
      </c>
      <c r="P7" s="256">
        <v>0</v>
      </c>
      <c r="Q7" s="256">
        <v>-16.013000000000002</v>
      </c>
      <c r="R7" s="256">
        <v>-16.794</v>
      </c>
    </row>
    <row r="8" spans="1:19">
      <c r="A8" s="103" t="s">
        <v>295</v>
      </c>
      <c r="B8" s="256">
        <v>65.772000000000006</v>
      </c>
      <c r="C8" s="256">
        <v>71.343000000000004</v>
      </c>
      <c r="D8" s="256">
        <v>137.11500000000001</v>
      </c>
      <c r="E8" s="256">
        <v>22.712</v>
      </c>
      <c r="F8" s="256">
        <v>12.914</v>
      </c>
      <c r="G8" s="256">
        <v>101.489</v>
      </c>
      <c r="H8" s="256">
        <v>137.11500000000001</v>
      </c>
      <c r="I8" s="256">
        <v>12.566000000000001</v>
      </c>
      <c r="J8" s="256">
        <v>-1.2470000000000001</v>
      </c>
      <c r="K8" s="256">
        <v>11.319000000000001</v>
      </c>
      <c r="L8" s="256">
        <v>8.6750000000000007</v>
      </c>
      <c r="M8" s="256">
        <v>8.6389999999999993</v>
      </c>
      <c r="N8" s="256">
        <v>-3.1059999999999999</v>
      </c>
      <c r="O8" s="256">
        <v>5.5330000000000004</v>
      </c>
      <c r="P8" s="256">
        <v>-2.613</v>
      </c>
      <c r="Q8" s="256">
        <v>-3.7519999999999998</v>
      </c>
      <c r="R8" s="256">
        <v>-0.83199999999999996</v>
      </c>
    </row>
    <row r="9" spans="1:19">
      <c r="A9" s="103" t="s">
        <v>296</v>
      </c>
      <c r="B9" s="256">
        <v>426.21</v>
      </c>
      <c r="C9" s="256">
        <v>2722.027</v>
      </c>
      <c r="D9" s="256">
        <v>3148.2370000000001</v>
      </c>
      <c r="E9" s="256">
        <v>977.34699999999998</v>
      </c>
      <c r="F9" s="256">
        <v>873.05</v>
      </c>
      <c r="G9" s="256">
        <v>1297.8399999999999</v>
      </c>
      <c r="H9" s="256">
        <v>3148.2370000000001</v>
      </c>
      <c r="I9" s="256">
        <v>409.89699999999999</v>
      </c>
      <c r="J9" s="256">
        <v>-275.72000000000003</v>
      </c>
      <c r="K9" s="256">
        <v>134.17699999999999</v>
      </c>
      <c r="L9" s="256">
        <v>22.465</v>
      </c>
      <c r="M9" s="256">
        <v>-35.515000000000001</v>
      </c>
      <c r="N9" s="256">
        <v>-12.026</v>
      </c>
      <c r="O9" s="256">
        <v>-47.542000000000002</v>
      </c>
      <c r="P9" s="256">
        <v>29.454000000000001</v>
      </c>
      <c r="Q9" s="256">
        <v>-50.258000000000003</v>
      </c>
      <c r="R9" s="256">
        <v>-68.346000000000004</v>
      </c>
    </row>
    <row r="10" spans="1:19">
      <c r="A10" s="103" t="s">
        <v>297</v>
      </c>
      <c r="B10" s="256">
        <v>45.811</v>
      </c>
      <c r="C10" s="256">
        <v>0.64500000000000002</v>
      </c>
      <c r="D10" s="256">
        <v>46.456000000000003</v>
      </c>
      <c r="E10" s="256">
        <v>45.329000000000001</v>
      </c>
      <c r="F10" s="256">
        <v>0.106</v>
      </c>
      <c r="G10" s="256">
        <v>1.0209999999999999</v>
      </c>
      <c r="H10" s="256">
        <v>46.456000000000003</v>
      </c>
      <c r="I10" s="256">
        <v>3.4000000000000002E-2</v>
      </c>
      <c r="J10" s="256">
        <v>0</v>
      </c>
      <c r="K10" s="256">
        <v>3.4000000000000002E-2</v>
      </c>
      <c r="L10" s="256">
        <v>-0.108</v>
      </c>
      <c r="M10" s="256">
        <v>-0.17799999999999999</v>
      </c>
      <c r="N10" s="256">
        <v>-1.2999999999999999E-2</v>
      </c>
      <c r="O10" s="256">
        <v>-0.191</v>
      </c>
      <c r="P10" s="256">
        <v>0</v>
      </c>
      <c r="Q10" s="256">
        <v>-4.7E-2</v>
      </c>
      <c r="R10" s="256">
        <v>-0.23799999999999999</v>
      </c>
    </row>
    <row r="11" spans="1:19">
      <c r="A11" s="103" t="s">
        <v>298</v>
      </c>
      <c r="B11" s="256">
        <v>179.011</v>
      </c>
      <c r="C11" s="256">
        <v>642.51599999999996</v>
      </c>
      <c r="D11" s="256">
        <v>821.52700000000004</v>
      </c>
      <c r="E11" s="256">
        <v>25.731999999999999</v>
      </c>
      <c r="F11" s="256">
        <v>12.914</v>
      </c>
      <c r="G11" s="256">
        <v>782.88099999999997</v>
      </c>
      <c r="H11" s="256">
        <v>821.52700000000004</v>
      </c>
      <c r="I11" s="256">
        <v>12.566000000000001</v>
      </c>
      <c r="J11" s="256">
        <v>-1.2470000000000001</v>
      </c>
      <c r="K11" s="256">
        <v>11.319000000000001</v>
      </c>
      <c r="L11" s="256">
        <v>8.3350000000000009</v>
      </c>
      <c r="M11" s="256">
        <v>8.2780000000000005</v>
      </c>
      <c r="N11" s="256">
        <v>-5.968</v>
      </c>
      <c r="O11" s="256">
        <v>-5.5720000000000001</v>
      </c>
      <c r="P11" s="256">
        <v>-2.613</v>
      </c>
      <c r="Q11" s="256">
        <v>-30.2</v>
      </c>
      <c r="R11" s="256">
        <v>-38.384999999999998</v>
      </c>
    </row>
    <row r="12" spans="1:19">
      <c r="A12" s="103" t="s">
        <v>299</v>
      </c>
      <c r="B12" s="256">
        <v>517.42100000000005</v>
      </c>
      <c r="C12" s="256">
        <v>5252.665</v>
      </c>
      <c r="D12" s="256">
        <v>5770.0860000000002</v>
      </c>
      <c r="E12" s="256">
        <v>659.995</v>
      </c>
      <c r="F12" s="256">
        <v>608.37599999999998</v>
      </c>
      <c r="G12" s="256">
        <v>4501.7150000000001</v>
      </c>
      <c r="H12" s="256">
        <v>5770.0860000000002</v>
      </c>
      <c r="I12" s="256">
        <v>189.15600000000001</v>
      </c>
      <c r="J12" s="256">
        <v>-46.069000000000003</v>
      </c>
      <c r="K12" s="256">
        <v>143.08699999999999</v>
      </c>
      <c r="L12" s="256">
        <v>134.988</v>
      </c>
      <c r="M12" s="256">
        <v>87.537999999999997</v>
      </c>
      <c r="N12" s="256">
        <v>-9.9420000000000002</v>
      </c>
      <c r="O12" s="256">
        <v>77.596000000000004</v>
      </c>
      <c r="P12" s="256">
        <v>-8.0259999999999998</v>
      </c>
      <c r="Q12" s="256">
        <v>769.77599999999995</v>
      </c>
      <c r="R12" s="256">
        <v>839.346</v>
      </c>
    </row>
    <row r="13" spans="1:19">
      <c r="A13" s="103" t="s">
        <v>211</v>
      </c>
      <c r="B13" s="256">
        <v>71.652000000000001</v>
      </c>
      <c r="C13" s="256">
        <v>78.244</v>
      </c>
      <c r="D13" s="256">
        <v>149.89599999999999</v>
      </c>
      <c r="E13" s="256">
        <v>39.54</v>
      </c>
      <c r="F13" s="256">
        <v>10.084</v>
      </c>
      <c r="G13" s="256">
        <v>100.27200000000001</v>
      </c>
      <c r="H13" s="256">
        <v>149.89599999999999</v>
      </c>
      <c r="I13" s="256">
        <v>43.848999999999997</v>
      </c>
      <c r="J13" s="256">
        <v>-23.032</v>
      </c>
      <c r="K13" s="256">
        <v>20.817</v>
      </c>
      <c r="L13" s="256">
        <v>17.809999999999999</v>
      </c>
      <c r="M13" s="256">
        <v>15.347</v>
      </c>
      <c r="N13" s="256">
        <v>0.41199999999999998</v>
      </c>
      <c r="O13" s="256">
        <v>15.759</v>
      </c>
      <c r="P13" s="256">
        <v>-5.391</v>
      </c>
      <c r="Q13" s="256">
        <v>6.4950000000000001</v>
      </c>
      <c r="R13" s="256">
        <v>16.863</v>
      </c>
    </row>
    <row r="14" spans="1:19">
      <c r="A14" s="103" t="s">
        <v>212</v>
      </c>
      <c r="B14" s="256">
        <v>24.262</v>
      </c>
      <c r="C14" s="256">
        <v>285.3</v>
      </c>
      <c r="D14" s="256">
        <v>309.56200000000001</v>
      </c>
      <c r="E14" s="256">
        <v>30.701000000000001</v>
      </c>
      <c r="F14" s="256">
        <v>107.346</v>
      </c>
      <c r="G14" s="256">
        <v>171.51499999999999</v>
      </c>
      <c r="H14" s="256">
        <v>309.56200000000001</v>
      </c>
      <c r="I14" s="256">
        <v>19.29</v>
      </c>
      <c r="J14" s="256">
        <v>-2.6040000000000001</v>
      </c>
      <c r="K14" s="256">
        <v>16.686</v>
      </c>
      <c r="L14" s="256">
        <v>15.462999999999999</v>
      </c>
      <c r="M14" s="256">
        <v>15.535</v>
      </c>
      <c r="N14" s="256">
        <v>-3.32</v>
      </c>
      <c r="O14" s="256">
        <v>12.215999999999999</v>
      </c>
      <c r="P14" s="256">
        <v>-4.1529999999999996</v>
      </c>
      <c r="Q14" s="256">
        <v>12.067</v>
      </c>
      <c r="R14" s="256">
        <v>20.13</v>
      </c>
    </row>
    <row r="15" spans="1:19">
      <c r="A15" s="103" t="s">
        <v>300</v>
      </c>
      <c r="B15" s="256">
        <v>172.60400000000001</v>
      </c>
      <c r="C15" s="256">
        <v>61.415999999999997</v>
      </c>
      <c r="D15" s="256">
        <v>234.02</v>
      </c>
      <c r="E15" s="256">
        <v>68.894999999999996</v>
      </c>
      <c r="F15" s="256">
        <v>0.29599999999999999</v>
      </c>
      <c r="G15" s="256">
        <v>164.82900000000001</v>
      </c>
      <c r="H15" s="256">
        <v>234.02</v>
      </c>
      <c r="I15" s="256">
        <v>0</v>
      </c>
      <c r="J15" s="256">
        <v>0</v>
      </c>
      <c r="K15" s="256">
        <v>0</v>
      </c>
      <c r="L15" s="256">
        <v>-4.5999999999999999E-2</v>
      </c>
      <c r="M15" s="256">
        <v>-4.5999999999999999E-2</v>
      </c>
      <c r="N15" s="256">
        <v>5.3540000000000001</v>
      </c>
      <c r="O15" s="256">
        <v>5.3070000000000004</v>
      </c>
      <c r="P15" s="256">
        <v>-1.8029999999999999</v>
      </c>
      <c r="Q15" s="256">
        <v>11.824</v>
      </c>
      <c r="R15" s="256">
        <v>15.327999999999999</v>
      </c>
    </row>
    <row r="16" spans="1:19">
      <c r="A16" s="103" t="s">
        <v>301</v>
      </c>
      <c r="B16" s="256">
        <v>656.13499999999999</v>
      </c>
      <c r="C16" s="256">
        <v>2001.682</v>
      </c>
      <c r="D16" s="256">
        <v>2657.817</v>
      </c>
      <c r="E16" s="256">
        <v>1180.355</v>
      </c>
      <c r="F16" s="256">
        <v>532.98599999999999</v>
      </c>
      <c r="G16" s="256">
        <v>944.476</v>
      </c>
      <c r="H16" s="256">
        <v>2657.817</v>
      </c>
      <c r="I16" s="256">
        <v>334.19</v>
      </c>
      <c r="J16" s="256">
        <v>-212.76300000000001</v>
      </c>
      <c r="K16" s="256">
        <v>121.42700000000001</v>
      </c>
      <c r="L16" s="256">
        <v>79.042000000000002</v>
      </c>
      <c r="M16" s="256">
        <v>40.335000000000001</v>
      </c>
      <c r="N16" s="256">
        <v>-31.783999999999999</v>
      </c>
      <c r="O16" s="256">
        <v>8.5500000000000007</v>
      </c>
      <c r="P16" s="256">
        <v>-2.7909999999999999</v>
      </c>
      <c r="Q16" s="256">
        <v>68.649000000000001</v>
      </c>
      <c r="R16" s="256">
        <v>74.408000000000001</v>
      </c>
    </row>
    <row r="17" spans="1:18">
      <c r="A17" s="103" t="s">
        <v>302</v>
      </c>
      <c r="B17" s="256">
        <v>789.45699999999999</v>
      </c>
      <c r="C17" s="256">
        <v>2715.607</v>
      </c>
      <c r="D17" s="256">
        <v>3505.0639999999999</v>
      </c>
      <c r="E17" s="256">
        <v>1183.077</v>
      </c>
      <c r="F17" s="256">
        <v>797.65</v>
      </c>
      <c r="G17" s="256">
        <v>1524.337</v>
      </c>
      <c r="H17" s="256">
        <v>3505.0639999999999</v>
      </c>
      <c r="I17" s="256">
        <v>398.49799999999999</v>
      </c>
      <c r="J17" s="256">
        <v>-256.839</v>
      </c>
      <c r="K17" s="256">
        <v>141.65899999999999</v>
      </c>
      <c r="L17" s="256">
        <v>101.458</v>
      </c>
      <c r="M17" s="256">
        <v>47.014000000000003</v>
      </c>
      <c r="N17" s="256">
        <v>-39.661000000000001</v>
      </c>
      <c r="O17" s="256">
        <v>7.3520000000000003</v>
      </c>
      <c r="P17" s="256">
        <v>1.121</v>
      </c>
      <c r="Q17" s="256">
        <v>110.938</v>
      </c>
      <c r="R17" s="256">
        <v>119.411</v>
      </c>
    </row>
    <row r="18" spans="1:18">
      <c r="A18" s="103" t="s">
        <v>316</v>
      </c>
      <c r="B18" s="256">
        <v>89.992000000000004</v>
      </c>
      <c r="C18" s="256">
        <v>163.92699999999999</v>
      </c>
      <c r="D18" s="256">
        <v>253.91900000000001</v>
      </c>
      <c r="E18" s="256">
        <v>121.483</v>
      </c>
      <c r="F18" s="256">
        <v>6.6369999999999996</v>
      </c>
      <c r="G18" s="256">
        <v>125.79900000000001</v>
      </c>
      <c r="H18" s="256">
        <v>253.91900000000001</v>
      </c>
      <c r="I18" s="256">
        <v>12.523</v>
      </c>
      <c r="J18" s="256">
        <v>-5.3449999999999998</v>
      </c>
      <c r="K18" s="256">
        <v>7.1779999999999999</v>
      </c>
      <c r="L18" s="256">
        <v>2.6850000000000001</v>
      </c>
      <c r="M18" s="256">
        <v>0.86</v>
      </c>
      <c r="N18" s="256">
        <v>0.93300000000000005</v>
      </c>
      <c r="O18" s="256">
        <v>1.7929999999999999</v>
      </c>
      <c r="P18" s="256">
        <v>-0.83499999999999996</v>
      </c>
      <c r="Q18" s="256">
        <v>9.1170000000000009</v>
      </c>
      <c r="R18" s="256">
        <v>10.074999999999999</v>
      </c>
    </row>
    <row r="19" spans="1:18">
      <c r="A19" s="103" t="s">
        <v>303</v>
      </c>
      <c r="B19" s="256">
        <v>1351.8720000000001</v>
      </c>
      <c r="C19" s="256">
        <v>4622.4350000000004</v>
      </c>
      <c r="D19" s="256">
        <v>5974.3069999999998</v>
      </c>
      <c r="E19" s="256">
        <v>2062.4209999999998</v>
      </c>
      <c r="F19" s="256">
        <v>2274.6439999999998</v>
      </c>
      <c r="G19" s="256">
        <v>1637.242</v>
      </c>
      <c r="H19" s="256">
        <v>5974.3069999999998</v>
      </c>
      <c r="I19" s="256">
        <v>844.71900000000005</v>
      </c>
      <c r="J19" s="256">
        <v>-542.36500000000001</v>
      </c>
      <c r="K19" s="256">
        <v>302.35399999999998</v>
      </c>
      <c r="L19" s="256">
        <v>209.364</v>
      </c>
      <c r="M19" s="256">
        <v>125.41200000000001</v>
      </c>
      <c r="N19" s="256">
        <v>-66.451999999999998</v>
      </c>
      <c r="O19" s="256">
        <v>58.96</v>
      </c>
      <c r="P19" s="256">
        <v>-7.0999999999999994E-2</v>
      </c>
      <c r="Q19" s="256">
        <v>117.438</v>
      </c>
      <c r="R19" s="256">
        <v>176.327</v>
      </c>
    </row>
    <row r="20" spans="1:18">
      <c r="A20" s="103" t="s">
        <v>304</v>
      </c>
      <c r="B20" s="256">
        <v>3610.1570000000002</v>
      </c>
      <c r="C20" s="256">
        <v>15983.101000000001</v>
      </c>
      <c r="D20" s="256">
        <v>19593.258000000002</v>
      </c>
      <c r="E20" s="256">
        <v>4268.1239999999998</v>
      </c>
      <c r="F20" s="256">
        <v>4048.1779999999999</v>
      </c>
      <c r="G20" s="256">
        <v>11276.956</v>
      </c>
      <c r="H20" s="256">
        <v>19593.258000000002</v>
      </c>
      <c r="I20" s="256">
        <v>1875.277</v>
      </c>
      <c r="J20" s="256">
        <v>-1142.393</v>
      </c>
      <c r="K20" s="256">
        <v>732.88400000000001</v>
      </c>
      <c r="L20" s="256">
        <v>509.53800000000001</v>
      </c>
      <c r="M20" s="256">
        <v>273.31</v>
      </c>
      <c r="N20" s="256">
        <v>-98.412000000000006</v>
      </c>
      <c r="O20" s="256">
        <v>174.82499999999999</v>
      </c>
      <c r="P20" s="256">
        <v>-37.024000000000001</v>
      </c>
      <c r="Q20" s="256">
        <v>828.23199999999997</v>
      </c>
      <c r="R20" s="256">
        <v>966.03300000000002</v>
      </c>
    </row>
    <row r="21" spans="1:18">
      <c r="A21" s="103" t="s">
        <v>305</v>
      </c>
      <c r="B21" s="256">
        <v>950.69</v>
      </c>
      <c r="C21" s="256">
        <v>5788.6490000000003</v>
      </c>
      <c r="D21" s="256">
        <v>6739.3389999999999</v>
      </c>
      <c r="E21" s="256">
        <v>1556.0139999999999</v>
      </c>
      <c r="F21" s="256">
        <v>2294.0079999999998</v>
      </c>
      <c r="G21" s="256">
        <v>2889.317</v>
      </c>
      <c r="H21" s="256">
        <v>6739.3389999999999</v>
      </c>
      <c r="I21" s="256">
        <v>893.69600000000003</v>
      </c>
      <c r="J21" s="256">
        <v>-419.28</v>
      </c>
      <c r="K21" s="256">
        <v>474.416</v>
      </c>
      <c r="L21" s="256">
        <v>413.29399999999998</v>
      </c>
      <c r="M21" s="256">
        <v>361.62200000000001</v>
      </c>
      <c r="N21" s="256">
        <v>-59.161999999999999</v>
      </c>
      <c r="O21" s="256">
        <v>302.54399999999998</v>
      </c>
      <c r="P21" s="256">
        <v>-99.626000000000005</v>
      </c>
      <c r="Q21" s="256">
        <v>159.22800000000001</v>
      </c>
      <c r="R21" s="256">
        <v>362.14600000000002</v>
      </c>
    </row>
    <row r="22" spans="1:18">
      <c r="A22" s="103" t="s">
        <v>306</v>
      </c>
      <c r="B22" s="256">
        <v>4.6609999999999996</v>
      </c>
      <c r="C22" s="256">
        <v>2.206</v>
      </c>
      <c r="D22" s="256">
        <v>6.867</v>
      </c>
      <c r="E22" s="256">
        <v>3.7040000000000002</v>
      </c>
      <c r="F22" s="256">
        <v>0</v>
      </c>
      <c r="G22" s="256">
        <v>3.1629999999999998</v>
      </c>
      <c r="H22" s="256">
        <v>6.867</v>
      </c>
      <c r="I22" s="256">
        <v>8.7249999999999996</v>
      </c>
      <c r="J22" s="256">
        <v>-7.282</v>
      </c>
      <c r="K22" s="256">
        <v>1.4430000000000001</v>
      </c>
      <c r="L22" s="256">
        <v>1.0720000000000001</v>
      </c>
      <c r="M22" s="256">
        <v>1.018</v>
      </c>
      <c r="N22" s="256">
        <v>-3.9E-2</v>
      </c>
      <c r="O22" s="256">
        <v>0.97899999999999998</v>
      </c>
      <c r="P22" s="256">
        <v>-0.35</v>
      </c>
      <c r="Q22" s="256">
        <v>0.122</v>
      </c>
      <c r="R22" s="256">
        <v>0.751</v>
      </c>
    </row>
    <row r="23" spans="1:18">
      <c r="A23" s="103" t="s">
        <v>496</v>
      </c>
      <c r="B23" s="256">
        <v>51.518999999999998</v>
      </c>
      <c r="C23" s="256">
        <v>173.12100000000001</v>
      </c>
      <c r="D23" s="256">
        <v>224.64</v>
      </c>
      <c r="E23" s="256">
        <v>10.882</v>
      </c>
      <c r="F23" s="256">
        <v>0.47799999999999998</v>
      </c>
      <c r="G23" s="256">
        <v>213.28</v>
      </c>
      <c r="H23" s="256">
        <v>224.64</v>
      </c>
      <c r="I23" s="256">
        <v>0.95</v>
      </c>
      <c r="J23" s="256">
        <v>0</v>
      </c>
      <c r="K23" s="256">
        <v>0.95</v>
      </c>
      <c r="L23" s="256">
        <v>0.191</v>
      </c>
      <c r="M23" s="256">
        <v>6.4000000000000001E-2</v>
      </c>
      <c r="N23" s="256">
        <v>0.254</v>
      </c>
      <c r="O23" s="256">
        <v>0.31900000000000001</v>
      </c>
      <c r="P23" s="256">
        <v>-0.73199999999999998</v>
      </c>
      <c r="Q23" s="256">
        <v>0</v>
      </c>
      <c r="R23" s="256">
        <v>-0.41299999999999998</v>
      </c>
    </row>
    <row r="24" spans="1:18">
      <c r="A24" s="103" t="s">
        <v>307</v>
      </c>
      <c r="B24" s="256">
        <v>10.467000000000001</v>
      </c>
      <c r="C24" s="256">
        <v>76.251000000000005</v>
      </c>
      <c r="D24" s="256">
        <v>86.718000000000004</v>
      </c>
      <c r="E24" s="256">
        <v>95.188000000000002</v>
      </c>
      <c r="F24" s="256">
        <v>25.2</v>
      </c>
      <c r="G24" s="256">
        <v>-33.67</v>
      </c>
      <c r="H24" s="256">
        <v>86.718000000000004</v>
      </c>
      <c r="I24" s="256">
        <v>2.9929999999999999</v>
      </c>
      <c r="J24" s="256">
        <v>-1.7000000000000001E-2</v>
      </c>
      <c r="K24" s="256">
        <v>2.976</v>
      </c>
      <c r="L24" s="256">
        <v>2.1309999999999998</v>
      </c>
      <c r="M24" s="256">
        <v>0.68200000000000005</v>
      </c>
      <c r="N24" s="256">
        <v>-1.1180000000000001</v>
      </c>
      <c r="O24" s="256">
        <v>-0.436</v>
      </c>
      <c r="P24" s="256">
        <v>0</v>
      </c>
      <c r="Q24" s="256">
        <v>0</v>
      </c>
      <c r="R24" s="256">
        <v>-0.436</v>
      </c>
    </row>
    <row r="25" spans="1:18">
      <c r="A25" s="103" t="s">
        <v>497</v>
      </c>
      <c r="B25" s="256">
        <v>10.712</v>
      </c>
      <c r="C25" s="256">
        <v>4.3390000000000004</v>
      </c>
      <c r="D25" s="256">
        <v>15.051</v>
      </c>
      <c r="E25" s="256">
        <v>11.993</v>
      </c>
      <c r="F25" s="256">
        <v>1.4</v>
      </c>
      <c r="G25" s="256">
        <v>1.6579999999999999</v>
      </c>
      <c r="H25" s="256">
        <v>15.051</v>
      </c>
      <c r="I25" s="256">
        <v>14.983000000000001</v>
      </c>
      <c r="J25" s="256">
        <v>-13.154</v>
      </c>
      <c r="K25" s="256">
        <v>1.829</v>
      </c>
      <c r="L25" s="256">
        <v>0.246</v>
      </c>
      <c r="M25" s="256">
        <v>-2.3E-2</v>
      </c>
      <c r="N25" s="256">
        <v>-5.5E-2</v>
      </c>
      <c r="O25" s="256">
        <v>-7.8E-2</v>
      </c>
      <c r="P25" s="256">
        <v>0</v>
      </c>
      <c r="Q25" s="256">
        <v>0</v>
      </c>
      <c r="R25" s="256">
        <v>-7.8E-2</v>
      </c>
    </row>
    <row r="26" spans="1:18">
      <c r="A26" s="195" t="s">
        <v>308</v>
      </c>
      <c r="B26" s="256">
        <v>15.916</v>
      </c>
      <c r="C26" s="256">
        <v>34.912999999999997</v>
      </c>
      <c r="D26" s="256">
        <v>50.829000000000001</v>
      </c>
      <c r="E26" s="256">
        <v>1.82</v>
      </c>
      <c r="F26" s="256">
        <v>2.984</v>
      </c>
      <c r="G26" s="256">
        <v>46.024999999999999</v>
      </c>
      <c r="H26" s="256">
        <v>50.829000000000001</v>
      </c>
      <c r="I26" s="256">
        <v>4.1120000000000001</v>
      </c>
      <c r="J26" s="256">
        <v>-0.88200000000000001</v>
      </c>
      <c r="K26" s="256">
        <v>3.23</v>
      </c>
      <c r="L26" s="256">
        <v>2.7320000000000002</v>
      </c>
      <c r="M26" s="256">
        <v>2.3839999999999999</v>
      </c>
      <c r="N26" s="256">
        <v>-5.5E-2</v>
      </c>
      <c r="O26" s="256">
        <v>2.3290000000000002</v>
      </c>
      <c r="P26" s="256">
        <v>-0.30299999999999999</v>
      </c>
      <c r="Q26" s="256">
        <v>0</v>
      </c>
      <c r="R26" s="256">
        <v>2.0259999999999998</v>
      </c>
    </row>
    <row r="27" spans="1:18">
      <c r="A27" s="195" t="s">
        <v>309</v>
      </c>
      <c r="B27" s="256">
        <v>62.167000000000002</v>
      </c>
      <c r="C27" s="256">
        <v>19.439</v>
      </c>
      <c r="D27" s="256">
        <v>81.605999999999995</v>
      </c>
      <c r="E27" s="256">
        <v>49.51</v>
      </c>
      <c r="F27" s="256">
        <v>9.3140000000000001</v>
      </c>
      <c r="G27" s="256">
        <v>22.782</v>
      </c>
      <c r="H27" s="256">
        <v>81.605999999999995</v>
      </c>
      <c r="I27" s="256">
        <v>0.41</v>
      </c>
      <c r="J27" s="256">
        <v>0</v>
      </c>
      <c r="K27" s="256">
        <v>0.41</v>
      </c>
      <c r="L27" s="256">
        <v>0.223</v>
      </c>
      <c r="M27" s="256">
        <v>-3.9E-2</v>
      </c>
      <c r="N27" s="256">
        <v>0.311</v>
      </c>
      <c r="O27" s="256">
        <v>0.27300000000000002</v>
      </c>
      <c r="P27" s="256">
        <v>-2.9000000000000001E-2</v>
      </c>
      <c r="Q27" s="256">
        <v>0</v>
      </c>
      <c r="R27" s="256">
        <v>0.24399999999999999</v>
      </c>
    </row>
    <row r="28" spans="1:18">
      <c r="A28" s="195" t="s">
        <v>310</v>
      </c>
      <c r="B28" s="256">
        <v>55.017000000000003</v>
      </c>
      <c r="C28" s="256">
        <v>288.048</v>
      </c>
      <c r="D28" s="256">
        <v>343.065</v>
      </c>
      <c r="E28" s="256">
        <v>1.8160000000000001</v>
      </c>
      <c r="F28" s="256">
        <v>3.1E-2</v>
      </c>
      <c r="G28" s="256">
        <v>341.21800000000002</v>
      </c>
      <c r="H28" s="256">
        <v>343.065</v>
      </c>
      <c r="I28" s="256">
        <v>8.5359999999999996</v>
      </c>
      <c r="J28" s="256">
        <v>-1.4119999999999999</v>
      </c>
      <c r="K28" s="256">
        <v>7.1239999999999997</v>
      </c>
      <c r="L28" s="256">
        <v>6.1390000000000002</v>
      </c>
      <c r="M28" s="256">
        <v>3.8359999999999999</v>
      </c>
      <c r="N28" s="256">
        <v>1.0999999999999999E-2</v>
      </c>
      <c r="O28" s="256">
        <v>3.8479999999999999</v>
      </c>
      <c r="P28" s="256">
        <v>-0.59899999999999998</v>
      </c>
      <c r="Q28" s="256">
        <v>0</v>
      </c>
      <c r="R28" s="256">
        <v>3.2490000000000001</v>
      </c>
    </row>
    <row r="29" spans="1:18">
      <c r="A29" s="195" t="s">
        <v>498</v>
      </c>
      <c r="B29" s="256">
        <v>89.543999999999997</v>
      </c>
      <c r="C29" s="256">
        <v>206.511</v>
      </c>
      <c r="D29" s="256">
        <v>296.05500000000001</v>
      </c>
      <c r="E29" s="256">
        <v>57.061</v>
      </c>
      <c r="F29" s="256">
        <v>19.219000000000001</v>
      </c>
      <c r="G29" s="256">
        <v>219.77500000000001</v>
      </c>
      <c r="H29" s="256">
        <v>296.05500000000001</v>
      </c>
      <c r="I29" s="256">
        <v>0.998</v>
      </c>
      <c r="J29" s="256">
        <v>0</v>
      </c>
      <c r="K29" s="256">
        <v>0.998</v>
      </c>
      <c r="L29" s="256">
        <v>0.39700000000000002</v>
      </c>
      <c r="M29" s="256">
        <v>-0.35199999999999998</v>
      </c>
      <c r="N29" s="256">
        <v>-0.125</v>
      </c>
      <c r="O29" s="256">
        <v>-0.47699999999999998</v>
      </c>
      <c r="P29" s="256">
        <v>-2.4E-2</v>
      </c>
      <c r="Q29" s="256">
        <v>0</v>
      </c>
      <c r="R29" s="256">
        <v>-0.501</v>
      </c>
    </row>
    <row r="30" spans="1:18">
      <c r="A30" s="195" t="s">
        <v>499</v>
      </c>
      <c r="B30" s="256">
        <v>9.0830000000000002</v>
      </c>
      <c r="C30" s="256">
        <v>88.945999999999998</v>
      </c>
      <c r="D30" s="256">
        <v>98.028999999999996</v>
      </c>
      <c r="E30" s="256">
        <v>50.113999999999997</v>
      </c>
      <c r="F30" s="256">
        <v>14.625999999999999</v>
      </c>
      <c r="G30" s="256">
        <v>33.289000000000001</v>
      </c>
      <c r="H30" s="256">
        <v>98.028999999999996</v>
      </c>
      <c r="I30" s="256">
        <v>4.1180000000000003</v>
      </c>
      <c r="J30" s="256">
        <v>-0.26800000000000002</v>
      </c>
      <c r="K30" s="256">
        <v>3.85</v>
      </c>
      <c r="L30" s="256">
        <v>3.3660000000000001</v>
      </c>
      <c r="M30" s="256">
        <v>2.11</v>
      </c>
      <c r="N30" s="256">
        <v>-0.78600000000000003</v>
      </c>
      <c r="O30" s="256">
        <v>1.325</v>
      </c>
      <c r="P30" s="256">
        <v>-0.317</v>
      </c>
      <c r="Q30" s="256">
        <v>0</v>
      </c>
      <c r="R30" s="256">
        <v>1.008</v>
      </c>
    </row>
    <row r="31" spans="1:18">
      <c r="A31" s="195" t="s">
        <v>311</v>
      </c>
      <c r="B31" s="256">
        <v>153.548</v>
      </c>
      <c r="C31" s="256">
        <v>458.017</v>
      </c>
      <c r="D31" s="256">
        <v>611.56500000000005</v>
      </c>
      <c r="E31" s="256">
        <v>38.414000000000001</v>
      </c>
      <c r="F31" s="256">
        <v>88.182000000000002</v>
      </c>
      <c r="G31" s="256">
        <v>484.96899999999999</v>
      </c>
      <c r="H31" s="256">
        <v>611.56500000000005</v>
      </c>
      <c r="I31" s="256">
        <v>53.960999999999999</v>
      </c>
      <c r="J31" s="256">
        <v>-12.262</v>
      </c>
      <c r="K31" s="256">
        <v>41.698999999999998</v>
      </c>
      <c r="L31" s="256">
        <v>38.823</v>
      </c>
      <c r="M31" s="256">
        <v>34.313000000000002</v>
      </c>
      <c r="N31" s="256">
        <v>-9.8000000000000004E-2</v>
      </c>
      <c r="O31" s="256">
        <v>34.216000000000001</v>
      </c>
      <c r="P31" s="256">
        <v>-10.311999999999999</v>
      </c>
      <c r="Q31" s="256">
        <v>0</v>
      </c>
      <c r="R31" s="256">
        <v>23.904</v>
      </c>
    </row>
    <row r="32" spans="1:18">
      <c r="A32" s="195" t="s">
        <v>312</v>
      </c>
      <c r="B32" s="256">
        <v>1140.922</v>
      </c>
      <c r="C32" s="256">
        <v>6296.5730000000003</v>
      </c>
      <c r="D32" s="256">
        <v>7437.4949999999999</v>
      </c>
      <c r="E32" s="256">
        <v>1642.211</v>
      </c>
      <c r="F32" s="256">
        <v>2454.9169999999999</v>
      </c>
      <c r="G32" s="256">
        <v>3340.3670000000002</v>
      </c>
      <c r="H32" s="256">
        <v>7437.4949999999999</v>
      </c>
      <c r="I32" s="256">
        <v>981.94200000000001</v>
      </c>
      <c r="J32" s="256">
        <v>-442.822</v>
      </c>
      <c r="K32" s="256">
        <v>539.12</v>
      </c>
      <c r="L32" s="256">
        <v>470.26799999999997</v>
      </c>
      <c r="M32" s="256">
        <v>406.05700000000002</v>
      </c>
      <c r="N32" s="256">
        <v>-61.372999999999998</v>
      </c>
      <c r="O32" s="256">
        <v>344.28100000000001</v>
      </c>
      <c r="P32" s="256">
        <v>-112.286</v>
      </c>
      <c r="Q32" s="256">
        <v>130.58099999999999</v>
      </c>
      <c r="R32" s="256">
        <v>362.57600000000002</v>
      </c>
    </row>
    <row r="33" spans="1:19">
      <c r="A33" s="195" t="s">
        <v>313</v>
      </c>
      <c r="B33" s="256">
        <v>777.54300000000001</v>
      </c>
      <c r="C33" s="256">
        <v>2.8759999999999999</v>
      </c>
      <c r="D33" s="256">
        <v>780.41899999999998</v>
      </c>
      <c r="E33" s="256">
        <v>661.09799999999996</v>
      </c>
      <c r="F33" s="256">
        <v>0</v>
      </c>
      <c r="G33" s="256">
        <v>119.321</v>
      </c>
      <c r="H33" s="256">
        <v>780.41899999999998</v>
      </c>
      <c r="I33" s="256">
        <v>0</v>
      </c>
      <c r="J33" s="256">
        <v>0</v>
      </c>
      <c r="K33" s="256">
        <v>0</v>
      </c>
      <c r="L33" s="256">
        <v>-7.8E-2</v>
      </c>
      <c r="M33" s="256">
        <v>-7.8E-2</v>
      </c>
      <c r="N33" s="256">
        <v>5.5209999999999999</v>
      </c>
      <c r="O33" s="256">
        <v>5.4429999999999996</v>
      </c>
      <c r="P33" s="256">
        <v>-0.72599999999999998</v>
      </c>
      <c r="Q33" s="256">
        <v>2.931</v>
      </c>
      <c r="R33" s="256">
        <v>7.6479999999999997</v>
      </c>
    </row>
    <row r="34" spans="1:19">
      <c r="A34" s="195" t="s">
        <v>214</v>
      </c>
      <c r="B34" s="256">
        <v>49.151000000000003</v>
      </c>
      <c r="C34" s="256">
        <v>156.86099999999999</v>
      </c>
      <c r="D34" s="256">
        <v>206.012</v>
      </c>
      <c r="E34" s="256">
        <v>85.765000000000001</v>
      </c>
      <c r="F34" s="256">
        <v>31.343</v>
      </c>
      <c r="G34" s="256">
        <v>88.903999999999996</v>
      </c>
      <c r="H34" s="256">
        <v>206.012</v>
      </c>
      <c r="I34" s="256">
        <v>17.725000000000001</v>
      </c>
      <c r="J34" s="256">
        <v>-7.0419999999999998</v>
      </c>
      <c r="K34" s="256">
        <v>10.683</v>
      </c>
      <c r="L34" s="256">
        <v>8.06</v>
      </c>
      <c r="M34" s="256">
        <v>5.7530000000000001</v>
      </c>
      <c r="N34" s="256">
        <v>2.42</v>
      </c>
      <c r="O34" s="256">
        <v>8.173</v>
      </c>
      <c r="P34" s="256">
        <v>-2.657</v>
      </c>
      <c r="Q34" s="256">
        <v>2.1739999999999999</v>
      </c>
      <c r="R34" s="256">
        <v>7.69</v>
      </c>
    </row>
    <row r="35" spans="1:19">
      <c r="A35" s="195" t="s">
        <v>315</v>
      </c>
      <c r="B35" s="256">
        <v>932.19899999999996</v>
      </c>
      <c r="C35" s="256">
        <v>2.145</v>
      </c>
      <c r="D35" s="256">
        <v>934.34400000000005</v>
      </c>
      <c r="E35" s="256">
        <v>778.20600000000002</v>
      </c>
      <c r="F35" s="256">
        <v>0</v>
      </c>
      <c r="G35" s="256">
        <v>156.13800000000001</v>
      </c>
      <c r="H35" s="256">
        <v>934.34400000000005</v>
      </c>
      <c r="I35" s="256">
        <v>17.725000000000001</v>
      </c>
      <c r="J35" s="256">
        <v>-7.0430000000000001</v>
      </c>
      <c r="K35" s="256">
        <v>10.682</v>
      </c>
      <c r="L35" s="256">
        <v>7.9809999999999999</v>
      </c>
      <c r="M35" s="256">
        <v>5.6740000000000004</v>
      </c>
      <c r="N35" s="256">
        <v>7.9409999999999998</v>
      </c>
      <c r="O35" s="256">
        <v>13.599</v>
      </c>
      <c r="P35" s="256">
        <v>-3.383</v>
      </c>
      <c r="Q35" s="256">
        <v>3.7930000000000001</v>
      </c>
      <c r="R35" s="256">
        <v>14.009</v>
      </c>
    </row>
    <row r="36" spans="1:19">
      <c r="A36" s="195"/>
      <c r="B36" s="256"/>
      <c r="C36" s="256"/>
      <c r="D36" s="256"/>
      <c r="E36" s="256"/>
      <c r="F36" s="256"/>
      <c r="G36" s="256"/>
      <c r="H36" s="256"/>
      <c r="I36" s="256"/>
      <c r="J36" s="256"/>
      <c r="K36" s="256"/>
      <c r="L36" s="256"/>
      <c r="M36" s="256"/>
      <c r="N36" s="256"/>
      <c r="O36" s="256"/>
      <c r="P36" s="256"/>
      <c r="Q36" s="256"/>
      <c r="R36" s="256"/>
    </row>
    <row r="37" spans="1:19">
      <c r="A37" s="195"/>
      <c r="B37" s="256"/>
      <c r="C37" s="256"/>
      <c r="D37" s="256"/>
      <c r="E37" s="256"/>
      <c r="F37" s="256"/>
      <c r="G37" s="256"/>
      <c r="H37" s="256"/>
      <c r="I37" s="256"/>
      <c r="J37" s="256"/>
      <c r="K37" s="256"/>
      <c r="L37" s="256"/>
      <c r="M37" s="256"/>
      <c r="N37" s="256"/>
      <c r="O37" s="256"/>
      <c r="P37" s="256"/>
      <c r="Q37" s="256"/>
      <c r="R37" s="256"/>
    </row>
    <row r="38" spans="1:19">
      <c r="A38" s="195"/>
      <c r="B38" s="256"/>
      <c r="C38" s="256"/>
      <c r="D38" s="256"/>
      <c r="E38" s="256"/>
      <c r="F38" s="256"/>
      <c r="G38" s="256"/>
      <c r="H38" s="256"/>
      <c r="I38" s="256"/>
      <c r="J38" s="256"/>
      <c r="K38" s="256"/>
      <c r="L38" s="256"/>
      <c r="M38" s="256"/>
      <c r="N38" s="256"/>
      <c r="O38" s="256"/>
      <c r="P38" s="256"/>
      <c r="Q38" s="256"/>
      <c r="R38" s="256"/>
    </row>
    <row r="39" spans="1:19">
      <c r="A39" s="195"/>
      <c r="B39" s="256"/>
      <c r="C39" s="256"/>
      <c r="D39" s="256"/>
      <c r="E39" s="256"/>
      <c r="F39" s="256"/>
      <c r="G39" s="256"/>
      <c r="H39" s="256"/>
      <c r="I39" s="256"/>
      <c r="J39" s="256"/>
      <c r="K39" s="256"/>
      <c r="L39" s="256"/>
      <c r="M39" s="256"/>
      <c r="N39" s="256"/>
      <c r="O39" s="256"/>
      <c r="P39" s="256"/>
      <c r="Q39" s="256"/>
      <c r="R39" s="256"/>
    </row>
    <row r="40" spans="1:19">
      <c r="A40" s="195"/>
      <c r="B40" s="256"/>
      <c r="C40" s="256"/>
      <c r="D40" s="256"/>
      <c r="E40" s="256"/>
      <c r="F40" s="256"/>
      <c r="G40" s="256"/>
      <c r="H40" s="256"/>
      <c r="I40" s="256"/>
      <c r="J40" s="256"/>
      <c r="K40" s="256"/>
      <c r="L40" s="256"/>
      <c r="M40" s="256"/>
      <c r="N40" s="256"/>
      <c r="O40" s="256"/>
      <c r="P40" s="256"/>
      <c r="Q40" s="256"/>
      <c r="R40" s="256"/>
    </row>
    <row r="41" spans="1:19">
      <c r="A41" s="195"/>
      <c r="B41" s="256"/>
      <c r="C41" s="256"/>
      <c r="D41" s="256"/>
      <c r="E41" s="256"/>
      <c r="F41" s="256"/>
      <c r="G41" s="256"/>
      <c r="H41" s="256"/>
      <c r="I41" s="256"/>
      <c r="J41" s="256"/>
      <c r="K41" s="256"/>
      <c r="L41" s="256"/>
      <c r="M41" s="256"/>
      <c r="N41" s="256"/>
      <c r="O41" s="256"/>
      <c r="P41" s="256"/>
      <c r="Q41" s="256"/>
      <c r="R41" s="256"/>
    </row>
    <row r="42" spans="1:19">
      <c r="A42" s="225"/>
      <c r="B42" s="225"/>
      <c r="C42" s="225"/>
      <c r="D42" s="225"/>
      <c r="E42" s="225"/>
      <c r="F42" s="225"/>
      <c r="G42" s="225"/>
      <c r="H42" s="225"/>
      <c r="I42" s="225"/>
      <c r="J42" s="225"/>
      <c r="K42" s="225"/>
      <c r="L42" s="225"/>
      <c r="M42" s="225"/>
      <c r="N42" s="225"/>
      <c r="O42" s="225"/>
      <c r="P42" s="225"/>
      <c r="Q42" s="225"/>
      <c r="R42" s="225"/>
      <c r="S42" s="225"/>
    </row>
    <row r="43" spans="1:19">
      <c r="A43" s="225"/>
      <c r="B43" s="257"/>
      <c r="C43" s="257"/>
      <c r="D43" s="257"/>
      <c r="E43" s="257"/>
      <c r="F43" s="257"/>
      <c r="G43" s="257"/>
      <c r="H43" s="257"/>
      <c r="I43" s="257"/>
      <c r="J43" s="257"/>
      <c r="K43" s="257"/>
      <c r="L43" s="257"/>
      <c r="M43" s="257"/>
      <c r="N43" s="257"/>
      <c r="O43" s="257"/>
      <c r="P43" s="257"/>
      <c r="Q43" s="257"/>
    </row>
    <row r="44" spans="1:19">
      <c r="F44" s="198"/>
      <c r="H44" s="233"/>
      <c r="O44" s="257"/>
    </row>
    <row r="45" spans="1:19">
      <c r="A45" s="249"/>
      <c r="B45" s="249"/>
      <c r="C45" s="249"/>
      <c r="D45" s="249"/>
      <c r="E45" s="249"/>
      <c r="F45" s="233"/>
      <c r="G45" s="249"/>
      <c r="H45" s="233"/>
      <c r="J45" s="258"/>
      <c r="K45" s="233"/>
      <c r="L45" s="233"/>
      <c r="M45" s="233"/>
      <c r="N45" s="233"/>
      <c r="O45" s="233"/>
      <c r="P45" s="233"/>
      <c r="Q45" s="233"/>
      <c r="R45" s="249"/>
      <c r="S45" s="249"/>
    </row>
    <row r="46" spans="1:19" ht="25.5" customHeight="1">
      <c r="B46" s="565" t="s">
        <v>167</v>
      </c>
      <c r="C46" s="566" t="s">
        <v>288</v>
      </c>
      <c r="D46" s="566" t="s">
        <v>169</v>
      </c>
      <c r="E46" s="566" t="s">
        <v>171</v>
      </c>
      <c r="F46" s="566" t="s">
        <v>172</v>
      </c>
      <c r="G46" s="566" t="s">
        <v>289</v>
      </c>
      <c r="H46" s="567" t="s">
        <v>176</v>
      </c>
      <c r="I46" s="774" t="s">
        <v>61</v>
      </c>
      <c r="J46" s="774" t="s">
        <v>290</v>
      </c>
      <c r="K46" s="774" t="s">
        <v>69</v>
      </c>
      <c r="L46" s="774" t="s">
        <v>110</v>
      </c>
      <c r="M46" s="774" t="s">
        <v>291</v>
      </c>
      <c r="N46" s="774" t="s">
        <v>292</v>
      </c>
      <c r="O46" s="774" t="s">
        <v>293</v>
      </c>
      <c r="P46" s="774" t="s">
        <v>84</v>
      </c>
      <c r="Q46" s="774" t="s">
        <v>495</v>
      </c>
      <c r="R46" s="774" t="s">
        <v>458</v>
      </c>
      <c r="S46"/>
    </row>
    <row r="47" spans="1:19" ht="25.5">
      <c r="B47" s="568" t="s">
        <v>474</v>
      </c>
      <c r="C47" s="568" t="s">
        <v>474</v>
      </c>
      <c r="D47" s="568" t="s">
        <v>474</v>
      </c>
      <c r="E47" s="568" t="s">
        <v>474</v>
      </c>
      <c r="F47" s="568" t="s">
        <v>474</v>
      </c>
      <c r="G47" s="568" t="s">
        <v>474</v>
      </c>
      <c r="H47" s="568" t="s">
        <v>474</v>
      </c>
      <c r="I47" s="569" t="s">
        <v>494</v>
      </c>
      <c r="J47" s="569" t="s">
        <v>494</v>
      </c>
      <c r="K47" s="569" t="s">
        <v>494</v>
      </c>
      <c r="L47" s="569" t="s">
        <v>494</v>
      </c>
      <c r="M47" s="569" t="s">
        <v>494</v>
      </c>
      <c r="N47" s="569" t="s">
        <v>494</v>
      </c>
      <c r="O47" s="569" t="s">
        <v>494</v>
      </c>
      <c r="P47" s="569" t="s">
        <v>494</v>
      </c>
      <c r="Q47" s="569" t="s">
        <v>494</v>
      </c>
      <c r="R47" s="569" t="s">
        <v>494</v>
      </c>
      <c r="S47"/>
    </row>
    <row r="48" spans="1:19">
      <c r="B48" s="570" t="s">
        <v>219</v>
      </c>
      <c r="C48" s="570" t="s">
        <v>219</v>
      </c>
      <c r="D48" s="570" t="s">
        <v>219</v>
      </c>
      <c r="E48" s="570" t="s">
        <v>219</v>
      </c>
      <c r="F48" s="570" t="s">
        <v>219</v>
      </c>
      <c r="G48" s="570" t="s">
        <v>219</v>
      </c>
      <c r="H48" s="570" t="s">
        <v>219</v>
      </c>
      <c r="I48" s="570" t="s">
        <v>219</v>
      </c>
      <c r="J48" s="570" t="s">
        <v>219</v>
      </c>
      <c r="K48" s="570" t="s">
        <v>219</v>
      </c>
      <c r="L48" s="570" t="s">
        <v>219</v>
      </c>
      <c r="M48" s="570" t="s">
        <v>219</v>
      </c>
      <c r="N48" s="570" t="s">
        <v>219</v>
      </c>
      <c r="O48" s="570" t="s">
        <v>219</v>
      </c>
      <c r="P48" s="570" t="s">
        <v>219</v>
      </c>
      <c r="Q48" s="570" t="s">
        <v>219</v>
      </c>
      <c r="R48" s="570" t="s">
        <v>219</v>
      </c>
      <c r="S48"/>
    </row>
    <row r="49" spans="1:19">
      <c r="S49"/>
    </row>
    <row r="50" spans="1:19">
      <c r="A50" s="195" t="s">
        <v>294</v>
      </c>
      <c r="B50" s="256">
        <v>22.908999999999999</v>
      </c>
      <c r="C50" s="256">
        <v>388.62</v>
      </c>
      <c r="D50" s="256">
        <v>411.529</v>
      </c>
      <c r="E50" s="256">
        <v>3.552</v>
      </c>
      <c r="F50" s="256">
        <v>0</v>
      </c>
      <c r="G50" s="256">
        <v>407.97699999999998</v>
      </c>
      <c r="H50" s="256">
        <v>411.529</v>
      </c>
      <c r="I50" s="256">
        <v>0</v>
      </c>
      <c r="J50" s="256">
        <v>-8.5999999999999993E-2</v>
      </c>
      <c r="K50" s="256">
        <v>-8.5999999999999993E-2</v>
      </c>
      <c r="L50" s="256">
        <v>-0.29099999999999998</v>
      </c>
      <c r="M50" s="256">
        <v>-0.309</v>
      </c>
      <c r="N50" s="256">
        <v>-5.4</v>
      </c>
      <c r="O50" s="256">
        <v>-5.5049999999999999</v>
      </c>
      <c r="P50" s="256">
        <v>0</v>
      </c>
      <c r="Q50" s="256">
        <v>-14.077999999999999</v>
      </c>
      <c r="R50" s="256">
        <v>-19.582999999999998</v>
      </c>
      <c r="S50"/>
    </row>
    <row r="51" spans="1:19">
      <c r="A51" s="103" t="s">
        <v>295</v>
      </c>
      <c r="B51" s="256">
        <v>80.298000000000002</v>
      </c>
      <c r="C51" s="256">
        <v>78.835999999999999</v>
      </c>
      <c r="D51" s="256">
        <v>159.13399999999999</v>
      </c>
      <c r="E51" s="256">
        <v>49.212000000000003</v>
      </c>
      <c r="F51" s="256">
        <v>14.324</v>
      </c>
      <c r="G51" s="256">
        <v>95.597999999999999</v>
      </c>
      <c r="H51" s="256">
        <v>159.13399999999999</v>
      </c>
      <c r="I51" s="256">
        <v>9.8659999999999997</v>
      </c>
      <c r="J51" s="256">
        <v>-1.0249999999999999</v>
      </c>
      <c r="K51" s="256">
        <v>8.8409999999999993</v>
      </c>
      <c r="L51" s="256">
        <v>-1.5840000000000001</v>
      </c>
      <c r="M51" s="256">
        <v>-3.1019999999999999</v>
      </c>
      <c r="N51" s="256">
        <v>-48.134</v>
      </c>
      <c r="O51" s="256">
        <v>-51.235999999999997</v>
      </c>
      <c r="P51" s="256">
        <v>18.300999999999998</v>
      </c>
      <c r="Q51" s="256">
        <v>-1.569</v>
      </c>
      <c r="R51" s="256">
        <v>-34.503999999999998</v>
      </c>
      <c r="S51"/>
    </row>
    <row r="52" spans="1:19">
      <c r="A52" s="103" t="s">
        <v>296</v>
      </c>
      <c r="B52" s="256">
        <v>344.57900000000001</v>
      </c>
      <c r="C52" s="256">
        <v>2661.2860000000001</v>
      </c>
      <c r="D52" s="256">
        <v>3005.8649999999998</v>
      </c>
      <c r="E52" s="256">
        <v>808.94899999999996</v>
      </c>
      <c r="F52" s="256">
        <v>916.45500000000004</v>
      </c>
      <c r="G52" s="256">
        <v>1280.461</v>
      </c>
      <c r="H52" s="256">
        <v>3005.8649999999998</v>
      </c>
      <c r="I52" s="256">
        <v>235.77199999999999</v>
      </c>
      <c r="J52" s="256">
        <v>-163.251</v>
      </c>
      <c r="K52" s="256">
        <v>72.521000000000001</v>
      </c>
      <c r="L52" s="256">
        <v>8.0530000000000008</v>
      </c>
      <c r="M52" s="256">
        <v>-26.946000000000002</v>
      </c>
      <c r="N52" s="256">
        <v>146.244</v>
      </c>
      <c r="O52" s="256">
        <v>119.298</v>
      </c>
      <c r="P52" s="256">
        <v>-24.305</v>
      </c>
      <c r="Q52" s="256">
        <v>-43.962000000000003</v>
      </c>
      <c r="R52" s="256">
        <v>51.030999999999999</v>
      </c>
      <c r="S52"/>
    </row>
    <row r="53" spans="1:19">
      <c r="A53" s="103" t="s">
        <v>297</v>
      </c>
      <c r="B53" s="256">
        <v>12.584</v>
      </c>
      <c r="C53" s="256">
        <v>0.67300000000000004</v>
      </c>
      <c r="D53" s="256">
        <v>13.257</v>
      </c>
      <c r="E53" s="256">
        <v>11.957000000000001</v>
      </c>
      <c r="F53" s="256">
        <v>0.11</v>
      </c>
      <c r="G53" s="256">
        <v>1.19</v>
      </c>
      <c r="H53" s="256">
        <v>13.257</v>
      </c>
      <c r="I53" s="256">
        <v>0.20399999999999999</v>
      </c>
      <c r="J53" s="256">
        <v>-1E-3</v>
      </c>
      <c r="K53" s="256">
        <v>0.20300000000000001</v>
      </c>
      <c r="L53" s="256">
        <v>0.16500000000000001</v>
      </c>
      <c r="M53" s="256">
        <v>0.108</v>
      </c>
      <c r="N53" s="256">
        <v>0.03</v>
      </c>
      <c r="O53" s="256">
        <v>0.13700000000000001</v>
      </c>
      <c r="P53" s="256">
        <v>0</v>
      </c>
      <c r="Q53" s="256">
        <v>-0.01</v>
      </c>
      <c r="R53" s="256">
        <v>0.127</v>
      </c>
      <c r="S53"/>
    </row>
    <row r="54" spans="1:19">
      <c r="A54" s="103" t="s">
        <v>298</v>
      </c>
      <c r="B54" s="256">
        <v>172.56200000000001</v>
      </c>
      <c r="C54" s="256">
        <v>643.07299999999998</v>
      </c>
      <c r="D54" s="256">
        <v>815.63499999999999</v>
      </c>
      <c r="E54" s="256">
        <v>31.876999999999999</v>
      </c>
      <c r="F54" s="256">
        <v>14.324</v>
      </c>
      <c r="G54" s="256">
        <v>769.43399999999997</v>
      </c>
      <c r="H54" s="256">
        <v>815.63499999999999</v>
      </c>
      <c r="I54" s="256">
        <v>9.8659999999999997</v>
      </c>
      <c r="J54" s="256">
        <v>-3.008</v>
      </c>
      <c r="K54" s="256">
        <v>6.8579999999999997</v>
      </c>
      <c r="L54" s="256">
        <v>-3.7749999999999999</v>
      </c>
      <c r="M54" s="256">
        <v>-5.3109999999999999</v>
      </c>
      <c r="N54" s="256">
        <v>-52.991999999999997</v>
      </c>
      <c r="O54" s="256">
        <v>-17.099</v>
      </c>
      <c r="P54" s="256">
        <v>12.028</v>
      </c>
      <c r="Q54" s="256">
        <v>-26.175999999999998</v>
      </c>
      <c r="R54" s="256">
        <v>-31.247</v>
      </c>
      <c r="S54"/>
    </row>
    <row r="55" spans="1:19">
      <c r="A55" s="103" t="s">
        <v>299</v>
      </c>
      <c r="B55" s="256">
        <v>514.49</v>
      </c>
      <c r="C55" s="256">
        <v>4891.6030000000001</v>
      </c>
      <c r="D55" s="256">
        <v>5406.0929999999998</v>
      </c>
      <c r="E55" s="256">
        <v>633.798</v>
      </c>
      <c r="F55" s="256">
        <v>871.94</v>
      </c>
      <c r="G55" s="256">
        <v>3900.355</v>
      </c>
      <c r="H55" s="256">
        <v>5406.0929999999998</v>
      </c>
      <c r="I55" s="256">
        <v>197.99199999999999</v>
      </c>
      <c r="J55" s="256">
        <v>-52.052999999999997</v>
      </c>
      <c r="K55" s="256">
        <v>145.93899999999999</v>
      </c>
      <c r="L55" s="256">
        <v>105.197</v>
      </c>
      <c r="M55" s="256">
        <v>62.962000000000003</v>
      </c>
      <c r="N55" s="256">
        <v>-22.251999999999999</v>
      </c>
      <c r="O55" s="256">
        <v>40.710999999999999</v>
      </c>
      <c r="P55" s="256">
        <v>-7.3449999999999998</v>
      </c>
      <c r="Q55" s="256">
        <v>-318.80099999999999</v>
      </c>
      <c r="R55" s="256">
        <v>-285.435</v>
      </c>
      <c r="S55"/>
    </row>
    <row r="56" spans="1:19">
      <c r="A56" s="103" t="s">
        <v>211</v>
      </c>
      <c r="B56" s="256">
        <v>52.701000000000001</v>
      </c>
      <c r="C56" s="256">
        <v>74.043999999999997</v>
      </c>
      <c r="D56" s="256">
        <v>126.745</v>
      </c>
      <c r="E56" s="256">
        <v>33.390999999999998</v>
      </c>
      <c r="F56" s="256">
        <v>9.9450000000000003</v>
      </c>
      <c r="G56" s="256">
        <v>83.409000000000006</v>
      </c>
      <c r="H56" s="256">
        <v>126.745</v>
      </c>
      <c r="I56" s="256">
        <v>40.94</v>
      </c>
      <c r="J56" s="256">
        <v>-21.763999999999999</v>
      </c>
      <c r="K56" s="256">
        <v>19.175999999999998</v>
      </c>
      <c r="L56" s="256">
        <v>16.634</v>
      </c>
      <c r="M56" s="256">
        <v>13.611000000000001</v>
      </c>
      <c r="N56" s="256">
        <v>0.13</v>
      </c>
      <c r="O56" s="256">
        <v>13.741</v>
      </c>
      <c r="P56" s="256">
        <v>-4.7690000000000001</v>
      </c>
      <c r="Q56" s="256">
        <v>-3.129</v>
      </c>
      <c r="R56" s="256">
        <v>5.843</v>
      </c>
      <c r="S56"/>
    </row>
    <row r="57" spans="1:19">
      <c r="A57" s="103" t="s">
        <v>212</v>
      </c>
      <c r="B57" s="256">
        <v>16.632999999999999</v>
      </c>
      <c r="C57" s="256">
        <v>261.286</v>
      </c>
      <c r="D57" s="256">
        <v>277.91899999999998</v>
      </c>
      <c r="E57" s="256">
        <v>30.673999999999999</v>
      </c>
      <c r="F57" s="256">
        <v>95.86</v>
      </c>
      <c r="G57" s="256">
        <v>151.38499999999999</v>
      </c>
      <c r="H57" s="256">
        <v>277.91899999999998</v>
      </c>
      <c r="I57" s="256">
        <v>19.766999999999999</v>
      </c>
      <c r="J57" s="256">
        <v>-2.7930000000000001</v>
      </c>
      <c r="K57" s="256">
        <v>16.974</v>
      </c>
      <c r="L57" s="256">
        <v>16.055</v>
      </c>
      <c r="M57" s="256">
        <v>15.805999999999999</v>
      </c>
      <c r="N57" s="256">
        <v>-3.9180000000000001</v>
      </c>
      <c r="O57" s="256">
        <v>11.887</v>
      </c>
      <c r="P57" s="256">
        <v>-4.0369999999999999</v>
      </c>
      <c r="Q57" s="256">
        <v>-5.3360000000000003</v>
      </c>
      <c r="R57" s="256">
        <v>2.5139999999999998</v>
      </c>
      <c r="S57"/>
    </row>
    <row r="58" spans="1:19">
      <c r="A58" s="103" t="s">
        <v>300</v>
      </c>
      <c r="B58" s="256">
        <v>157.03399999999999</v>
      </c>
      <c r="C58" s="256">
        <v>56.817999999999998</v>
      </c>
      <c r="D58" s="256">
        <v>213.852</v>
      </c>
      <c r="E58" s="256">
        <v>64.021000000000001</v>
      </c>
      <c r="F58" s="256">
        <v>0.33</v>
      </c>
      <c r="G58" s="256">
        <v>149.501</v>
      </c>
      <c r="H58" s="256">
        <v>213.852</v>
      </c>
      <c r="I58" s="256">
        <v>0</v>
      </c>
      <c r="J58" s="256">
        <v>0</v>
      </c>
      <c r="K58" s="256">
        <v>0</v>
      </c>
      <c r="L58" s="256">
        <v>-0.61</v>
      </c>
      <c r="M58" s="256">
        <v>-0.80700000000000005</v>
      </c>
      <c r="N58" s="256">
        <v>5.14</v>
      </c>
      <c r="O58" s="256">
        <v>4.3330000000000002</v>
      </c>
      <c r="P58" s="256">
        <v>-1.4930000000000001</v>
      </c>
      <c r="Q58" s="256">
        <v>-6.923</v>
      </c>
      <c r="R58" s="256">
        <v>-4.0830000000000002</v>
      </c>
      <c r="S58"/>
    </row>
    <row r="59" spans="1:19">
      <c r="A59" s="103" t="s">
        <v>301</v>
      </c>
      <c r="B59" s="256">
        <v>597.03700000000003</v>
      </c>
      <c r="C59" s="256">
        <v>1786.568</v>
      </c>
      <c r="D59" s="256">
        <v>2383.605</v>
      </c>
      <c r="E59" s="256">
        <v>930.29899999999998</v>
      </c>
      <c r="F59" s="256">
        <v>583.23900000000003</v>
      </c>
      <c r="G59" s="256">
        <v>870.06700000000001</v>
      </c>
      <c r="H59" s="256">
        <v>2383.605</v>
      </c>
      <c r="I59" s="256">
        <v>394.346</v>
      </c>
      <c r="J59" s="256">
        <v>-236.87899999999999</v>
      </c>
      <c r="K59" s="256">
        <v>157.46700000000001</v>
      </c>
      <c r="L59" s="256">
        <v>117.07</v>
      </c>
      <c r="M59" s="256">
        <v>75.426000000000002</v>
      </c>
      <c r="N59" s="256">
        <v>-40.268999999999998</v>
      </c>
      <c r="O59" s="256">
        <v>35.195999999999998</v>
      </c>
      <c r="P59" s="256">
        <v>-9.59</v>
      </c>
      <c r="Q59" s="256">
        <v>-26.507999999999999</v>
      </c>
      <c r="R59" s="256">
        <v>-0.90200000000000002</v>
      </c>
      <c r="S59"/>
    </row>
    <row r="60" spans="1:19">
      <c r="A60" s="103" t="s">
        <v>302</v>
      </c>
      <c r="B60" s="256">
        <v>767.95399999999995</v>
      </c>
      <c r="C60" s="256">
        <v>2448.627</v>
      </c>
      <c r="D60" s="256">
        <v>3216.5810000000001</v>
      </c>
      <c r="E60" s="256">
        <v>1093.9590000000001</v>
      </c>
      <c r="F60" s="256">
        <v>717.69600000000003</v>
      </c>
      <c r="G60" s="256">
        <v>1404.9259999999999</v>
      </c>
      <c r="H60" s="256">
        <v>3216.5810000000001</v>
      </c>
      <c r="I60" s="256">
        <v>421.47500000000002</v>
      </c>
      <c r="J60" s="256">
        <v>-256.79199999999997</v>
      </c>
      <c r="K60" s="256">
        <v>164.68299999999999</v>
      </c>
      <c r="L60" s="256">
        <v>113.854</v>
      </c>
      <c r="M60" s="256">
        <v>57.195</v>
      </c>
      <c r="N60" s="256">
        <v>-47.466999999999999</v>
      </c>
      <c r="O60" s="256">
        <v>9.9</v>
      </c>
      <c r="P60" s="256">
        <v>-3.5030000000000001</v>
      </c>
      <c r="Q60" s="256">
        <v>-31.445</v>
      </c>
      <c r="R60" s="256">
        <v>-25.047999999999998</v>
      </c>
      <c r="S60"/>
    </row>
    <row r="61" spans="1:19">
      <c r="A61" s="103" t="s">
        <v>316</v>
      </c>
      <c r="B61" s="256">
        <v>69.805999999999997</v>
      </c>
      <c r="C61" s="256">
        <v>148.643</v>
      </c>
      <c r="D61" s="256">
        <v>218.44900000000001</v>
      </c>
      <c r="E61" s="256">
        <v>96.251000000000005</v>
      </c>
      <c r="F61" s="256">
        <v>6.4710000000000001</v>
      </c>
      <c r="G61" s="256">
        <v>115.726</v>
      </c>
      <c r="H61" s="256">
        <v>218.44800000000001</v>
      </c>
      <c r="I61" s="256">
        <v>14.977</v>
      </c>
      <c r="J61" s="256">
        <v>-9.6340000000000003</v>
      </c>
      <c r="K61" s="256">
        <v>5.343</v>
      </c>
      <c r="L61" s="256">
        <v>-2E-3</v>
      </c>
      <c r="M61" s="256">
        <v>-2.738</v>
      </c>
      <c r="N61" s="256">
        <v>0.89900000000000002</v>
      </c>
      <c r="O61" s="256">
        <v>-1.84</v>
      </c>
      <c r="P61" s="256">
        <v>0.60199999999999998</v>
      </c>
      <c r="Q61" s="256">
        <v>-4.9390000000000001</v>
      </c>
      <c r="R61" s="256">
        <v>-6.1769999999999996</v>
      </c>
      <c r="S61"/>
    </row>
    <row r="62" spans="1:19">
      <c r="A62" s="103" t="s">
        <v>303</v>
      </c>
      <c r="B62" s="256">
        <v>1187.7070000000001</v>
      </c>
      <c r="C62" s="256">
        <v>4282.9080000000004</v>
      </c>
      <c r="D62" s="256">
        <v>5470.6149999999998</v>
      </c>
      <c r="E62" s="256">
        <v>1686.271</v>
      </c>
      <c r="F62" s="256">
        <v>2323.4279999999999</v>
      </c>
      <c r="G62" s="256">
        <v>1460.9159999999999</v>
      </c>
      <c r="H62" s="256">
        <v>5470.6149999999998</v>
      </c>
      <c r="I62" s="256">
        <v>974.13800000000003</v>
      </c>
      <c r="J62" s="256">
        <v>-626.47299999999996</v>
      </c>
      <c r="K62" s="256">
        <v>347.66500000000002</v>
      </c>
      <c r="L62" s="256">
        <v>262.93400000000003</v>
      </c>
      <c r="M62" s="256">
        <v>179.327</v>
      </c>
      <c r="N62" s="256">
        <v>-101.471</v>
      </c>
      <c r="O62" s="256">
        <v>77.855000000000004</v>
      </c>
      <c r="P62" s="256">
        <v>-30.686</v>
      </c>
      <c r="Q62" s="256">
        <v>-37.395000000000003</v>
      </c>
      <c r="R62" s="256">
        <v>9.7739999999999991</v>
      </c>
      <c r="S62"/>
    </row>
    <row r="63" spans="1:19">
      <c r="A63" s="103" t="s">
        <v>304</v>
      </c>
      <c r="B63" s="256">
        <v>3506.6579999999999</v>
      </c>
      <c r="C63" s="256">
        <v>14626.056</v>
      </c>
      <c r="D63" s="256">
        <v>18132.714</v>
      </c>
      <c r="E63" s="256">
        <v>3524.875</v>
      </c>
      <c r="F63" s="256">
        <v>4243.6779999999999</v>
      </c>
      <c r="G63" s="256">
        <v>10364.161</v>
      </c>
      <c r="H63" s="256">
        <v>18132.714</v>
      </c>
      <c r="I63" s="256">
        <v>2078.73</v>
      </c>
      <c r="J63" s="256">
        <v>-1212.576</v>
      </c>
      <c r="K63" s="256">
        <v>866.154</v>
      </c>
      <c r="L63" s="256">
        <v>636.572</v>
      </c>
      <c r="M63" s="256">
        <v>403.33499999999998</v>
      </c>
      <c r="N63" s="256">
        <v>-186.071</v>
      </c>
      <c r="O63" s="256">
        <v>217.386</v>
      </c>
      <c r="P63" s="256">
        <v>-83.507000000000005</v>
      </c>
      <c r="Q63" s="256">
        <v>-330.577</v>
      </c>
      <c r="R63" s="256">
        <v>-196.69800000000001</v>
      </c>
      <c r="S63"/>
    </row>
    <row r="64" spans="1:19">
      <c r="A64" s="103" t="s">
        <v>305</v>
      </c>
      <c r="B64" s="256">
        <v>870.53</v>
      </c>
      <c r="C64" s="256">
        <v>5441.652</v>
      </c>
      <c r="D64" s="256">
        <v>6312.1819999999998</v>
      </c>
      <c r="E64" s="256">
        <v>1090.3679999999999</v>
      </c>
      <c r="F64" s="256">
        <v>2188.6129999999998</v>
      </c>
      <c r="G64" s="256">
        <v>3033.201</v>
      </c>
      <c r="H64" s="256">
        <v>6312.1819999999998</v>
      </c>
      <c r="I64" s="256">
        <v>964.80799999999999</v>
      </c>
      <c r="J64" s="256">
        <v>-509.71699999999998</v>
      </c>
      <c r="K64" s="256">
        <v>455.09100000000001</v>
      </c>
      <c r="L64" s="256">
        <v>392.41300000000001</v>
      </c>
      <c r="M64" s="256">
        <v>331.709</v>
      </c>
      <c r="N64" s="256">
        <v>-67.09</v>
      </c>
      <c r="O64" s="256">
        <v>264.44200000000001</v>
      </c>
      <c r="P64" s="256">
        <v>-92.296000000000006</v>
      </c>
      <c r="Q64" s="256">
        <v>-35.008000000000003</v>
      </c>
      <c r="R64" s="256">
        <v>137.13800000000001</v>
      </c>
      <c r="S64"/>
    </row>
    <row r="65" spans="1:19">
      <c r="A65" s="103" t="s">
        <v>306</v>
      </c>
      <c r="B65" s="256">
        <v>4.6769999999999996</v>
      </c>
      <c r="C65" s="256">
        <v>2.1280000000000001</v>
      </c>
      <c r="D65" s="256">
        <v>6.8049999999999997</v>
      </c>
      <c r="E65" s="256">
        <v>4.3929999999999998</v>
      </c>
      <c r="F65" s="256">
        <v>0</v>
      </c>
      <c r="G65" s="256">
        <v>2.4119999999999999</v>
      </c>
      <c r="H65" s="256">
        <v>6.8049999999999997</v>
      </c>
      <c r="I65" s="256">
        <v>6.6449999999999996</v>
      </c>
      <c r="J65" s="256">
        <v>-6.0309999999999997</v>
      </c>
      <c r="K65" s="256">
        <v>0.61399999999999999</v>
      </c>
      <c r="L65" s="256">
        <v>0.27500000000000002</v>
      </c>
      <c r="M65" s="256">
        <v>0.24299999999999999</v>
      </c>
      <c r="N65" s="256">
        <v>-3.6999999999999998E-2</v>
      </c>
      <c r="O65" s="256">
        <v>0.20599999999999999</v>
      </c>
      <c r="P65" s="256">
        <v>-0.09</v>
      </c>
      <c r="Q65" s="256">
        <v>8.0000000000000002E-3</v>
      </c>
      <c r="R65" s="256">
        <v>0.124</v>
      </c>
      <c r="S65"/>
    </row>
    <row r="66" spans="1:19">
      <c r="A66" s="103" t="s">
        <v>496</v>
      </c>
      <c r="B66" s="256">
        <v>50.619</v>
      </c>
      <c r="C66" s="256">
        <v>173.20400000000001</v>
      </c>
      <c r="D66" s="256">
        <v>223.82300000000001</v>
      </c>
      <c r="E66" s="256">
        <v>9.6379999999999999</v>
      </c>
      <c r="F66" s="256">
        <v>0.49099999999999999</v>
      </c>
      <c r="G66" s="256">
        <v>213.69399999999999</v>
      </c>
      <c r="H66" s="256">
        <v>223.82300000000001</v>
      </c>
      <c r="I66" s="256">
        <v>0.95899999999999996</v>
      </c>
      <c r="J66" s="256">
        <v>0</v>
      </c>
      <c r="K66" s="256">
        <v>0.95899999999999996</v>
      </c>
      <c r="L66" s="256">
        <v>0.14000000000000001</v>
      </c>
      <c r="M66" s="256">
        <v>3.2000000000000001E-2</v>
      </c>
      <c r="N66" s="256">
        <v>0.28100000000000003</v>
      </c>
      <c r="O66" s="256">
        <v>0.312</v>
      </c>
      <c r="P66" s="256">
        <v>0.14199999999999999</v>
      </c>
      <c r="Q66" s="256">
        <v>0</v>
      </c>
      <c r="R66" s="256">
        <v>0.45400000000000001</v>
      </c>
      <c r="S66"/>
    </row>
    <row r="67" spans="1:19">
      <c r="A67" s="103" t="s">
        <v>307</v>
      </c>
      <c r="B67" s="256">
        <v>8.7279999999999998</v>
      </c>
      <c r="C67" s="256">
        <v>78.861999999999995</v>
      </c>
      <c r="D67" s="256">
        <v>87.59</v>
      </c>
      <c r="E67" s="256">
        <v>95.623999999999995</v>
      </c>
      <c r="F67" s="256">
        <v>25.2</v>
      </c>
      <c r="G67" s="256">
        <v>-33.234000000000002</v>
      </c>
      <c r="H67" s="256">
        <v>87.59</v>
      </c>
      <c r="I67" s="256">
        <v>2.2349999999999999</v>
      </c>
      <c r="J67" s="256">
        <v>0</v>
      </c>
      <c r="K67" s="256">
        <v>2.2349999999999999</v>
      </c>
      <c r="L67" s="256">
        <v>1.145</v>
      </c>
      <c r="M67" s="256">
        <v>-0.30199999999999999</v>
      </c>
      <c r="N67" s="256">
        <v>-1.145</v>
      </c>
      <c r="O67" s="256">
        <v>-1.4470000000000001</v>
      </c>
      <c r="P67" s="256">
        <v>0</v>
      </c>
      <c r="Q67" s="256">
        <v>0</v>
      </c>
      <c r="R67" s="256">
        <v>-1.4470000000000001</v>
      </c>
      <c r="S67"/>
    </row>
    <row r="68" spans="1:19">
      <c r="A68" s="103" t="s">
        <v>497</v>
      </c>
      <c r="B68" s="256">
        <v>12.28</v>
      </c>
      <c r="C68" s="256">
        <v>4.3029999999999999</v>
      </c>
      <c r="D68" s="256">
        <v>16.582999999999998</v>
      </c>
      <c r="E68" s="256">
        <v>13.478</v>
      </c>
      <c r="F68" s="256">
        <v>1.37</v>
      </c>
      <c r="G68" s="256">
        <v>1.7350000000000001</v>
      </c>
      <c r="H68" s="256">
        <v>16.582999999999998</v>
      </c>
      <c r="I68" s="256">
        <v>11.581</v>
      </c>
      <c r="J68" s="256">
        <v>-9.8239999999999998</v>
      </c>
      <c r="K68" s="256">
        <v>1.7569999999999999</v>
      </c>
      <c r="L68" s="256">
        <v>0.21099999999999999</v>
      </c>
      <c r="M68" s="256">
        <v>-0.04</v>
      </c>
      <c r="N68" s="256">
        <v>-2.5000000000000001E-2</v>
      </c>
      <c r="O68" s="256">
        <v>-6.7000000000000004E-2</v>
      </c>
      <c r="P68" s="256">
        <v>2E-3</v>
      </c>
      <c r="Q68" s="256">
        <v>0</v>
      </c>
      <c r="R68" s="256">
        <v>-6.5000000000000002E-2</v>
      </c>
      <c r="S68"/>
    </row>
    <row r="69" spans="1:19">
      <c r="A69" s="103" t="s">
        <v>308</v>
      </c>
      <c r="B69" s="256">
        <v>14.085000000000001</v>
      </c>
      <c r="C69" s="256">
        <v>35.122999999999998</v>
      </c>
      <c r="D69" s="256">
        <v>49.207999999999998</v>
      </c>
      <c r="E69" s="256">
        <v>2.1709999999999998</v>
      </c>
      <c r="F69" s="256">
        <v>3.0379999999999998</v>
      </c>
      <c r="G69" s="256">
        <v>43.999000000000002</v>
      </c>
      <c r="H69" s="256">
        <v>49.207999999999998</v>
      </c>
      <c r="I69" s="256">
        <v>3.77</v>
      </c>
      <c r="J69" s="256">
        <v>-0.753</v>
      </c>
      <c r="K69" s="256">
        <v>3.0169999999999999</v>
      </c>
      <c r="L69" s="256">
        <v>2.4740000000000002</v>
      </c>
      <c r="M69" s="256">
        <v>2.145</v>
      </c>
      <c r="N69" s="256">
        <v>-3.5000000000000003E-2</v>
      </c>
      <c r="O69" s="256">
        <v>2.11</v>
      </c>
      <c r="P69" s="256">
        <v>-0.26500000000000001</v>
      </c>
      <c r="Q69" s="256">
        <v>0</v>
      </c>
      <c r="R69" s="256">
        <v>1.845</v>
      </c>
      <c r="S69"/>
    </row>
    <row r="70" spans="1:19">
      <c r="A70" s="103" t="s">
        <v>309</v>
      </c>
      <c r="B70" s="256">
        <v>50.305</v>
      </c>
      <c r="C70" s="256">
        <v>19.576000000000001</v>
      </c>
      <c r="D70" s="256">
        <v>69.881</v>
      </c>
      <c r="E70" s="256">
        <v>37.972999999999999</v>
      </c>
      <c r="F70" s="256">
        <v>9.3710000000000004</v>
      </c>
      <c r="G70" s="256">
        <v>22.536999999999999</v>
      </c>
      <c r="H70" s="256">
        <v>69.881</v>
      </c>
      <c r="I70" s="256">
        <v>0.69699999999999995</v>
      </c>
      <c r="J70" s="256">
        <v>0</v>
      </c>
      <c r="K70" s="256">
        <v>0.69699999999999995</v>
      </c>
      <c r="L70" s="256">
        <v>0.53900000000000003</v>
      </c>
      <c r="M70" s="256">
        <v>0.313</v>
      </c>
      <c r="N70" s="256">
        <v>0.27200000000000002</v>
      </c>
      <c r="O70" s="256">
        <v>0.58499999999999996</v>
      </c>
      <c r="P70" s="256">
        <v>-4.9000000000000002E-2</v>
      </c>
      <c r="Q70" s="256">
        <v>0</v>
      </c>
      <c r="R70" s="256">
        <v>0.53600000000000003</v>
      </c>
      <c r="S70"/>
    </row>
    <row r="71" spans="1:19">
      <c r="A71" s="103" t="s">
        <v>310</v>
      </c>
      <c r="B71" s="256">
        <v>50.911999999999999</v>
      </c>
      <c r="C71" s="256">
        <v>289.71499999999997</v>
      </c>
      <c r="D71" s="256">
        <v>340.62700000000001</v>
      </c>
      <c r="E71" s="256">
        <v>2.6259999999999999</v>
      </c>
      <c r="F71" s="256">
        <v>3.1E-2</v>
      </c>
      <c r="G71" s="256">
        <v>337.97</v>
      </c>
      <c r="H71" s="256">
        <v>340.62700000000001</v>
      </c>
      <c r="I71" s="256">
        <v>7.2069999999999999</v>
      </c>
      <c r="J71" s="256">
        <v>-1.766</v>
      </c>
      <c r="K71" s="256">
        <v>5.4409999999999998</v>
      </c>
      <c r="L71" s="256">
        <v>3.9870000000000001</v>
      </c>
      <c r="M71" s="256">
        <v>-2.39</v>
      </c>
      <c r="N71" s="256">
        <v>3.0000000000000001E-3</v>
      </c>
      <c r="O71" s="256">
        <v>-2.3879999999999999</v>
      </c>
      <c r="P71" s="256">
        <v>-0.505</v>
      </c>
      <c r="Q71" s="256">
        <v>0</v>
      </c>
      <c r="R71" s="256">
        <v>-2.8929999999999998</v>
      </c>
      <c r="S71"/>
    </row>
    <row r="72" spans="1:19">
      <c r="A72" s="103" t="s">
        <v>498</v>
      </c>
      <c r="B72" s="256">
        <v>89.534999999999997</v>
      </c>
      <c r="C72" s="256">
        <v>207.26</v>
      </c>
      <c r="D72" s="256">
        <v>296.79500000000002</v>
      </c>
      <c r="E72" s="256">
        <v>57.298000000000002</v>
      </c>
      <c r="F72" s="256">
        <v>19.221</v>
      </c>
      <c r="G72" s="256">
        <v>220.27600000000001</v>
      </c>
      <c r="H72" s="256">
        <v>296.79500000000002</v>
      </c>
      <c r="I72" s="256">
        <v>1.3919999999999999</v>
      </c>
      <c r="J72" s="256">
        <v>0</v>
      </c>
      <c r="K72" s="256">
        <v>1.3919999999999999</v>
      </c>
      <c r="L72" s="256">
        <v>0.318</v>
      </c>
      <c r="M72" s="256">
        <v>-0.26400000000000001</v>
      </c>
      <c r="N72" s="256">
        <v>0.30099999999999999</v>
      </c>
      <c r="O72" s="256">
        <v>3.6999999999999998E-2</v>
      </c>
      <c r="P72" s="256">
        <v>-3.2000000000000001E-2</v>
      </c>
      <c r="Q72" s="256">
        <v>0</v>
      </c>
      <c r="R72" s="256">
        <v>5.0000000000000001E-3</v>
      </c>
      <c r="S72"/>
    </row>
    <row r="73" spans="1:19">
      <c r="A73" s="103" t="s">
        <v>499</v>
      </c>
      <c r="B73" s="256">
        <v>7.66</v>
      </c>
      <c r="C73" s="256">
        <v>90.093000000000004</v>
      </c>
      <c r="D73" s="256">
        <v>97.753</v>
      </c>
      <c r="E73" s="256">
        <v>50.837000000000003</v>
      </c>
      <c r="F73" s="256">
        <v>14.635</v>
      </c>
      <c r="G73" s="256">
        <v>32.280999999999999</v>
      </c>
      <c r="H73" s="256">
        <v>97.753</v>
      </c>
      <c r="I73" s="256">
        <v>3.5990000000000002</v>
      </c>
      <c r="J73" s="256">
        <v>-0.45800000000000002</v>
      </c>
      <c r="K73" s="256">
        <v>3.141</v>
      </c>
      <c r="L73" s="256">
        <v>2.5670000000000002</v>
      </c>
      <c r="M73" s="256">
        <v>1.5920000000000001</v>
      </c>
      <c r="N73" s="256">
        <v>-0.71399999999999997</v>
      </c>
      <c r="O73" s="256">
        <v>0.879</v>
      </c>
      <c r="P73" s="256">
        <v>-0.45100000000000001</v>
      </c>
      <c r="Q73" s="256">
        <v>0</v>
      </c>
      <c r="R73" s="256">
        <v>0.42799999999999999</v>
      </c>
      <c r="S73"/>
    </row>
    <row r="74" spans="1:19">
      <c r="A74" s="103" t="s">
        <v>311</v>
      </c>
      <c r="B74" s="256">
        <v>149.989</v>
      </c>
      <c r="C74" s="256">
        <v>460.90199999999999</v>
      </c>
      <c r="D74" s="256">
        <v>610.89099999999996</v>
      </c>
      <c r="E74" s="256">
        <v>63.052999999999997</v>
      </c>
      <c r="F74" s="256">
        <v>86.772000000000006</v>
      </c>
      <c r="G74" s="256">
        <v>461.06599999999997</v>
      </c>
      <c r="H74" s="256">
        <v>610.89099999999996</v>
      </c>
      <c r="I74" s="256">
        <v>54.866999999999997</v>
      </c>
      <c r="J74" s="256">
        <v>-19.434999999999999</v>
      </c>
      <c r="K74" s="256">
        <v>35.432000000000002</v>
      </c>
      <c r="L74" s="256">
        <v>32.134</v>
      </c>
      <c r="M74" s="256">
        <v>27.234000000000002</v>
      </c>
      <c r="N74" s="256">
        <v>-0.97699999999999998</v>
      </c>
      <c r="O74" s="256">
        <v>26.256</v>
      </c>
      <c r="P74" s="256">
        <v>-7.9210000000000003</v>
      </c>
      <c r="Q74" s="256">
        <v>0</v>
      </c>
      <c r="R74" s="256">
        <v>18.335000000000001</v>
      </c>
      <c r="S74"/>
    </row>
    <row r="75" spans="1:19">
      <c r="A75" s="103" t="s">
        <v>312</v>
      </c>
      <c r="B75" s="256">
        <v>1044.383</v>
      </c>
      <c r="C75" s="256">
        <v>5988.9059999999999</v>
      </c>
      <c r="D75" s="256">
        <v>7033.2889999999998</v>
      </c>
      <c r="E75" s="256">
        <v>1201.1659999999999</v>
      </c>
      <c r="F75" s="256">
        <v>2348.3020000000001</v>
      </c>
      <c r="G75" s="256">
        <v>3483.8209999999999</v>
      </c>
      <c r="H75" s="256">
        <v>7033.2889999999998</v>
      </c>
      <c r="I75" s="256">
        <v>1048.576</v>
      </c>
      <c r="J75" s="256">
        <v>-537.18200000000002</v>
      </c>
      <c r="K75" s="256">
        <v>511.39400000000001</v>
      </c>
      <c r="L75" s="256">
        <v>440.05799999999999</v>
      </c>
      <c r="M75" s="256">
        <v>362.66</v>
      </c>
      <c r="N75" s="256">
        <v>-69.820999999999998</v>
      </c>
      <c r="O75" s="256">
        <v>291.75400000000002</v>
      </c>
      <c r="P75" s="256">
        <v>-101.92700000000001</v>
      </c>
      <c r="Q75" s="256">
        <v>-36.341999999999999</v>
      </c>
      <c r="R75" s="256">
        <v>153.48500000000001</v>
      </c>
      <c r="S75"/>
    </row>
    <row r="76" spans="1:19">
      <c r="A76" s="103" t="s">
        <v>313</v>
      </c>
      <c r="B76" s="256">
        <v>752.53599999999994</v>
      </c>
      <c r="C76" s="256">
        <v>2.8039999999999998</v>
      </c>
      <c r="D76" s="256">
        <v>755.34</v>
      </c>
      <c r="E76" s="256">
        <v>643.66700000000003</v>
      </c>
      <c r="F76" s="256">
        <v>0</v>
      </c>
      <c r="G76" s="256">
        <v>111.673</v>
      </c>
      <c r="H76" s="256">
        <v>755.34</v>
      </c>
      <c r="I76" s="256">
        <v>0</v>
      </c>
      <c r="J76" s="256">
        <v>0</v>
      </c>
      <c r="K76" s="256">
        <v>0</v>
      </c>
      <c r="L76" s="256">
        <v>-2.4E-2</v>
      </c>
      <c r="M76" s="256">
        <v>-2.4E-2</v>
      </c>
      <c r="N76" s="256">
        <v>0.25800000000000001</v>
      </c>
      <c r="O76" s="256">
        <v>31.361000000000001</v>
      </c>
      <c r="P76" s="256">
        <v>0</v>
      </c>
      <c r="Q76" s="256">
        <v>-5.3140000000000001</v>
      </c>
      <c r="R76" s="256">
        <v>26.047000000000001</v>
      </c>
      <c r="S76"/>
    </row>
    <row r="77" spans="1:19">
      <c r="A77" s="103" t="s">
        <v>210</v>
      </c>
      <c r="B77" s="256">
        <v>0</v>
      </c>
      <c r="C77" s="256">
        <v>0</v>
      </c>
      <c r="D77" s="256">
        <v>0</v>
      </c>
      <c r="E77" s="256">
        <v>0</v>
      </c>
      <c r="F77" s="256">
        <v>0</v>
      </c>
      <c r="G77" s="256">
        <v>0</v>
      </c>
      <c r="H77" s="256">
        <v>0</v>
      </c>
      <c r="I77" s="256">
        <v>176.553</v>
      </c>
      <c r="J77" s="256">
        <v>-59.981999999999999</v>
      </c>
      <c r="K77" s="256">
        <v>116.571</v>
      </c>
      <c r="L77" s="256">
        <v>95.733000000000004</v>
      </c>
      <c r="M77" s="256">
        <v>95.501999999999995</v>
      </c>
      <c r="N77" s="256">
        <v>-5.1589999999999998</v>
      </c>
      <c r="O77" s="256">
        <v>95.908000000000001</v>
      </c>
      <c r="P77" s="256">
        <v>-28.635000000000002</v>
      </c>
      <c r="Q77" s="256">
        <v>-2.63</v>
      </c>
      <c r="R77" s="256">
        <v>64.643000000000001</v>
      </c>
      <c r="S77"/>
    </row>
    <row r="78" spans="1:19">
      <c r="A78" s="103" t="s">
        <v>314</v>
      </c>
      <c r="B78" s="256">
        <v>0</v>
      </c>
      <c r="C78" s="256">
        <v>0</v>
      </c>
      <c r="D78" s="256">
        <v>0</v>
      </c>
      <c r="E78" s="256">
        <v>0</v>
      </c>
      <c r="F78" s="256">
        <v>0</v>
      </c>
      <c r="G78" s="256">
        <v>0</v>
      </c>
      <c r="H78" s="256">
        <v>0</v>
      </c>
      <c r="I78" s="256">
        <v>21.042999999999999</v>
      </c>
      <c r="J78" s="256">
        <v>-1.528</v>
      </c>
      <c r="K78" s="256">
        <v>19.515000000000001</v>
      </c>
      <c r="L78" s="256">
        <v>18.163</v>
      </c>
      <c r="M78" s="256">
        <v>18.155999999999999</v>
      </c>
      <c r="N78" s="256">
        <v>9.7000000000000003E-2</v>
      </c>
      <c r="O78" s="256">
        <v>18.253</v>
      </c>
      <c r="P78" s="256">
        <v>-5.4180000000000001</v>
      </c>
      <c r="Q78" s="256">
        <v>-0.35099999999999998</v>
      </c>
      <c r="R78" s="256">
        <v>12.484</v>
      </c>
      <c r="S78"/>
    </row>
    <row r="79" spans="1:19">
      <c r="A79" s="103" t="s">
        <v>214</v>
      </c>
      <c r="B79" s="256">
        <v>39.345999999999997</v>
      </c>
      <c r="C79" s="256">
        <v>155.43299999999999</v>
      </c>
      <c r="D79" s="256">
        <v>194.779</v>
      </c>
      <c r="E79" s="256">
        <v>82.709000000000003</v>
      </c>
      <c r="F79" s="256">
        <v>30.856000000000002</v>
      </c>
      <c r="G79" s="256">
        <v>81.213999999999999</v>
      </c>
      <c r="H79" s="256">
        <v>194.779</v>
      </c>
      <c r="I79" s="256">
        <v>17.013000000000002</v>
      </c>
      <c r="J79" s="256">
        <v>-5.3559999999999999</v>
      </c>
      <c r="K79" s="256">
        <v>11.657</v>
      </c>
      <c r="L79" s="256">
        <v>8.9619999999999997</v>
      </c>
      <c r="M79" s="256">
        <v>8.9749999999999996</v>
      </c>
      <c r="N79" s="256">
        <v>-0.48</v>
      </c>
      <c r="O79" s="256">
        <v>8.4949999999999992</v>
      </c>
      <c r="P79" s="256">
        <v>-2.6859999999999999</v>
      </c>
      <c r="Q79" s="256">
        <v>-0.45</v>
      </c>
      <c r="R79" s="256">
        <v>5.359</v>
      </c>
      <c r="S79"/>
    </row>
    <row r="80" spans="1:19">
      <c r="A80" s="103" t="s">
        <v>213</v>
      </c>
      <c r="B80" s="256">
        <v>0</v>
      </c>
      <c r="C80" s="256">
        <v>0</v>
      </c>
      <c r="D80" s="256">
        <v>0</v>
      </c>
      <c r="E80" s="256">
        <v>0</v>
      </c>
      <c r="F80" s="256">
        <v>0</v>
      </c>
      <c r="G80" s="256">
        <v>0</v>
      </c>
      <c r="H80" s="256">
        <v>0</v>
      </c>
      <c r="I80" s="256">
        <v>283.596</v>
      </c>
      <c r="J80" s="256">
        <v>-186.18799999999999</v>
      </c>
      <c r="K80" s="256">
        <v>97.408000000000001</v>
      </c>
      <c r="L80" s="256">
        <v>77.917000000000002</v>
      </c>
      <c r="M80" s="256">
        <v>75.638000000000005</v>
      </c>
      <c r="N80" s="256">
        <v>-5.7309999999999999</v>
      </c>
      <c r="O80" s="256">
        <v>70.033000000000001</v>
      </c>
      <c r="P80" s="256">
        <v>-21.274000000000001</v>
      </c>
      <c r="Q80" s="256">
        <v>-4.093</v>
      </c>
      <c r="R80" s="256">
        <v>44.665999999999997</v>
      </c>
      <c r="S80"/>
    </row>
    <row r="81" spans="1:19">
      <c r="A81" s="103" t="s">
        <v>315</v>
      </c>
      <c r="B81" s="256">
        <v>897.26900000000001</v>
      </c>
      <c r="C81" s="256">
        <v>2.0910000000000002</v>
      </c>
      <c r="D81" s="256">
        <v>899.36</v>
      </c>
      <c r="E81" s="256">
        <v>757.23299999999995</v>
      </c>
      <c r="F81" s="256">
        <v>0</v>
      </c>
      <c r="G81" s="256">
        <v>142.12700000000001</v>
      </c>
      <c r="H81" s="256">
        <v>899.36</v>
      </c>
      <c r="I81" s="256">
        <v>431.839</v>
      </c>
      <c r="J81" s="256">
        <v>-187.495</v>
      </c>
      <c r="K81" s="256">
        <v>244.34399999999999</v>
      </c>
      <c r="L81" s="256">
        <v>202.44800000000001</v>
      </c>
      <c r="M81" s="256">
        <v>199.88900000000001</v>
      </c>
      <c r="N81" s="256">
        <v>-10.961</v>
      </c>
      <c r="O81" s="256">
        <v>189.02099999999999</v>
      </c>
      <c r="P81" s="256">
        <v>-58.566000000000003</v>
      </c>
      <c r="Q81" s="256">
        <v>-7.657</v>
      </c>
      <c r="R81" s="256">
        <v>122.798</v>
      </c>
      <c r="S81"/>
    </row>
    <row r="82" spans="1:19">
      <c r="A82" s="103"/>
      <c r="B82" s="256"/>
      <c r="C82" s="256"/>
      <c r="D82" s="256"/>
      <c r="E82" s="256"/>
      <c r="F82" s="256"/>
      <c r="G82" s="256"/>
      <c r="H82" s="256"/>
      <c r="I82" s="256"/>
      <c r="J82" s="256"/>
      <c r="K82" s="256"/>
      <c r="L82" s="256"/>
      <c r="M82" s="256"/>
      <c r="N82" s="256"/>
      <c r="O82" s="256"/>
      <c r="P82" s="256"/>
      <c r="Q82" s="256"/>
      <c r="R82" s="256"/>
      <c r="S82"/>
    </row>
    <row r="83" spans="1:19">
      <c r="A83" s="103"/>
      <c r="B83" s="256"/>
      <c r="C83" s="256"/>
      <c r="D83" s="256"/>
      <c r="E83" s="256"/>
      <c r="F83" s="256"/>
      <c r="G83" s="256"/>
      <c r="H83" s="256"/>
      <c r="I83" s="256"/>
      <c r="J83" s="256"/>
      <c r="K83" s="256"/>
      <c r="L83" s="256"/>
      <c r="M83" s="256"/>
      <c r="N83" s="256"/>
      <c r="O83" s="256"/>
      <c r="P83" s="256"/>
      <c r="Q83" s="256"/>
      <c r="R83" s="256"/>
      <c r="S83"/>
    </row>
    <row r="84" spans="1:19">
      <c r="A84" s="103"/>
      <c r="B84" s="256"/>
      <c r="C84" s="256"/>
      <c r="D84" s="256"/>
      <c r="E84" s="256"/>
      <c r="F84" s="256"/>
      <c r="G84" s="256"/>
      <c r="H84" s="256"/>
      <c r="I84" s="256"/>
      <c r="J84" s="256"/>
      <c r="K84" s="256"/>
      <c r="L84" s="256"/>
      <c r="M84" s="256"/>
      <c r="N84" s="256"/>
      <c r="O84" s="256"/>
      <c r="P84" s="256"/>
      <c r="Q84" s="256"/>
      <c r="R84" s="256"/>
      <c r="S84"/>
    </row>
    <row r="85" spans="1:19">
      <c r="A85" s="103"/>
      <c r="B85" s="256"/>
      <c r="C85" s="256"/>
      <c r="D85" s="256"/>
      <c r="E85" s="256"/>
      <c r="F85" s="256"/>
      <c r="G85" s="256"/>
      <c r="H85" s="256"/>
      <c r="I85" s="256"/>
      <c r="J85" s="256"/>
      <c r="K85" s="256"/>
      <c r="L85" s="256"/>
      <c r="M85" s="256"/>
      <c r="N85" s="256"/>
      <c r="O85" s="256"/>
      <c r="P85" s="256"/>
      <c r="Q85" s="256"/>
      <c r="R85" s="256"/>
      <c r="S85"/>
    </row>
    <row r="86" spans="1:19">
      <c r="A86" s="103"/>
      <c r="B86" s="256"/>
      <c r="C86" s="256"/>
      <c r="D86" s="256"/>
      <c r="E86" s="256"/>
      <c r="F86" s="256"/>
      <c r="G86" s="256"/>
      <c r="H86" s="256"/>
      <c r="I86" s="256"/>
      <c r="J86" s="256"/>
      <c r="K86" s="256"/>
      <c r="L86" s="256"/>
      <c r="M86" s="256"/>
      <c r="N86" s="256"/>
      <c r="O86" s="256"/>
      <c r="P86" s="256"/>
      <c r="Q86" s="256"/>
      <c r="R86" s="256"/>
      <c r="S86"/>
    </row>
    <row r="87" spans="1:19">
      <c r="S87"/>
    </row>
    <row r="88" spans="1:19">
      <c r="S88"/>
    </row>
    <row r="89" spans="1:19">
      <c r="S89"/>
    </row>
    <row r="90" spans="1:19">
      <c r="S90"/>
    </row>
    <row r="91" spans="1:19">
      <c r="S91"/>
    </row>
    <row r="92" spans="1:19">
      <c r="S92"/>
    </row>
    <row r="93" spans="1:19">
      <c r="S93"/>
    </row>
    <row r="94" spans="1:19">
      <c r="S94"/>
    </row>
    <row r="95" spans="1:19">
      <c r="S95"/>
    </row>
    <row r="96" spans="1:19">
      <c r="S96"/>
    </row>
    <row r="97" spans="19:19">
      <c r="S97"/>
    </row>
    <row r="98" spans="19:19">
      <c r="S98"/>
    </row>
  </sheetData>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E23"/>
  <sheetViews>
    <sheetView workbookViewId="0">
      <selection activeCell="K23" sqref="K23"/>
    </sheetView>
  </sheetViews>
  <sheetFormatPr baseColWidth="10" defaultColWidth="11.42578125" defaultRowHeight="12.75"/>
  <cols>
    <col min="1" max="1" width="11.42578125" style="223"/>
    <col min="2" max="2" width="22.7109375" style="223" bestFit="1" customWidth="1"/>
    <col min="3" max="4" width="15.5703125" style="223" bestFit="1" customWidth="1"/>
    <col min="5" max="16384" width="11.42578125" style="223"/>
  </cols>
  <sheetData>
    <row r="3" spans="1:5">
      <c r="B3" s="228" t="s">
        <v>12</v>
      </c>
    </row>
    <row r="4" spans="1:5">
      <c r="B4" s="228"/>
    </row>
    <row r="5" spans="1:5">
      <c r="B5" s="630"/>
      <c r="C5" s="783" t="s">
        <v>9</v>
      </c>
      <c r="D5" s="783"/>
      <c r="E5" s="783"/>
    </row>
    <row r="6" spans="1:5">
      <c r="A6" s="290"/>
      <c r="B6" s="287" t="s">
        <v>13</v>
      </c>
      <c r="C6" s="288" t="s">
        <v>461</v>
      </c>
      <c r="D6" s="288" t="s">
        <v>462</v>
      </c>
      <c r="E6" s="289" t="s">
        <v>2</v>
      </c>
    </row>
    <row r="7" spans="1:5">
      <c r="B7" s="229" t="s">
        <v>14</v>
      </c>
      <c r="C7" s="291">
        <v>17.402803686437242</v>
      </c>
      <c r="D7" s="273">
        <v>15.448418759712643</v>
      </c>
      <c r="E7" s="184">
        <v>0.12651035404486621</v>
      </c>
    </row>
    <row r="8" spans="1:5">
      <c r="B8" s="229" t="s">
        <v>15</v>
      </c>
      <c r="C8" s="291">
        <v>9.8114343917190094</v>
      </c>
      <c r="D8" s="273">
        <v>8.7219999225428726</v>
      </c>
      <c r="E8" s="184">
        <v>0.12490649837778434</v>
      </c>
    </row>
    <row r="12" spans="1:5">
      <c r="B12" s="228" t="s">
        <v>16</v>
      </c>
    </row>
    <row r="13" spans="1:5">
      <c r="B13" s="228"/>
    </row>
    <row r="14" spans="1:5">
      <c r="B14" s="630"/>
      <c r="C14" s="783" t="s">
        <v>9</v>
      </c>
      <c r="D14" s="783"/>
      <c r="E14" s="783"/>
    </row>
    <row r="15" spans="1:5">
      <c r="B15" s="287" t="s">
        <v>13</v>
      </c>
      <c r="C15" s="288" t="s">
        <v>461</v>
      </c>
      <c r="D15" s="288" t="s">
        <v>462</v>
      </c>
      <c r="E15" s="289" t="s">
        <v>2</v>
      </c>
    </row>
    <row r="16" spans="1:5">
      <c r="B16" s="229" t="s">
        <v>14</v>
      </c>
      <c r="C16" s="291">
        <v>27.338428197116553</v>
      </c>
      <c r="D16" s="273">
        <v>27.271381949000002</v>
      </c>
      <c r="E16" s="184">
        <v>2.4584837043437613E-3</v>
      </c>
    </row>
    <row r="17" spans="2:5">
      <c r="B17" s="229" t="s">
        <v>17</v>
      </c>
      <c r="C17" s="291">
        <v>22.697886000000004</v>
      </c>
      <c r="D17" s="273">
        <v>22.300527000000002</v>
      </c>
      <c r="E17" s="184">
        <v>1.7818368148878383E-2</v>
      </c>
    </row>
    <row r="22" spans="2:5">
      <c r="D22" s="230"/>
    </row>
    <row r="23" spans="2:5">
      <c r="D23" s="230"/>
    </row>
  </sheetData>
  <mergeCells count="2">
    <mergeCell ref="C5:E5"/>
    <mergeCell ref="C14:E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139"/>
  <sheetViews>
    <sheetView topLeftCell="F12" workbookViewId="0">
      <selection activeCell="L30" sqref="L30"/>
    </sheetView>
  </sheetViews>
  <sheetFormatPr baseColWidth="10" defaultColWidth="11.42578125" defaultRowHeight="12.75"/>
  <cols>
    <col min="1" max="1" width="12.140625" customWidth="1"/>
    <col min="2" max="2" width="70.5703125" customWidth="1"/>
    <col min="3" max="3" width="19.85546875" customWidth="1"/>
    <col min="4" max="4" width="21.140625" customWidth="1"/>
    <col min="5" max="5" width="17.7109375" customWidth="1"/>
    <col min="6" max="6" width="20.7109375" customWidth="1"/>
    <col min="7" max="7" width="19.7109375" customWidth="1"/>
    <col min="8" max="8" width="20.85546875" customWidth="1"/>
    <col min="9" max="9" width="18.5703125" customWidth="1"/>
    <col min="10" max="10" width="20.28515625" customWidth="1"/>
    <col min="11" max="11" width="20.5703125" customWidth="1"/>
    <col min="12" max="12" width="20.28515625" customWidth="1"/>
    <col min="13" max="13" width="22.7109375" customWidth="1"/>
    <col min="14" max="14" width="19.7109375" customWidth="1"/>
    <col min="15" max="15" width="21.28515625" customWidth="1"/>
    <col min="16" max="16" width="20.7109375" customWidth="1"/>
    <col min="17" max="17" width="20.42578125" customWidth="1"/>
    <col min="18" max="18" width="21" customWidth="1"/>
    <col min="19" max="19" width="13.7109375" customWidth="1"/>
    <col min="20" max="20" width="14.28515625" customWidth="1"/>
    <col min="21" max="22" width="16" customWidth="1"/>
    <col min="23" max="23" width="17.42578125" customWidth="1"/>
    <col min="24" max="24" width="15.85546875" customWidth="1"/>
    <col min="25" max="25" width="14.140625" customWidth="1"/>
    <col min="26" max="26" width="16.28515625" customWidth="1"/>
    <col min="27" max="27" width="16.42578125" customWidth="1"/>
    <col min="29" max="31" width="17.28515625" customWidth="1"/>
    <col min="32" max="32" width="18.140625" customWidth="1"/>
    <col min="33" max="33" width="17.5703125" customWidth="1"/>
    <col min="34" max="34" width="16" customWidth="1"/>
    <col min="36" max="36" width="18.28515625" customWidth="1"/>
    <col min="37" max="37" width="53.5703125" customWidth="1"/>
  </cols>
  <sheetData>
    <row r="1" spans="1:18">
      <c r="A1" s="86"/>
      <c r="B1" s="246"/>
      <c r="C1" s="85"/>
      <c r="D1" s="85"/>
      <c r="E1" s="85"/>
      <c r="F1" s="85"/>
      <c r="G1" s="85"/>
      <c r="H1" s="85"/>
      <c r="I1" s="85"/>
      <c r="J1" s="85"/>
      <c r="K1" s="85"/>
      <c r="L1" s="85"/>
      <c r="M1" s="85"/>
      <c r="N1" s="85"/>
      <c r="O1" s="85"/>
      <c r="P1" s="85"/>
      <c r="Q1" s="85"/>
      <c r="R1" s="85"/>
    </row>
    <row r="2" spans="1:18">
      <c r="A2" s="877" t="s">
        <v>0</v>
      </c>
      <c r="B2" s="878"/>
      <c r="C2" s="875" t="s">
        <v>317</v>
      </c>
      <c r="D2" s="876"/>
      <c r="E2" s="875" t="s">
        <v>3</v>
      </c>
      <c r="F2" s="876"/>
      <c r="G2" s="875" t="s">
        <v>4</v>
      </c>
      <c r="H2" s="876"/>
      <c r="I2" s="875" t="s">
        <v>5</v>
      </c>
      <c r="J2" s="876"/>
      <c r="K2" s="875" t="s">
        <v>11</v>
      </c>
      <c r="L2" s="876"/>
      <c r="M2" s="875" t="s">
        <v>42</v>
      </c>
      <c r="N2" s="876"/>
      <c r="O2" s="875" t="s">
        <v>318</v>
      </c>
      <c r="P2" s="876"/>
      <c r="Q2" s="875" t="s">
        <v>45</v>
      </c>
      <c r="R2" s="876"/>
    </row>
    <row r="3" spans="1:18">
      <c r="A3" s="883" t="s">
        <v>319</v>
      </c>
      <c r="B3" s="884"/>
      <c r="C3" s="573" t="s">
        <v>473</v>
      </c>
      <c r="D3" s="575" t="s">
        <v>474</v>
      </c>
      <c r="E3" s="573" t="s">
        <v>473</v>
      </c>
      <c r="F3" s="575" t="s">
        <v>474</v>
      </c>
      <c r="G3" s="573" t="s">
        <v>473</v>
      </c>
      <c r="H3" s="575" t="s">
        <v>474</v>
      </c>
      <c r="I3" s="573" t="s">
        <v>473</v>
      </c>
      <c r="J3" s="575" t="s">
        <v>474</v>
      </c>
      <c r="K3" s="573" t="s">
        <v>473</v>
      </c>
      <c r="L3" s="575" t="s">
        <v>474</v>
      </c>
      <c r="M3" s="573" t="s">
        <v>473</v>
      </c>
      <c r="N3" s="575" t="s">
        <v>474</v>
      </c>
      <c r="O3" s="573" t="s">
        <v>473</v>
      </c>
      <c r="P3" s="575" t="s">
        <v>474</v>
      </c>
      <c r="Q3" s="573" t="s">
        <v>473</v>
      </c>
      <c r="R3" s="575" t="s">
        <v>474</v>
      </c>
    </row>
    <row r="4" spans="1:18">
      <c r="A4" s="885"/>
      <c r="B4" s="886"/>
      <c r="C4" s="574" t="s">
        <v>219</v>
      </c>
      <c r="D4" s="576" t="s">
        <v>219</v>
      </c>
      <c r="E4" s="574" t="s">
        <v>219</v>
      </c>
      <c r="F4" s="576" t="s">
        <v>219</v>
      </c>
      <c r="G4" s="574" t="s">
        <v>219</v>
      </c>
      <c r="H4" s="576" t="s">
        <v>219</v>
      </c>
      <c r="I4" s="574" t="s">
        <v>219</v>
      </c>
      <c r="J4" s="576" t="s">
        <v>219</v>
      </c>
      <c r="K4" s="574" t="s">
        <v>219</v>
      </c>
      <c r="L4" s="576" t="s">
        <v>219</v>
      </c>
      <c r="M4" s="574" t="s">
        <v>219</v>
      </c>
      <c r="N4" s="576" t="s">
        <v>219</v>
      </c>
      <c r="O4" s="574" t="s">
        <v>219</v>
      </c>
      <c r="P4" s="576" t="s">
        <v>219</v>
      </c>
      <c r="Q4" s="574" t="s">
        <v>219</v>
      </c>
      <c r="R4" s="576" t="s">
        <v>219</v>
      </c>
    </row>
    <row r="5" spans="1:18">
      <c r="A5" s="157" t="s">
        <v>320</v>
      </c>
      <c r="B5" s="158"/>
      <c r="C5" s="571">
        <v>1587.2809999999999</v>
      </c>
      <c r="D5" s="268">
        <v>1539.9090000000001</v>
      </c>
      <c r="E5" s="571">
        <v>543.44100000000003</v>
      </c>
      <c r="F5" s="268">
        <v>442.916</v>
      </c>
      <c r="G5" s="571">
        <v>3604.5770000000002</v>
      </c>
      <c r="H5" s="268">
        <v>3501.2539999999999</v>
      </c>
      <c r="I5" s="571">
        <v>953.20799999999997</v>
      </c>
      <c r="J5" s="268">
        <v>872.81399999999996</v>
      </c>
      <c r="K5" s="571">
        <v>932.18700000000001</v>
      </c>
      <c r="L5" s="268">
        <v>897.26900000000001</v>
      </c>
      <c r="M5" s="571">
        <v>188.14400000000001</v>
      </c>
      <c r="N5" s="268">
        <v>171.982</v>
      </c>
      <c r="O5" s="571">
        <v>-410.81700000000001</v>
      </c>
      <c r="P5" s="268">
        <v>-6.7930000000000001</v>
      </c>
      <c r="Q5" s="571">
        <v>7398.0209999999997</v>
      </c>
      <c r="R5" s="268">
        <v>7419.3509999999997</v>
      </c>
    </row>
    <row r="6" spans="1:18">
      <c r="A6" s="159"/>
      <c r="B6" s="160" t="s">
        <v>321</v>
      </c>
      <c r="C6" s="572">
        <v>1165.9670000000001</v>
      </c>
      <c r="D6" s="269">
        <v>1523.1610000000001</v>
      </c>
      <c r="E6" s="572">
        <v>38.683999999999997</v>
      </c>
      <c r="F6" s="269">
        <v>24.251999999999999</v>
      </c>
      <c r="G6" s="572">
        <v>460.87200000000001</v>
      </c>
      <c r="H6" s="269">
        <v>635.90499999999997</v>
      </c>
      <c r="I6" s="572">
        <v>245.24100000000001</v>
      </c>
      <c r="J6" s="269">
        <v>204.18100000000001</v>
      </c>
      <c r="K6" s="572">
        <v>627.12800000000004</v>
      </c>
      <c r="L6" s="269">
        <v>606.07000000000005</v>
      </c>
      <c r="M6" s="572">
        <v>109.878</v>
      </c>
      <c r="N6" s="269">
        <v>82.516000000000005</v>
      </c>
      <c r="O6" s="572">
        <v>0</v>
      </c>
      <c r="P6" s="269">
        <v>0</v>
      </c>
      <c r="Q6" s="572">
        <v>2647.77</v>
      </c>
      <c r="R6" s="269">
        <v>3076.085</v>
      </c>
    </row>
    <row r="7" spans="1:18">
      <c r="A7" s="159"/>
      <c r="B7" s="160" t="s">
        <v>322</v>
      </c>
      <c r="C7" s="572">
        <v>0.13500000000000001</v>
      </c>
      <c r="D7" s="269">
        <v>0.13500000000000001</v>
      </c>
      <c r="E7" s="572">
        <v>16.041</v>
      </c>
      <c r="F7" s="269">
        <v>29.706</v>
      </c>
      <c r="G7" s="572">
        <v>196.72200000000001</v>
      </c>
      <c r="H7" s="269">
        <v>217.858</v>
      </c>
      <c r="I7" s="572">
        <v>8.4700000000000006</v>
      </c>
      <c r="J7" s="269">
        <v>17.251000000000001</v>
      </c>
      <c r="K7" s="572">
        <v>0</v>
      </c>
      <c r="L7" s="269">
        <v>0</v>
      </c>
      <c r="M7" s="572">
        <v>5.0999999999999997E-2</v>
      </c>
      <c r="N7" s="269">
        <v>1.7999999999999999E-2</v>
      </c>
      <c r="O7" s="572">
        <v>0</v>
      </c>
      <c r="P7" s="269">
        <v>0</v>
      </c>
      <c r="Q7" s="572">
        <v>221.41900000000001</v>
      </c>
      <c r="R7" s="269">
        <v>264.96800000000002</v>
      </c>
    </row>
    <row r="8" spans="1:18">
      <c r="A8" s="159"/>
      <c r="B8" s="160" t="s">
        <v>323</v>
      </c>
      <c r="C8" s="572">
        <v>4.7060000000000004</v>
      </c>
      <c r="D8" s="269">
        <v>4.2110000000000003</v>
      </c>
      <c r="E8" s="572">
        <v>29.844000000000001</v>
      </c>
      <c r="F8" s="269">
        <v>38.003</v>
      </c>
      <c r="G8" s="572">
        <v>353.05099999999999</v>
      </c>
      <c r="H8" s="269">
        <v>313.084</v>
      </c>
      <c r="I8" s="572">
        <v>39.296999999999997</v>
      </c>
      <c r="J8" s="269">
        <v>23.548999999999999</v>
      </c>
      <c r="K8" s="572">
        <v>30.135000000000002</v>
      </c>
      <c r="L8" s="269">
        <v>29.344000000000001</v>
      </c>
      <c r="M8" s="572">
        <v>10.887</v>
      </c>
      <c r="N8" s="269">
        <v>7.976</v>
      </c>
      <c r="O8" s="572">
        <v>0.78100000000000003</v>
      </c>
      <c r="P8" s="269">
        <v>0.98</v>
      </c>
      <c r="Q8" s="572">
        <v>468.70100000000002</v>
      </c>
      <c r="R8" s="269">
        <v>417.14699999999999</v>
      </c>
    </row>
    <row r="9" spans="1:18">
      <c r="A9" s="159"/>
      <c r="B9" s="160" t="s">
        <v>324</v>
      </c>
      <c r="C9" s="572">
        <v>1.4159999999999999</v>
      </c>
      <c r="D9" s="269">
        <v>0.875</v>
      </c>
      <c r="E9" s="572">
        <v>398.02800000000002</v>
      </c>
      <c r="F9" s="269">
        <v>288.73599999999999</v>
      </c>
      <c r="G9" s="572">
        <v>2100.471</v>
      </c>
      <c r="H9" s="269">
        <v>1893.154</v>
      </c>
      <c r="I9" s="572">
        <v>497.10599999999999</v>
      </c>
      <c r="J9" s="269">
        <v>440.68099999999998</v>
      </c>
      <c r="K9" s="572">
        <v>2.3E-2</v>
      </c>
      <c r="L9" s="269">
        <v>2.3E-2</v>
      </c>
      <c r="M9" s="572">
        <v>53.131</v>
      </c>
      <c r="N9" s="269">
        <v>53.042999999999999</v>
      </c>
      <c r="O9" s="572">
        <v>-0.76500000000000001</v>
      </c>
      <c r="P9" s="269">
        <v>-0.54600000000000004</v>
      </c>
      <c r="Q9" s="572">
        <v>1893.154</v>
      </c>
      <c r="R9" s="269">
        <v>2675.9659999999999</v>
      </c>
    </row>
    <row r="10" spans="1:18">
      <c r="A10" s="159"/>
      <c r="B10" s="160" t="s">
        <v>325</v>
      </c>
      <c r="C10" s="572">
        <v>405.78399999999999</v>
      </c>
      <c r="D10" s="269">
        <v>2.1480000000000001</v>
      </c>
      <c r="E10" s="572">
        <v>3.4569999999999999</v>
      </c>
      <c r="F10" s="269">
        <v>3.3180000000000001</v>
      </c>
      <c r="G10" s="572">
        <v>14.478999999999999</v>
      </c>
      <c r="H10" s="269">
        <v>12.513999999999999</v>
      </c>
      <c r="I10" s="572">
        <v>1.772</v>
      </c>
      <c r="J10" s="269">
        <v>2.2639999999999998</v>
      </c>
      <c r="K10" s="572">
        <v>0</v>
      </c>
      <c r="L10" s="269">
        <v>0</v>
      </c>
      <c r="M10" s="572">
        <v>2.0259999999999998</v>
      </c>
      <c r="N10" s="269">
        <v>1.958</v>
      </c>
      <c r="O10" s="572">
        <v>-410.83300000000003</v>
      </c>
      <c r="P10" s="269">
        <v>-7.2270000000000003</v>
      </c>
      <c r="Q10" s="572">
        <v>12.513999999999999</v>
      </c>
      <c r="R10" s="269">
        <v>14.975</v>
      </c>
    </row>
    <row r="11" spans="1:18">
      <c r="A11" s="159"/>
      <c r="B11" s="160" t="s">
        <v>326</v>
      </c>
      <c r="C11" s="572">
        <v>0</v>
      </c>
      <c r="D11" s="269">
        <v>0</v>
      </c>
      <c r="E11" s="572">
        <v>40.246000000000002</v>
      </c>
      <c r="F11" s="269">
        <v>44.259</v>
      </c>
      <c r="G11" s="572">
        <v>323.23899999999998</v>
      </c>
      <c r="H11" s="269">
        <v>292.17599999999999</v>
      </c>
      <c r="I11" s="572">
        <v>109.104</v>
      </c>
      <c r="J11" s="269">
        <v>99.602999999999994</v>
      </c>
      <c r="K11" s="572">
        <v>0</v>
      </c>
      <c r="L11" s="269">
        <v>0</v>
      </c>
      <c r="M11" s="572">
        <v>9.4209999999999994</v>
      </c>
      <c r="N11" s="269">
        <v>9.1370000000000005</v>
      </c>
      <c r="O11" s="572">
        <v>0</v>
      </c>
      <c r="P11" s="269">
        <v>0</v>
      </c>
      <c r="Q11" s="572">
        <v>292.17599999999999</v>
      </c>
      <c r="R11" s="269">
        <v>445.17500000000001</v>
      </c>
    </row>
    <row r="12" spans="1:18">
      <c r="A12" s="159"/>
      <c r="B12" s="160" t="s">
        <v>327</v>
      </c>
      <c r="C12" s="572">
        <v>9.2729999999999997</v>
      </c>
      <c r="D12" s="269">
        <v>9.3789999999999996</v>
      </c>
      <c r="E12" s="572">
        <v>17.140999999999998</v>
      </c>
      <c r="F12" s="269">
        <v>14.641999999999999</v>
      </c>
      <c r="G12" s="572">
        <v>155.74299999999999</v>
      </c>
      <c r="H12" s="269">
        <v>136.56299999999999</v>
      </c>
      <c r="I12" s="572">
        <v>1.3759999999999999</v>
      </c>
      <c r="J12" s="269">
        <v>34.500999999999998</v>
      </c>
      <c r="K12" s="572">
        <v>68.474000000000004</v>
      </c>
      <c r="L12" s="269">
        <v>66.62</v>
      </c>
      <c r="M12" s="572">
        <v>2.75</v>
      </c>
      <c r="N12" s="269">
        <v>17.334</v>
      </c>
      <c r="O12" s="572">
        <v>0</v>
      </c>
      <c r="P12" s="269">
        <v>0</v>
      </c>
      <c r="Q12" s="572">
        <v>136.56299999999999</v>
      </c>
      <c r="R12" s="269">
        <v>279.03899999999999</v>
      </c>
    </row>
    <row r="13" spans="1:18">
      <c r="A13" s="168"/>
      <c r="B13" s="168"/>
      <c r="C13" s="168"/>
      <c r="D13" s="168"/>
      <c r="E13" s="168"/>
      <c r="F13" s="168"/>
      <c r="G13" s="168"/>
      <c r="H13" s="168"/>
      <c r="I13" s="168"/>
      <c r="J13" s="168"/>
      <c r="K13" s="168"/>
      <c r="L13" s="168"/>
      <c r="M13" s="168"/>
      <c r="N13" s="168"/>
      <c r="O13" s="168"/>
      <c r="P13" s="168"/>
      <c r="Q13" s="168"/>
      <c r="R13" s="168"/>
    </row>
    <row r="14" spans="1:18" ht="25.5">
      <c r="A14" s="159"/>
      <c r="B14" s="164" t="s">
        <v>328</v>
      </c>
      <c r="C14" s="572">
        <v>0</v>
      </c>
      <c r="D14" s="270">
        <v>0</v>
      </c>
      <c r="E14" s="572">
        <v>0</v>
      </c>
      <c r="F14" s="270">
        <v>0</v>
      </c>
      <c r="G14" s="572">
        <v>0</v>
      </c>
      <c r="H14" s="270">
        <v>0</v>
      </c>
      <c r="I14" s="572">
        <v>50.841999999999999</v>
      </c>
      <c r="J14" s="270">
        <v>50.783999999999999</v>
      </c>
      <c r="K14" s="572">
        <v>206.42699999999999</v>
      </c>
      <c r="L14" s="270">
        <v>195.21199999999999</v>
      </c>
      <c r="M14" s="572">
        <v>0</v>
      </c>
      <c r="N14" s="270">
        <v>0</v>
      </c>
      <c r="O14" s="572">
        <v>0</v>
      </c>
      <c r="P14" s="270">
        <v>0</v>
      </c>
      <c r="Q14" s="572">
        <v>0</v>
      </c>
      <c r="R14" s="270">
        <v>245.99600000000001</v>
      </c>
    </row>
    <row r="15" spans="1:18">
      <c r="A15" s="168"/>
      <c r="B15" s="168"/>
      <c r="C15" s="168"/>
      <c r="D15" s="168"/>
      <c r="E15" s="168"/>
      <c r="F15" s="168"/>
      <c r="G15" s="168"/>
      <c r="H15" s="168"/>
      <c r="I15" s="168"/>
      <c r="J15" s="168"/>
      <c r="K15" s="168"/>
      <c r="L15" s="168"/>
      <c r="M15" s="168"/>
      <c r="N15" s="168"/>
      <c r="O15" s="168"/>
      <c r="P15" s="168"/>
      <c r="Q15" s="168"/>
      <c r="R15" s="168"/>
    </row>
    <row r="16" spans="1:18">
      <c r="A16" s="157" t="s">
        <v>329</v>
      </c>
      <c r="B16" s="158"/>
      <c r="C16" s="571">
        <v>17711.986000000001</v>
      </c>
      <c r="D16" s="271">
        <v>17722.205999999998</v>
      </c>
      <c r="E16" s="571">
        <v>3370.1120000000001</v>
      </c>
      <c r="F16" s="271">
        <v>3309.9029999999998</v>
      </c>
      <c r="G16" s="571">
        <v>15981.991</v>
      </c>
      <c r="H16" s="271">
        <v>14624.99</v>
      </c>
      <c r="I16" s="571">
        <v>5217.0129999999999</v>
      </c>
      <c r="J16" s="271">
        <v>4899.4009999999998</v>
      </c>
      <c r="K16" s="571">
        <v>2.145</v>
      </c>
      <c r="L16" s="271">
        <v>2.0910000000000002</v>
      </c>
      <c r="M16" s="571">
        <v>1435.7850000000001</v>
      </c>
      <c r="N16" s="271">
        <v>1445.729</v>
      </c>
      <c r="O16" s="571">
        <v>-17888.921999999999</v>
      </c>
      <c r="P16" s="271">
        <v>-17939.333999999999</v>
      </c>
      <c r="Q16" s="571">
        <v>14624.99</v>
      </c>
      <c r="R16" s="271">
        <v>24064.986000000001</v>
      </c>
    </row>
    <row r="17" spans="1:18">
      <c r="A17" s="159"/>
      <c r="B17" s="160" t="s">
        <v>330</v>
      </c>
      <c r="C17" s="572">
        <v>0</v>
      </c>
      <c r="D17" s="270">
        <v>0</v>
      </c>
      <c r="E17" s="572">
        <v>10.811999999999999</v>
      </c>
      <c r="F17" s="270">
        <v>11.253</v>
      </c>
      <c r="G17" s="572">
        <v>5015.8</v>
      </c>
      <c r="H17" s="270">
        <v>4487.7479999999996</v>
      </c>
      <c r="I17" s="572">
        <v>3.758</v>
      </c>
      <c r="J17" s="270">
        <v>4.2850000000000001</v>
      </c>
      <c r="K17" s="572">
        <v>0</v>
      </c>
      <c r="L17" s="270">
        <v>0</v>
      </c>
      <c r="M17" s="572">
        <v>85.162999999999997</v>
      </c>
      <c r="N17" s="270">
        <v>85.858999999999995</v>
      </c>
      <c r="O17" s="572">
        <v>0</v>
      </c>
      <c r="P17" s="270">
        <v>0</v>
      </c>
      <c r="Q17" s="572">
        <v>4487.7479999999996</v>
      </c>
      <c r="R17" s="270">
        <v>4589.1450000000004</v>
      </c>
    </row>
    <row r="18" spans="1:18">
      <c r="A18" s="159"/>
      <c r="B18" s="160" t="s">
        <v>331</v>
      </c>
      <c r="C18" s="572">
        <v>4.4640000000000004</v>
      </c>
      <c r="D18" s="270">
        <v>4.8019999999999996</v>
      </c>
      <c r="E18" s="572">
        <v>0.16300000000000001</v>
      </c>
      <c r="F18" s="270">
        <v>0.123</v>
      </c>
      <c r="G18" s="572">
        <v>1722.7950000000001</v>
      </c>
      <c r="H18" s="270">
        <v>1564.8989999999999</v>
      </c>
      <c r="I18" s="572">
        <v>56.86</v>
      </c>
      <c r="J18" s="270">
        <v>52.750999999999998</v>
      </c>
      <c r="K18" s="572">
        <v>0</v>
      </c>
      <c r="L18" s="270">
        <v>0</v>
      </c>
      <c r="M18" s="572">
        <v>15.38</v>
      </c>
      <c r="N18" s="270">
        <v>14.737</v>
      </c>
      <c r="O18" s="572">
        <v>0</v>
      </c>
      <c r="P18" s="270">
        <v>0</v>
      </c>
      <c r="Q18" s="572">
        <v>1799.662</v>
      </c>
      <c r="R18" s="270">
        <v>1637.3119999999999</v>
      </c>
    </row>
    <row r="19" spans="1:18">
      <c r="A19" s="159"/>
      <c r="B19" s="160" t="s">
        <v>332</v>
      </c>
      <c r="C19" s="572">
        <v>3.2000000000000001E-2</v>
      </c>
      <c r="D19" s="270">
        <v>2.5000000000000001E-2</v>
      </c>
      <c r="E19" s="572">
        <v>59.941000000000003</v>
      </c>
      <c r="F19" s="270">
        <v>66.963999999999999</v>
      </c>
      <c r="G19" s="572">
        <v>213.48699999999999</v>
      </c>
      <c r="H19" s="270">
        <v>137.24100000000001</v>
      </c>
      <c r="I19" s="572">
        <v>13.252000000000001</v>
      </c>
      <c r="J19" s="270">
        <v>11.707000000000001</v>
      </c>
      <c r="K19" s="572">
        <v>0</v>
      </c>
      <c r="L19" s="270">
        <v>0</v>
      </c>
      <c r="M19" s="572">
        <v>0.51</v>
      </c>
      <c r="N19" s="270">
        <v>0.51</v>
      </c>
      <c r="O19" s="572">
        <v>0</v>
      </c>
      <c r="P19" s="270">
        <v>0</v>
      </c>
      <c r="Q19" s="572">
        <v>287.22199999999998</v>
      </c>
      <c r="R19" s="270">
        <v>216.447</v>
      </c>
    </row>
    <row r="20" spans="1:18">
      <c r="A20" s="159"/>
      <c r="B20" s="160" t="s">
        <v>333</v>
      </c>
      <c r="C20" s="572">
        <v>0</v>
      </c>
      <c r="D20" s="270">
        <v>86.793000000000006</v>
      </c>
      <c r="E20" s="572">
        <v>3.0000000000000001E-3</v>
      </c>
      <c r="F20" s="270">
        <v>3.0000000000000001E-3</v>
      </c>
      <c r="G20" s="572">
        <v>0</v>
      </c>
      <c r="H20" s="270">
        <v>0</v>
      </c>
      <c r="I20" s="572">
        <v>0</v>
      </c>
      <c r="J20" s="270">
        <v>0</v>
      </c>
      <c r="K20" s="572">
        <v>0</v>
      </c>
      <c r="L20" s="270">
        <v>0</v>
      </c>
      <c r="M20" s="572">
        <v>0</v>
      </c>
      <c r="N20" s="270">
        <v>0</v>
      </c>
      <c r="O20" s="572">
        <v>0</v>
      </c>
      <c r="P20" s="270">
        <v>-86.793000000000006</v>
      </c>
      <c r="Q20" s="572">
        <v>3.0000000000000001E-3</v>
      </c>
      <c r="R20" s="270">
        <v>3.0000000000000001E-3</v>
      </c>
    </row>
    <row r="21" spans="1:18">
      <c r="A21" s="159"/>
      <c r="B21" s="160" t="s">
        <v>334</v>
      </c>
      <c r="C21" s="572">
        <v>17663.973999999998</v>
      </c>
      <c r="D21" s="270">
        <v>17587.120999999999</v>
      </c>
      <c r="E21" s="572">
        <v>564.29200000000003</v>
      </c>
      <c r="F21" s="270">
        <v>556.88900000000001</v>
      </c>
      <c r="G21" s="572">
        <v>0.38600000000000001</v>
      </c>
      <c r="H21" s="270">
        <v>0.44400000000000001</v>
      </c>
      <c r="I21" s="572">
        <v>8.9459999999999997</v>
      </c>
      <c r="J21" s="270">
        <v>9.7569999999999997</v>
      </c>
      <c r="K21" s="572">
        <v>0</v>
      </c>
      <c r="L21" s="270">
        <v>0</v>
      </c>
      <c r="M21" s="572">
        <v>356.22399999999999</v>
      </c>
      <c r="N21" s="270">
        <v>356.22399999999999</v>
      </c>
      <c r="O21" s="572">
        <v>-18582.257000000001</v>
      </c>
      <c r="P21" s="270">
        <v>-18496.919999999998</v>
      </c>
      <c r="Q21" s="572">
        <v>11.565</v>
      </c>
      <c r="R21" s="270">
        <v>13.515000000000001</v>
      </c>
    </row>
    <row r="22" spans="1:18">
      <c r="A22" s="159"/>
      <c r="B22" s="160" t="s">
        <v>335</v>
      </c>
      <c r="C22" s="572">
        <v>0</v>
      </c>
      <c r="D22" s="270">
        <v>0</v>
      </c>
      <c r="E22" s="572">
        <v>127.426</v>
      </c>
      <c r="F22" s="270">
        <v>125.369</v>
      </c>
      <c r="G22" s="572">
        <v>2617.453</v>
      </c>
      <c r="H22" s="270">
        <v>2494.6880000000001</v>
      </c>
      <c r="I22" s="572">
        <v>145.51900000000001</v>
      </c>
      <c r="J22" s="270">
        <v>144.33699999999999</v>
      </c>
      <c r="K22" s="572">
        <v>1.825</v>
      </c>
      <c r="L22" s="270">
        <v>1.7789999999999999</v>
      </c>
      <c r="M22" s="572">
        <v>165.90899999999999</v>
      </c>
      <c r="N22" s="270">
        <v>169.12299999999999</v>
      </c>
      <c r="O22" s="572">
        <v>0</v>
      </c>
      <c r="P22" s="270">
        <v>0</v>
      </c>
      <c r="Q22" s="572">
        <v>3058.1320000000001</v>
      </c>
      <c r="R22" s="270">
        <v>2935.2959999999998</v>
      </c>
    </row>
    <row r="23" spans="1:18">
      <c r="A23" s="159"/>
      <c r="B23" s="160" t="s">
        <v>336</v>
      </c>
      <c r="C23" s="572">
        <v>0</v>
      </c>
      <c r="D23" s="270">
        <v>0</v>
      </c>
      <c r="E23" s="572">
        <v>0</v>
      </c>
      <c r="F23" s="270">
        <v>0</v>
      </c>
      <c r="G23" s="572">
        <v>448.10899999999998</v>
      </c>
      <c r="H23" s="270">
        <v>415.45100000000002</v>
      </c>
      <c r="I23" s="572">
        <v>27.056999999999999</v>
      </c>
      <c r="J23" s="270">
        <v>27.056999999999999</v>
      </c>
      <c r="K23" s="572">
        <v>0</v>
      </c>
      <c r="L23" s="270">
        <v>0</v>
      </c>
      <c r="M23" s="572">
        <v>1.1579999999999999</v>
      </c>
      <c r="N23" s="270">
        <v>1.1579999999999999</v>
      </c>
      <c r="O23" s="572">
        <v>693.33500000000004</v>
      </c>
      <c r="P23" s="270">
        <v>644.37900000000002</v>
      </c>
      <c r="Q23" s="572">
        <v>1169.6590000000001</v>
      </c>
      <c r="R23" s="270">
        <v>1088.0450000000001</v>
      </c>
    </row>
    <row r="24" spans="1:18">
      <c r="A24" s="159"/>
      <c r="B24" s="160" t="s">
        <v>337</v>
      </c>
      <c r="C24" s="572">
        <v>0.60499999999999998</v>
      </c>
      <c r="D24" s="270">
        <v>0.60499999999999998</v>
      </c>
      <c r="E24" s="572">
        <v>2595.096</v>
      </c>
      <c r="F24" s="270">
        <v>2536.3690000000001</v>
      </c>
      <c r="G24" s="572">
        <v>5133</v>
      </c>
      <c r="H24" s="270">
        <v>4769.2950000000001</v>
      </c>
      <c r="I24" s="572">
        <v>4903.4570000000003</v>
      </c>
      <c r="J24" s="270">
        <v>4593.0010000000002</v>
      </c>
      <c r="K24" s="572">
        <v>0.32</v>
      </c>
      <c r="L24" s="270">
        <v>0.312</v>
      </c>
      <c r="M24" s="572">
        <v>796.79399999999998</v>
      </c>
      <c r="N24" s="270">
        <v>803.93899999999996</v>
      </c>
      <c r="O24" s="572">
        <v>0</v>
      </c>
      <c r="P24" s="270">
        <v>0</v>
      </c>
      <c r="Q24" s="572">
        <v>13429.272000000001</v>
      </c>
      <c r="R24" s="270">
        <v>12703.521000000001</v>
      </c>
    </row>
    <row r="25" spans="1:18">
      <c r="A25" s="159"/>
      <c r="B25" s="160" t="s">
        <v>338</v>
      </c>
      <c r="C25" s="572">
        <v>0</v>
      </c>
      <c r="D25" s="270">
        <v>0</v>
      </c>
      <c r="E25" s="572">
        <v>0</v>
      </c>
      <c r="F25" s="270">
        <v>0</v>
      </c>
      <c r="G25" s="572">
        <v>6.7629999999999999</v>
      </c>
      <c r="H25" s="270">
        <v>6.2240000000000002</v>
      </c>
      <c r="I25" s="572">
        <v>0</v>
      </c>
      <c r="J25" s="270">
        <v>0</v>
      </c>
      <c r="K25" s="572">
        <v>0</v>
      </c>
      <c r="L25" s="270">
        <v>0</v>
      </c>
      <c r="M25" s="572">
        <v>0</v>
      </c>
      <c r="N25" s="270">
        <v>0</v>
      </c>
      <c r="O25" s="572">
        <v>0</v>
      </c>
      <c r="P25" s="270">
        <v>0</v>
      </c>
      <c r="Q25" s="572">
        <v>6.7629999999999999</v>
      </c>
      <c r="R25" s="270">
        <v>6.2240000000000002</v>
      </c>
    </row>
    <row r="26" spans="1:18">
      <c r="A26" s="159"/>
      <c r="B26" s="160" t="s">
        <v>339</v>
      </c>
      <c r="C26" s="572">
        <v>0</v>
      </c>
      <c r="D26" s="270">
        <v>0</v>
      </c>
      <c r="E26" s="572">
        <v>1.056</v>
      </c>
      <c r="F26" s="270">
        <v>1.071</v>
      </c>
      <c r="G26" s="572">
        <v>187.053</v>
      </c>
      <c r="H26" s="270">
        <v>138.476</v>
      </c>
      <c r="I26" s="572">
        <v>56.677999999999997</v>
      </c>
      <c r="J26" s="270">
        <v>55.106000000000002</v>
      </c>
      <c r="K26" s="572">
        <v>0</v>
      </c>
      <c r="L26" s="270">
        <v>0</v>
      </c>
      <c r="M26" s="572">
        <v>11.996</v>
      </c>
      <c r="N26" s="270">
        <v>11.62</v>
      </c>
      <c r="O26" s="572">
        <v>0</v>
      </c>
      <c r="P26" s="270">
        <v>0</v>
      </c>
      <c r="Q26" s="572">
        <v>256.78300000000002</v>
      </c>
      <c r="R26" s="270">
        <v>206.273</v>
      </c>
    </row>
    <row r="27" spans="1:18">
      <c r="A27" s="159"/>
      <c r="B27" s="160" t="s">
        <v>340</v>
      </c>
      <c r="C27" s="572">
        <v>42.911000000000001</v>
      </c>
      <c r="D27" s="270">
        <v>42.86</v>
      </c>
      <c r="E27" s="572">
        <v>11.323</v>
      </c>
      <c r="F27" s="270">
        <v>11.862</v>
      </c>
      <c r="G27" s="572">
        <v>637.14499999999998</v>
      </c>
      <c r="H27" s="270">
        <v>610.524</v>
      </c>
      <c r="I27" s="572">
        <v>1.486</v>
      </c>
      <c r="J27" s="270">
        <v>1.4</v>
      </c>
      <c r="K27" s="572">
        <v>0</v>
      </c>
      <c r="L27" s="270">
        <v>0</v>
      </c>
      <c r="M27" s="572">
        <v>2.6509999999999998</v>
      </c>
      <c r="N27" s="270">
        <v>2.5590000000000002</v>
      </c>
      <c r="O27" s="572">
        <v>0</v>
      </c>
      <c r="P27" s="270">
        <v>0</v>
      </c>
      <c r="Q27" s="572">
        <v>695.51599999999996</v>
      </c>
      <c r="R27" s="270">
        <v>669.20500000000004</v>
      </c>
    </row>
    <row r="28" spans="1:18">
      <c r="A28" s="85"/>
      <c r="B28" s="85"/>
      <c r="C28" s="85"/>
      <c r="D28" s="85"/>
      <c r="E28" s="85"/>
      <c r="F28" s="85"/>
      <c r="G28" s="85"/>
      <c r="H28" s="85"/>
      <c r="I28" s="85"/>
      <c r="J28" s="85"/>
      <c r="K28" s="85"/>
      <c r="L28" s="85"/>
      <c r="M28" s="85"/>
      <c r="N28" s="85"/>
      <c r="O28" s="85"/>
      <c r="P28" s="85"/>
      <c r="Q28" s="85"/>
      <c r="R28" s="85"/>
    </row>
    <row r="29" spans="1:18">
      <c r="A29" s="157" t="s">
        <v>341</v>
      </c>
      <c r="B29" s="158"/>
      <c r="C29" s="571">
        <v>19299.267</v>
      </c>
      <c r="D29" s="271">
        <v>19262.115000000002</v>
      </c>
      <c r="E29" s="571">
        <v>3913.5529999999999</v>
      </c>
      <c r="F29" s="271">
        <v>3752.819</v>
      </c>
      <c r="G29" s="571">
        <v>19586.567999999999</v>
      </c>
      <c r="H29" s="271">
        <v>18126.243999999999</v>
      </c>
      <c r="I29" s="571">
        <v>6170.2209999999995</v>
      </c>
      <c r="J29" s="271">
        <v>5772.2150000000001</v>
      </c>
      <c r="K29" s="571">
        <v>934.33199999999999</v>
      </c>
      <c r="L29" s="271">
        <v>899.36</v>
      </c>
      <c r="M29" s="571">
        <v>1623.9290000000001</v>
      </c>
      <c r="N29" s="271">
        <v>1617.711</v>
      </c>
      <c r="O29" s="571">
        <v>-18299.739000000001</v>
      </c>
      <c r="P29" s="271">
        <v>-17946.127</v>
      </c>
      <c r="Q29" s="571">
        <v>33228.131000000001</v>
      </c>
      <c r="R29" s="271">
        <v>31484.337</v>
      </c>
    </row>
    <row r="30" spans="1:18">
      <c r="A30" s="168"/>
      <c r="B30" s="168"/>
      <c r="C30" s="168"/>
      <c r="D30" s="168"/>
      <c r="E30" s="168"/>
      <c r="F30" s="168"/>
      <c r="G30" s="168"/>
      <c r="H30" s="168"/>
      <c r="I30" s="168"/>
      <c r="J30" s="168"/>
      <c r="K30" s="168"/>
      <c r="L30" s="168"/>
      <c r="M30" s="168"/>
      <c r="N30" s="168"/>
      <c r="O30" s="168"/>
      <c r="P30" s="168"/>
      <c r="Q30" s="168"/>
      <c r="R30" s="168"/>
    </row>
    <row r="31" spans="1:18">
      <c r="A31" s="168"/>
      <c r="B31" s="168"/>
      <c r="C31" s="168"/>
      <c r="D31" s="169"/>
      <c r="E31" s="168"/>
      <c r="F31" s="168"/>
      <c r="G31" s="168"/>
      <c r="H31" s="168"/>
      <c r="I31" s="168"/>
      <c r="J31" s="168"/>
      <c r="K31" s="168"/>
      <c r="L31" s="168"/>
      <c r="M31" s="168"/>
      <c r="N31" s="168"/>
      <c r="O31" s="168"/>
      <c r="P31" s="168"/>
      <c r="Q31" s="168"/>
      <c r="R31" s="168"/>
    </row>
    <row r="32" spans="1:18">
      <c r="A32" s="168"/>
      <c r="B32" s="168"/>
      <c r="C32" s="168"/>
      <c r="D32" s="169"/>
      <c r="E32" s="168"/>
      <c r="F32" s="168"/>
      <c r="G32" s="168"/>
      <c r="H32" s="168"/>
      <c r="I32" s="168"/>
      <c r="J32" s="168"/>
      <c r="K32" s="168"/>
      <c r="L32" s="168"/>
      <c r="M32" s="168"/>
      <c r="N32" s="168"/>
      <c r="O32" s="168"/>
      <c r="P32" s="168"/>
      <c r="Q32" s="168"/>
      <c r="R32" s="168"/>
    </row>
    <row r="33" spans="1:18">
      <c r="A33" s="168"/>
      <c r="B33" s="168"/>
      <c r="C33" s="168"/>
      <c r="D33" s="169"/>
      <c r="E33" s="168"/>
      <c r="F33" s="168"/>
      <c r="G33" s="168"/>
      <c r="H33" s="168"/>
      <c r="I33" s="168"/>
      <c r="J33" s="168"/>
      <c r="K33" s="168"/>
      <c r="L33" s="168"/>
      <c r="M33" s="168"/>
      <c r="N33" s="168"/>
      <c r="O33" s="168"/>
      <c r="P33" s="168"/>
      <c r="Q33" s="168"/>
      <c r="R33" s="168"/>
    </row>
    <row r="34" spans="1:18">
      <c r="A34" s="877" t="s">
        <v>0</v>
      </c>
      <c r="B34" s="878"/>
      <c r="C34" s="875" t="s">
        <v>317</v>
      </c>
      <c r="D34" s="876"/>
      <c r="E34" s="875" t="s">
        <v>3</v>
      </c>
      <c r="F34" s="876"/>
      <c r="G34" s="875" t="s">
        <v>4</v>
      </c>
      <c r="H34" s="876"/>
      <c r="I34" s="875" t="s">
        <v>5</v>
      </c>
      <c r="J34" s="876"/>
      <c r="K34" s="875" t="s">
        <v>11</v>
      </c>
      <c r="L34" s="876"/>
      <c r="M34" s="875" t="s">
        <v>42</v>
      </c>
      <c r="N34" s="876"/>
      <c r="O34" s="875" t="s">
        <v>318</v>
      </c>
      <c r="P34" s="876"/>
      <c r="Q34" s="875" t="s">
        <v>45</v>
      </c>
      <c r="R34" s="876"/>
    </row>
    <row r="35" spans="1:18">
      <c r="A35" s="879" t="s">
        <v>342</v>
      </c>
      <c r="B35" s="880"/>
      <c r="C35" s="573" t="s">
        <v>473</v>
      </c>
      <c r="D35" s="575" t="s">
        <v>474</v>
      </c>
      <c r="E35" s="573" t="s">
        <v>473</v>
      </c>
      <c r="F35" s="575" t="s">
        <v>474</v>
      </c>
      <c r="G35" s="573" t="s">
        <v>473</v>
      </c>
      <c r="H35" s="575" t="s">
        <v>474</v>
      </c>
      <c r="I35" s="573" t="s">
        <v>473</v>
      </c>
      <c r="J35" s="575" t="s">
        <v>474</v>
      </c>
      <c r="K35" s="573" t="s">
        <v>473</v>
      </c>
      <c r="L35" s="575" t="s">
        <v>474</v>
      </c>
      <c r="M35" s="573" t="s">
        <v>473</v>
      </c>
      <c r="N35" s="575" t="s">
        <v>474</v>
      </c>
      <c r="O35" s="573" t="s">
        <v>473</v>
      </c>
      <c r="P35" s="575" t="s">
        <v>474</v>
      </c>
      <c r="Q35" s="573" t="s">
        <v>473</v>
      </c>
      <c r="R35" s="575" t="s">
        <v>474</v>
      </c>
    </row>
    <row r="36" spans="1:18">
      <c r="A36" s="881"/>
      <c r="B36" s="882"/>
      <c r="C36" s="574" t="s">
        <v>219</v>
      </c>
      <c r="D36" s="267" t="s">
        <v>219</v>
      </c>
      <c r="E36" s="574" t="s">
        <v>219</v>
      </c>
      <c r="F36" s="267" t="s">
        <v>219</v>
      </c>
      <c r="G36" s="574" t="s">
        <v>219</v>
      </c>
      <c r="H36" s="267" t="s">
        <v>219</v>
      </c>
      <c r="I36" s="574" t="s">
        <v>219</v>
      </c>
      <c r="J36" s="267" t="s">
        <v>219</v>
      </c>
      <c r="K36" s="574" t="s">
        <v>219</v>
      </c>
      <c r="L36" s="267" t="s">
        <v>219</v>
      </c>
      <c r="M36" s="574" t="s">
        <v>219</v>
      </c>
      <c r="N36" s="267" t="s">
        <v>219</v>
      </c>
      <c r="O36" s="574" t="s">
        <v>219</v>
      </c>
      <c r="P36" s="267" t="s">
        <v>219</v>
      </c>
      <c r="Q36" s="574" t="s">
        <v>219</v>
      </c>
      <c r="R36" s="267" t="s">
        <v>219</v>
      </c>
    </row>
    <row r="37" spans="1:18">
      <c r="A37" s="157" t="s">
        <v>343</v>
      </c>
      <c r="B37" s="158"/>
      <c r="C37" s="571">
        <v>447.80700000000002</v>
      </c>
      <c r="D37" s="271">
        <v>399.65699999999998</v>
      </c>
      <c r="E37" s="571">
        <v>1001.241</v>
      </c>
      <c r="F37" s="271">
        <v>832.01499999999999</v>
      </c>
      <c r="G37" s="571">
        <v>4267.7740000000003</v>
      </c>
      <c r="H37" s="271">
        <v>3524.5360000000001</v>
      </c>
      <c r="I37" s="571">
        <v>1558.0060000000001</v>
      </c>
      <c r="J37" s="271">
        <v>1093.001</v>
      </c>
      <c r="K37" s="571">
        <v>778.20600000000002</v>
      </c>
      <c r="L37" s="271">
        <v>757.23099999999999</v>
      </c>
      <c r="M37" s="571">
        <v>84.641000000000005</v>
      </c>
      <c r="N37" s="271">
        <v>108.58</v>
      </c>
      <c r="O37" s="571">
        <v>-410.89499999999998</v>
      </c>
      <c r="P37" s="271">
        <v>399.95600000000002</v>
      </c>
      <c r="Q37" s="571">
        <v>7726.78</v>
      </c>
      <c r="R37" s="271">
        <v>7114.9759999999997</v>
      </c>
    </row>
    <row r="38" spans="1:18">
      <c r="A38" s="159"/>
      <c r="B38" s="160" t="s">
        <v>344</v>
      </c>
      <c r="C38" s="572">
        <v>11.608000000000001</v>
      </c>
      <c r="D38" s="270">
        <v>4.4139999999999997</v>
      </c>
      <c r="E38" s="572">
        <v>27.023</v>
      </c>
      <c r="F38" s="270">
        <v>16.803000000000001</v>
      </c>
      <c r="G38" s="572">
        <v>1004.131</v>
      </c>
      <c r="H38" s="270">
        <v>497.43400000000003</v>
      </c>
      <c r="I38" s="572">
        <v>375.55099999999999</v>
      </c>
      <c r="J38" s="270">
        <v>455.74099999999999</v>
      </c>
      <c r="K38" s="572">
        <v>0</v>
      </c>
      <c r="L38" s="270">
        <v>0</v>
      </c>
      <c r="M38" s="572">
        <v>0</v>
      </c>
      <c r="N38" s="270">
        <v>0</v>
      </c>
      <c r="O38" s="572">
        <v>0</v>
      </c>
      <c r="P38" s="270">
        <v>0</v>
      </c>
      <c r="Q38" s="572">
        <v>1418.3130000000001</v>
      </c>
      <c r="R38" s="270">
        <v>974.39200000000005</v>
      </c>
    </row>
    <row r="39" spans="1:18">
      <c r="A39" s="159"/>
      <c r="B39" s="160" t="s">
        <v>345</v>
      </c>
      <c r="C39" s="572">
        <v>0</v>
      </c>
      <c r="D39" s="270">
        <v>0</v>
      </c>
      <c r="E39" s="572">
        <v>0</v>
      </c>
      <c r="F39" s="270">
        <v>0</v>
      </c>
      <c r="G39" s="572">
        <v>35.093000000000004</v>
      </c>
      <c r="H39" s="270">
        <v>23.446999999999999</v>
      </c>
      <c r="I39" s="572">
        <v>7.141</v>
      </c>
      <c r="J39" s="270">
        <v>6.5270000000000001</v>
      </c>
      <c r="K39" s="572">
        <v>0</v>
      </c>
      <c r="L39" s="270">
        <v>0</v>
      </c>
      <c r="M39" s="572">
        <v>1.7829999999999999</v>
      </c>
      <c r="N39" s="270">
        <v>1.6359999999999999</v>
      </c>
      <c r="O39" s="572">
        <v>0</v>
      </c>
      <c r="P39" s="270">
        <v>0</v>
      </c>
      <c r="Q39" s="572">
        <v>44.017000000000003</v>
      </c>
      <c r="R39" s="270">
        <v>31.61</v>
      </c>
    </row>
    <row r="40" spans="1:18">
      <c r="A40" s="159"/>
      <c r="B40" s="160" t="s">
        <v>346</v>
      </c>
      <c r="C40" s="572">
        <v>82.545000000000002</v>
      </c>
      <c r="D40" s="270">
        <v>74.850999999999999</v>
      </c>
      <c r="E40" s="572">
        <v>833.80499999999995</v>
      </c>
      <c r="F40" s="270">
        <v>720.298</v>
      </c>
      <c r="G40" s="572">
        <v>2401.58</v>
      </c>
      <c r="H40" s="270">
        <v>2260.0239999999999</v>
      </c>
      <c r="I40" s="572">
        <v>772.11699999999996</v>
      </c>
      <c r="J40" s="270">
        <v>513.92700000000002</v>
      </c>
      <c r="K40" s="572">
        <v>1.129</v>
      </c>
      <c r="L40" s="270">
        <v>1.03</v>
      </c>
      <c r="M40" s="572">
        <v>40.845999999999997</v>
      </c>
      <c r="N40" s="270">
        <v>52.798000000000002</v>
      </c>
      <c r="O40" s="572">
        <v>-8.4000000000000005E-2</v>
      </c>
      <c r="P40" s="270">
        <v>71.765000000000001</v>
      </c>
      <c r="Q40" s="572">
        <v>4131.9380000000001</v>
      </c>
      <c r="R40" s="270">
        <v>3694.6930000000002</v>
      </c>
    </row>
    <row r="41" spans="1:18">
      <c r="A41" s="159"/>
      <c r="B41" s="160" t="s">
        <v>347</v>
      </c>
      <c r="C41" s="572">
        <v>348.81599999999997</v>
      </c>
      <c r="D41" s="270">
        <v>316.24099999999999</v>
      </c>
      <c r="E41" s="572">
        <v>24.327999999999999</v>
      </c>
      <c r="F41" s="270">
        <v>22.504999999999999</v>
      </c>
      <c r="G41" s="572">
        <v>589.94100000000003</v>
      </c>
      <c r="H41" s="270">
        <v>538.529</v>
      </c>
      <c r="I41" s="572">
        <v>308.93</v>
      </c>
      <c r="J41" s="270">
        <v>33.088999999999999</v>
      </c>
      <c r="K41" s="572">
        <v>3.1E-2</v>
      </c>
      <c r="L41" s="270">
        <v>0.03</v>
      </c>
      <c r="M41" s="572">
        <v>29.1</v>
      </c>
      <c r="N41" s="270">
        <v>27.010999999999999</v>
      </c>
      <c r="O41" s="572">
        <v>-410.642</v>
      </c>
      <c r="P41" s="270">
        <v>328.32</v>
      </c>
      <c r="Q41" s="572">
        <v>890.50400000000002</v>
      </c>
      <c r="R41" s="270">
        <v>1265.7249999999999</v>
      </c>
    </row>
    <row r="42" spans="1:18">
      <c r="A42" s="159"/>
      <c r="B42" s="160" t="s">
        <v>348</v>
      </c>
      <c r="C42" s="572">
        <v>3.262</v>
      </c>
      <c r="D42" s="270">
        <v>3.262</v>
      </c>
      <c r="E42" s="572">
        <v>52.073999999999998</v>
      </c>
      <c r="F42" s="270">
        <v>30.204000000000001</v>
      </c>
      <c r="G42" s="572">
        <v>86.058999999999997</v>
      </c>
      <c r="H42" s="270">
        <v>70.519000000000005</v>
      </c>
      <c r="I42" s="572">
        <v>54.706000000000003</v>
      </c>
      <c r="J42" s="270">
        <v>53.493000000000002</v>
      </c>
      <c r="K42" s="572">
        <v>0</v>
      </c>
      <c r="L42" s="270">
        <v>0</v>
      </c>
      <c r="M42" s="572">
        <v>0</v>
      </c>
      <c r="N42" s="270">
        <v>0</v>
      </c>
      <c r="O42" s="572">
        <v>0</v>
      </c>
      <c r="P42" s="270">
        <v>0</v>
      </c>
      <c r="Q42" s="572">
        <v>196.101</v>
      </c>
      <c r="R42" s="270">
        <v>157.47800000000001</v>
      </c>
    </row>
    <row r="43" spans="1:18">
      <c r="A43" s="159"/>
      <c r="B43" s="160" t="s">
        <v>349</v>
      </c>
      <c r="C43" s="572">
        <v>0.69499999999999995</v>
      </c>
      <c r="D43" s="270">
        <v>0</v>
      </c>
      <c r="E43" s="572">
        <v>24.843</v>
      </c>
      <c r="F43" s="270">
        <v>0</v>
      </c>
      <c r="G43" s="572">
        <v>9.798</v>
      </c>
      <c r="H43" s="270">
        <v>21.782</v>
      </c>
      <c r="I43" s="572">
        <v>9.6300000000000008</v>
      </c>
      <c r="J43" s="270">
        <v>0</v>
      </c>
      <c r="K43" s="572">
        <v>659.93499999999995</v>
      </c>
      <c r="L43" s="270">
        <v>642.60299999999995</v>
      </c>
      <c r="M43" s="572">
        <v>11.455</v>
      </c>
      <c r="N43" s="270">
        <v>24.812000000000001</v>
      </c>
      <c r="O43" s="572">
        <v>0</v>
      </c>
      <c r="P43" s="270">
        <v>0</v>
      </c>
      <c r="Q43" s="572">
        <v>716.35599999999999</v>
      </c>
      <c r="R43" s="270">
        <v>689.197</v>
      </c>
    </row>
    <row r="44" spans="1:18">
      <c r="A44" s="159"/>
      <c r="B44" s="160" t="s">
        <v>350</v>
      </c>
      <c r="C44" s="572">
        <v>0</v>
      </c>
      <c r="D44" s="270">
        <v>0</v>
      </c>
      <c r="E44" s="572">
        <v>0</v>
      </c>
      <c r="F44" s="270">
        <v>0</v>
      </c>
      <c r="G44" s="572">
        <v>0</v>
      </c>
      <c r="H44" s="270">
        <v>0</v>
      </c>
      <c r="I44" s="572">
        <v>0</v>
      </c>
      <c r="J44" s="270">
        <v>0</v>
      </c>
      <c r="K44" s="572">
        <v>0</v>
      </c>
      <c r="L44" s="270">
        <v>0</v>
      </c>
      <c r="M44" s="572">
        <v>0</v>
      </c>
      <c r="N44" s="270">
        <v>0</v>
      </c>
      <c r="O44" s="572">
        <v>0</v>
      </c>
      <c r="P44" s="270">
        <v>0</v>
      </c>
      <c r="Q44" s="572">
        <v>0</v>
      </c>
      <c r="R44" s="270">
        <v>0</v>
      </c>
    </row>
    <row r="45" spans="1:18">
      <c r="A45" s="159"/>
      <c r="B45" s="160" t="s">
        <v>351</v>
      </c>
      <c r="C45" s="572">
        <v>0.88100000000000001</v>
      </c>
      <c r="D45" s="270">
        <v>0.88900000000000001</v>
      </c>
      <c r="E45" s="572">
        <v>39.167999999999999</v>
      </c>
      <c r="F45" s="270">
        <v>42.204999999999998</v>
      </c>
      <c r="G45" s="572">
        <v>141.172</v>
      </c>
      <c r="H45" s="270">
        <v>112.801</v>
      </c>
      <c r="I45" s="572">
        <v>29.931000000000001</v>
      </c>
      <c r="J45" s="270">
        <v>30.224</v>
      </c>
      <c r="K45" s="572">
        <v>3.0000000000000001E-3</v>
      </c>
      <c r="L45" s="270">
        <v>3.0000000000000001E-3</v>
      </c>
      <c r="M45" s="572">
        <v>1.4570000000000001</v>
      </c>
      <c r="N45" s="270">
        <v>2.323</v>
      </c>
      <c r="O45" s="572">
        <v>0</v>
      </c>
      <c r="P45" s="270">
        <v>0</v>
      </c>
      <c r="Q45" s="572">
        <v>212.61199999999999</v>
      </c>
      <c r="R45" s="270">
        <v>188.44499999999999</v>
      </c>
    </row>
    <row r="46" spans="1:18">
      <c r="A46" s="168"/>
      <c r="B46" s="168"/>
      <c r="C46" s="168"/>
      <c r="D46" s="168"/>
      <c r="E46" s="168"/>
      <c r="F46" s="168"/>
      <c r="G46" s="168"/>
      <c r="H46" s="168"/>
      <c r="I46" s="168"/>
      <c r="J46" s="168"/>
      <c r="K46" s="168"/>
      <c r="L46" s="168"/>
      <c r="M46" s="168"/>
      <c r="N46" s="168"/>
      <c r="O46" s="168"/>
      <c r="P46" s="168"/>
      <c r="Q46" s="168"/>
      <c r="R46" s="168"/>
    </row>
    <row r="47" spans="1:18">
      <c r="A47" s="159"/>
      <c r="B47" s="164" t="s">
        <v>352</v>
      </c>
      <c r="C47" s="572">
        <v>0</v>
      </c>
      <c r="D47" s="270">
        <v>0</v>
      </c>
      <c r="E47" s="572">
        <v>0</v>
      </c>
      <c r="F47" s="270">
        <v>0</v>
      </c>
      <c r="G47" s="572">
        <v>0</v>
      </c>
      <c r="H47" s="270">
        <v>0</v>
      </c>
      <c r="I47" s="572">
        <v>0</v>
      </c>
      <c r="J47" s="270">
        <v>0</v>
      </c>
      <c r="K47" s="572">
        <v>117.108</v>
      </c>
      <c r="L47" s="270">
        <v>113.565</v>
      </c>
      <c r="M47" s="572">
        <v>0</v>
      </c>
      <c r="N47" s="270">
        <v>0</v>
      </c>
      <c r="O47" s="572">
        <v>-0.16900000000000001</v>
      </c>
      <c r="P47" s="270">
        <v>-0.129</v>
      </c>
      <c r="Q47" s="572">
        <v>116.93899999999999</v>
      </c>
      <c r="R47" s="270">
        <v>113.43600000000001</v>
      </c>
    </row>
    <row r="48" spans="1:18">
      <c r="A48" s="168"/>
      <c r="B48" s="168"/>
      <c r="C48" s="168"/>
      <c r="D48" s="168"/>
      <c r="E48" s="168"/>
      <c r="F48" s="168"/>
      <c r="G48" s="168"/>
      <c r="H48" s="168"/>
      <c r="I48" s="168"/>
      <c r="J48" s="168"/>
      <c r="K48" s="168"/>
      <c r="L48" s="168"/>
      <c r="M48" s="168"/>
      <c r="N48" s="168"/>
      <c r="O48" s="168"/>
      <c r="P48" s="168"/>
      <c r="Q48" s="168"/>
      <c r="R48" s="168"/>
    </row>
    <row r="49" spans="1:18">
      <c r="A49" s="157" t="s">
        <v>353</v>
      </c>
      <c r="B49" s="158"/>
      <c r="C49" s="571">
        <v>598.11300000000006</v>
      </c>
      <c r="D49" s="271">
        <v>597.51700000000005</v>
      </c>
      <c r="E49" s="571">
        <v>820.62800000000004</v>
      </c>
      <c r="F49" s="271">
        <v>859.99400000000003</v>
      </c>
      <c r="G49" s="571">
        <v>4048.0070000000001</v>
      </c>
      <c r="H49" s="271">
        <v>4243.5119999999997</v>
      </c>
      <c r="I49" s="571">
        <v>2294.0079999999998</v>
      </c>
      <c r="J49" s="271">
        <v>2188.614</v>
      </c>
      <c r="K49" s="571">
        <v>0</v>
      </c>
      <c r="L49" s="271">
        <v>0</v>
      </c>
      <c r="M49" s="571">
        <v>160.90899999999999</v>
      </c>
      <c r="N49" s="271">
        <v>159.68799999999999</v>
      </c>
      <c r="O49" s="571">
        <v>0</v>
      </c>
      <c r="P49" s="271">
        <v>-86.995999999999995</v>
      </c>
      <c r="Q49" s="571">
        <v>7921.665</v>
      </c>
      <c r="R49" s="271">
        <v>7962.3289999999997</v>
      </c>
    </row>
    <row r="50" spans="1:18">
      <c r="A50" s="159"/>
      <c r="B50" s="160" t="s">
        <v>354</v>
      </c>
      <c r="C50" s="572">
        <v>597.08399999999995</v>
      </c>
      <c r="D50" s="270">
        <v>596.51099999999997</v>
      </c>
      <c r="E50" s="572">
        <v>0</v>
      </c>
      <c r="F50" s="270">
        <v>0</v>
      </c>
      <c r="G50" s="572">
        <v>1758.9559999999999</v>
      </c>
      <c r="H50" s="270">
        <v>1807.2670000000001</v>
      </c>
      <c r="I50" s="572">
        <v>1855.2840000000001</v>
      </c>
      <c r="J50" s="270">
        <v>1778.53</v>
      </c>
      <c r="K50" s="572">
        <v>0</v>
      </c>
      <c r="L50" s="270">
        <v>0</v>
      </c>
      <c r="M50" s="572">
        <v>0</v>
      </c>
      <c r="N50" s="270">
        <v>0</v>
      </c>
      <c r="O50" s="572">
        <v>0</v>
      </c>
      <c r="P50" s="270">
        <v>0</v>
      </c>
      <c r="Q50" s="572">
        <v>4211.3239999999996</v>
      </c>
      <c r="R50" s="270">
        <v>4182.308</v>
      </c>
    </row>
    <row r="51" spans="1:18">
      <c r="A51" s="159"/>
      <c r="B51" s="160" t="s">
        <v>355</v>
      </c>
      <c r="C51" s="572">
        <v>0</v>
      </c>
      <c r="D51" s="270">
        <v>0</v>
      </c>
      <c r="E51" s="572">
        <v>0</v>
      </c>
      <c r="F51" s="270">
        <v>0</v>
      </c>
      <c r="G51" s="572">
        <v>162.92699999999999</v>
      </c>
      <c r="H51" s="270">
        <v>123.21599999999999</v>
      </c>
      <c r="I51" s="572">
        <v>49.180999999999997</v>
      </c>
      <c r="J51" s="270">
        <v>48.162999999999997</v>
      </c>
      <c r="K51" s="572">
        <v>0</v>
      </c>
      <c r="L51" s="270">
        <v>0</v>
      </c>
      <c r="M51" s="572">
        <v>12.089</v>
      </c>
      <c r="N51" s="270">
        <v>11.867000000000001</v>
      </c>
      <c r="O51" s="572">
        <v>0</v>
      </c>
      <c r="P51" s="270">
        <v>0</v>
      </c>
      <c r="Q51" s="572">
        <v>224.197</v>
      </c>
      <c r="R51" s="270">
        <v>183.24600000000001</v>
      </c>
    </row>
    <row r="52" spans="1:18">
      <c r="A52" s="159"/>
      <c r="B52" s="160" t="s">
        <v>356</v>
      </c>
      <c r="C52" s="572">
        <v>0</v>
      </c>
      <c r="D52" s="270">
        <v>0</v>
      </c>
      <c r="E52" s="572">
        <v>319</v>
      </c>
      <c r="F52" s="270">
        <v>310.666</v>
      </c>
      <c r="G52" s="572">
        <v>989.49400000000003</v>
      </c>
      <c r="H52" s="270">
        <v>930.625</v>
      </c>
      <c r="I52" s="572">
        <v>5.141</v>
      </c>
      <c r="J52" s="270">
        <v>4.9109999999999996</v>
      </c>
      <c r="K52" s="572">
        <v>0</v>
      </c>
      <c r="L52" s="270">
        <v>0</v>
      </c>
      <c r="M52" s="572">
        <v>45.857999999999997</v>
      </c>
      <c r="N52" s="270">
        <v>45.384999999999998</v>
      </c>
      <c r="O52" s="572">
        <v>0</v>
      </c>
      <c r="P52" s="270">
        <v>0</v>
      </c>
      <c r="Q52" s="572">
        <v>1359.4929999999999</v>
      </c>
      <c r="R52" s="270">
        <v>1291.587</v>
      </c>
    </row>
    <row r="53" spans="1:18">
      <c r="A53" s="159"/>
      <c r="B53" s="160" t="s">
        <v>357</v>
      </c>
      <c r="C53" s="572">
        <v>0</v>
      </c>
      <c r="D53" s="270">
        <v>0</v>
      </c>
      <c r="E53" s="572">
        <v>0</v>
      </c>
      <c r="F53" s="270">
        <v>0</v>
      </c>
      <c r="G53" s="572">
        <v>0</v>
      </c>
      <c r="H53" s="270">
        <v>86.995999999999995</v>
      </c>
      <c r="I53" s="572">
        <v>0</v>
      </c>
      <c r="J53" s="270">
        <v>0</v>
      </c>
      <c r="K53" s="572">
        <v>0</v>
      </c>
      <c r="L53" s="270">
        <v>0</v>
      </c>
      <c r="M53" s="572">
        <v>51.277000000000001</v>
      </c>
      <c r="N53" s="270">
        <v>51.277000000000001</v>
      </c>
      <c r="O53" s="572">
        <v>0</v>
      </c>
      <c r="P53" s="270">
        <v>-86.995999999999995</v>
      </c>
      <c r="Q53" s="572">
        <v>51.277000000000001</v>
      </c>
      <c r="R53" s="270">
        <v>51.277000000000001</v>
      </c>
    </row>
    <row r="54" spans="1:18">
      <c r="A54" s="159"/>
      <c r="B54" s="160" t="s">
        <v>358</v>
      </c>
      <c r="C54" s="572">
        <v>0</v>
      </c>
      <c r="D54" s="270">
        <v>0</v>
      </c>
      <c r="E54" s="572">
        <v>5.6790000000000003</v>
      </c>
      <c r="F54" s="270">
        <v>5.9329999999999998</v>
      </c>
      <c r="G54" s="572">
        <v>460.65600000000001</v>
      </c>
      <c r="H54" s="270">
        <v>422.68099999999998</v>
      </c>
      <c r="I54" s="572">
        <v>176.68199999999999</v>
      </c>
      <c r="J54" s="270">
        <v>166.07599999999999</v>
      </c>
      <c r="K54" s="572">
        <v>0</v>
      </c>
      <c r="L54" s="270">
        <v>0</v>
      </c>
      <c r="M54" s="572">
        <v>7.202</v>
      </c>
      <c r="N54" s="270">
        <v>6.8540000000000001</v>
      </c>
      <c r="O54" s="572">
        <v>0</v>
      </c>
      <c r="P54" s="270">
        <v>0</v>
      </c>
      <c r="Q54" s="572">
        <v>650.21900000000005</v>
      </c>
      <c r="R54" s="270">
        <v>601.54399999999998</v>
      </c>
    </row>
    <row r="55" spans="1:18">
      <c r="A55" s="159"/>
      <c r="B55" s="160" t="s">
        <v>359</v>
      </c>
      <c r="C55" s="577">
        <v>0</v>
      </c>
      <c r="D55" s="270">
        <v>0</v>
      </c>
      <c r="E55" s="577">
        <v>465.85199999999998</v>
      </c>
      <c r="F55" s="270">
        <v>512.67100000000005</v>
      </c>
      <c r="G55" s="577">
        <v>99.997</v>
      </c>
      <c r="H55" s="270">
        <v>92.475999999999999</v>
      </c>
      <c r="I55" s="577">
        <v>117.658</v>
      </c>
      <c r="J55" s="270">
        <v>105.136</v>
      </c>
      <c r="K55" s="577">
        <v>0</v>
      </c>
      <c r="L55" s="270">
        <v>0</v>
      </c>
      <c r="M55" s="577">
        <v>44.057000000000002</v>
      </c>
      <c r="N55" s="270">
        <v>43.845999999999997</v>
      </c>
      <c r="O55" s="577">
        <v>0</v>
      </c>
      <c r="P55" s="270">
        <v>0</v>
      </c>
      <c r="Q55" s="577">
        <v>727.56399999999996</v>
      </c>
      <c r="R55" s="270">
        <v>754.12900000000002</v>
      </c>
    </row>
    <row r="56" spans="1:18">
      <c r="A56" s="159"/>
      <c r="B56" s="160" t="s">
        <v>360</v>
      </c>
      <c r="C56" s="572">
        <v>1.0289999999999999</v>
      </c>
      <c r="D56" s="270">
        <v>1.006</v>
      </c>
      <c r="E56" s="572">
        <v>16.059000000000001</v>
      </c>
      <c r="F56" s="270">
        <v>15.234999999999999</v>
      </c>
      <c r="G56" s="572">
        <v>558.80999999999995</v>
      </c>
      <c r="H56" s="270">
        <v>764.673</v>
      </c>
      <c r="I56" s="572">
        <v>90.061999999999998</v>
      </c>
      <c r="J56" s="270">
        <v>85.798000000000002</v>
      </c>
      <c r="K56" s="572">
        <v>0</v>
      </c>
      <c r="L56" s="270">
        <v>0</v>
      </c>
      <c r="M56" s="572">
        <v>0.39500000000000002</v>
      </c>
      <c r="N56" s="270">
        <v>0.42799999999999999</v>
      </c>
      <c r="O56" s="572">
        <v>0</v>
      </c>
      <c r="P56" s="270">
        <v>0</v>
      </c>
      <c r="Q56" s="572">
        <v>666.35500000000002</v>
      </c>
      <c r="R56" s="270">
        <v>867.14</v>
      </c>
    </row>
    <row r="57" spans="1:18">
      <c r="A57" s="159"/>
      <c r="B57" s="160" t="s">
        <v>361</v>
      </c>
      <c r="C57" s="572">
        <v>0</v>
      </c>
      <c r="D57" s="270">
        <v>0</v>
      </c>
      <c r="E57" s="572">
        <v>14.038</v>
      </c>
      <c r="F57" s="270">
        <v>15.489000000000001</v>
      </c>
      <c r="G57" s="572">
        <v>17.167000000000002</v>
      </c>
      <c r="H57" s="270">
        <v>15.577999999999999</v>
      </c>
      <c r="I57" s="572">
        <v>0</v>
      </c>
      <c r="J57" s="270">
        <v>0</v>
      </c>
      <c r="K57" s="572">
        <v>0</v>
      </c>
      <c r="L57" s="270">
        <v>0</v>
      </c>
      <c r="M57" s="572">
        <v>3.1E-2</v>
      </c>
      <c r="N57" s="270">
        <v>3.1E-2</v>
      </c>
      <c r="O57" s="572">
        <v>0</v>
      </c>
      <c r="P57" s="270">
        <v>0</v>
      </c>
      <c r="Q57" s="572">
        <v>31.236000000000001</v>
      </c>
      <c r="R57" s="270">
        <v>31.097999999999999</v>
      </c>
    </row>
    <row r="58" spans="1:18">
      <c r="A58" s="168"/>
      <c r="B58" s="168"/>
      <c r="C58" s="168"/>
      <c r="D58" s="168"/>
      <c r="E58" s="168"/>
      <c r="F58" s="168"/>
      <c r="G58" s="168"/>
      <c r="H58" s="168"/>
      <c r="I58" s="168"/>
      <c r="J58" s="168"/>
      <c r="K58" s="168"/>
      <c r="L58" s="168"/>
      <c r="M58" s="168"/>
      <c r="N58" s="168"/>
      <c r="O58" s="168"/>
      <c r="P58" s="168"/>
      <c r="Q58" s="168"/>
      <c r="R58" s="168"/>
    </row>
    <row r="59" spans="1:18">
      <c r="A59" s="157" t="s">
        <v>362</v>
      </c>
      <c r="B59" s="158"/>
      <c r="C59" s="571">
        <v>18253.347000000002</v>
      </c>
      <c r="D59" s="271">
        <v>18264.940999999999</v>
      </c>
      <c r="E59" s="571">
        <v>2091.6840000000002</v>
      </c>
      <c r="F59" s="271">
        <v>2060.81</v>
      </c>
      <c r="G59" s="571">
        <v>11270.787</v>
      </c>
      <c r="H59" s="271">
        <v>10358.196</v>
      </c>
      <c r="I59" s="571">
        <v>2318.2069999999999</v>
      </c>
      <c r="J59" s="271">
        <v>2490.6</v>
      </c>
      <c r="K59" s="571">
        <v>156.126</v>
      </c>
      <c r="L59" s="271">
        <v>142.12899999999999</v>
      </c>
      <c r="M59" s="571">
        <v>1378.3789999999999</v>
      </c>
      <c r="N59" s="271">
        <v>1349.443</v>
      </c>
      <c r="O59" s="571">
        <v>-17888.844000000001</v>
      </c>
      <c r="P59" s="271">
        <v>-18259.087</v>
      </c>
      <c r="Q59" s="571">
        <v>17579.686000000002</v>
      </c>
      <c r="R59" s="271">
        <v>16407.031999999999</v>
      </c>
    </row>
    <row r="60" spans="1:18">
      <c r="A60" s="157" t="s">
        <v>363</v>
      </c>
      <c r="B60" s="158"/>
      <c r="C60" s="571">
        <v>18253.347000000002</v>
      </c>
      <c r="D60" s="271">
        <v>18264.940999999999</v>
      </c>
      <c r="E60" s="571">
        <v>2091.6840000000002</v>
      </c>
      <c r="F60" s="271">
        <v>2060.81</v>
      </c>
      <c r="G60" s="571">
        <v>11270.787</v>
      </c>
      <c r="H60" s="271">
        <v>10358.196</v>
      </c>
      <c r="I60" s="571">
        <v>2318.2069999999999</v>
      </c>
      <c r="J60" s="271">
        <v>2490.6</v>
      </c>
      <c r="K60" s="571">
        <v>156.126</v>
      </c>
      <c r="L60" s="271">
        <v>142.12899999999999</v>
      </c>
      <c r="M60" s="571">
        <v>1378.3789999999999</v>
      </c>
      <c r="N60" s="271">
        <v>1349.443</v>
      </c>
      <c r="O60" s="571">
        <v>-17888.844000000001</v>
      </c>
      <c r="P60" s="271">
        <v>-18259.087</v>
      </c>
      <c r="Q60" s="571">
        <v>15328.932000000001</v>
      </c>
      <c r="R60" s="271">
        <v>14130.192999999999</v>
      </c>
    </row>
    <row r="61" spans="1:18">
      <c r="A61" s="159"/>
      <c r="B61" s="160" t="s">
        <v>364</v>
      </c>
      <c r="C61" s="572">
        <v>15799.227000000001</v>
      </c>
      <c r="D61" s="270">
        <v>15799.227000000001</v>
      </c>
      <c r="E61" s="572">
        <v>2305.239</v>
      </c>
      <c r="F61" s="270">
        <v>2254.8870000000002</v>
      </c>
      <c r="G61" s="572">
        <v>9136.2240000000002</v>
      </c>
      <c r="H61" s="270">
        <v>8392.7440000000006</v>
      </c>
      <c r="I61" s="572">
        <v>156.286</v>
      </c>
      <c r="J61" s="270">
        <v>148.727</v>
      </c>
      <c r="K61" s="572">
        <v>0</v>
      </c>
      <c r="L61" s="270">
        <v>0</v>
      </c>
      <c r="M61" s="572">
        <v>1032.451</v>
      </c>
      <c r="N61" s="270">
        <v>1032.451</v>
      </c>
      <c r="O61" s="572">
        <v>-12630.2</v>
      </c>
      <c r="P61" s="270">
        <v>-11828.808999999999</v>
      </c>
      <c r="Q61" s="572">
        <v>15799.227000000001</v>
      </c>
      <c r="R61" s="270">
        <v>15799.227000000001</v>
      </c>
    </row>
    <row r="62" spans="1:18">
      <c r="A62" s="159"/>
      <c r="B62" s="160" t="s">
        <v>365</v>
      </c>
      <c r="C62" s="572">
        <v>6140.0569999999998</v>
      </c>
      <c r="D62" s="270">
        <v>6151.3779999999997</v>
      </c>
      <c r="E62" s="572">
        <v>-1143.8510000000001</v>
      </c>
      <c r="F62" s="270">
        <v>-1099.673</v>
      </c>
      <c r="G62" s="572">
        <v>686.61</v>
      </c>
      <c r="H62" s="270">
        <v>697.03300000000002</v>
      </c>
      <c r="I62" s="572">
        <v>41.825000000000003</v>
      </c>
      <c r="J62" s="270">
        <v>354.20100000000002</v>
      </c>
      <c r="K62" s="572">
        <v>145.69399999999999</v>
      </c>
      <c r="L62" s="270">
        <v>134.184</v>
      </c>
      <c r="M62" s="572">
        <v>279.33100000000002</v>
      </c>
      <c r="N62" s="270">
        <v>250.393</v>
      </c>
      <c r="O62" s="572">
        <v>2180.1610000000001</v>
      </c>
      <c r="P62" s="270">
        <v>1597.114</v>
      </c>
      <c r="Q62" s="572">
        <v>8329.8269999999993</v>
      </c>
      <c r="R62" s="270">
        <v>8084.63</v>
      </c>
    </row>
    <row r="63" spans="1:18">
      <c r="A63" s="159"/>
      <c r="B63" s="160" t="s">
        <v>366</v>
      </c>
      <c r="C63" s="572">
        <v>0</v>
      </c>
      <c r="D63" s="270">
        <v>0</v>
      </c>
      <c r="E63" s="572">
        <v>0</v>
      </c>
      <c r="F63" s="270">
        <v>0</v>
      </c>
      <c r="G63" s="572">
        <v>521.74599999999998</v>
      </c>
      <c r="H63" s="270">
        <v>483.72199999999998</v>
      </c>
      <c r="I63" s="572">
        <v>27.013999999999999</v>
      </c>
      <c r="J63" s="270">
        <v>25.707999999999998</v>
      </c>
      <c r="K63" s="572">
        <v>0</v>
      </c>
      <c r="L63" s="270">
        <v>0</v>
      </c>
      <c r="M63" s="572">
        <v>0</v>
      </c>
      <c r="N63" s="270">
        <v>0</v>
      </c>
      <c r="O63" s="572">
        <v>-548.76</v>
      </c>
      <c r="P63" s="270">
        <v>-509.43</v>
      </c>
      <c r="Q63" s="572">
        <v>0</v>
      </c>
      <c r="R63" s="270">
        <v>0</v>
      </c>
    </row>
    <row r="64" spans="1:18">
      <c r="A64" s="159"/>
      <c r="B64" s="160" t="s">
        <v>367</v>
      </c>
      <c r="C64" s="578">
        <v>0</v>
      </c>
      <c r="D64" s="270">
        <v>0</v>
      </c>
      <c r="E64" s="578">
        <v>0</v>
      </c>
      <c r="F64" s="270">
        <v>0</v>
      </c>
      <c r="G64" s="578">
        <v>-19.384</v>
      </c>
      <c r="H64" s="270">
        <v>-17.971</v>
      </c>
      <c r="I64" s="578">
        <v>0</v>
      </c>
      <c r="J64" s="270">
        <v>0</v>
      </c>
      <c r="K64" s="578">
        <v>0</v>
      </c>
      <c r="L64" s="270">
        <v>0</v>
      </c>
      <c r="M64" s="578">
        <v>0</v>
      </c>
      <c r="N64" s="270">
        <v>0</v>
      </c>
      <c r="O64" s="578">
        <v>19.384</v>
      </c>
      <c r="P64" s="270">
        <v>17.971</v>
      </c>
      <c r="Q64" s="578">
        <v>0</v>
      </c>
      <c r="R64" s="270">
        <v>0</v>
      </c>
    </row>
    <row r="65" spans="1:53">
      <c r="A65" s="159"/>
      <c r="B65" s="160" t="s">
        <v>368</v>
      </c>
      <c r="C65" s="572">
        <v>0</v>
      </c>
      <c r="D65" s="270">
        <v>0</v>
      </c>
      <c r="E65" s="572">
        <v>0</v>
      </c>
      <c r="F65" s="270">
        <v>0</v>
      </c>
      <c r="G65" s="572">
        <v>0</v>
      </c>
      <c r="H65" s="270">
        <v>0</v>
      </c>
      <c r="I65" s="572">
        <v>0</v>
      </c>
      <c r="J65" s="270">
        <v>0</v>
      </c>
      <c r="K65" s="572">
        <v>0</v>
      </c>
      <c r="L65" s="270">
        <v>0</v>
      </c>
      <c r="M65" s="572">
        <v>0</v>
      </c>
      <c r="N65" s="270">
        <v>0</v>
      </c>
      <c r="O65" s="572">
        <v>0</v>
      </c>
      <c r="P65" s="270">
        <v>0</v>
      </c>
      <c r="Q65" s="572">
        <v>0</v>
      </c>
      <c r="R65" s="270">
        <v>0</v>
      </c>
    </row>
    <row r="66" spans="1:53">
      <c r="A66" s="159"/>
      <c r="B66" s="160" t="s">
        <v>369</v>
      </c>
      <c r="C66" s="578">
        <v>-3685.9369999999999</v>
      </c>
      <c r="D66" s="270">
        <v>-3685.6640000000002</v>
      </c>
      <c r="E66" s="578">
        <v>930.29600000000005</v>
      </c>
      <c r="F66" s="270">
        <v>905.596</v>
      </c>
      <c r="G66" s="578">
        <v>945.59100000000001</v>
      </c>
      <c r="H66" s="270">
        <v>802.66800000000001</v>
      </c>
      <c r="I66" s="578">
        <v>2093.0819999999999</v>
      </c>
      <c r="J66" s="270">
        <v>1961.9639999999999</v>
      </c>
      <c r="K66" s="578">
        <v>10.432</v>
      </c>
      <c r="L66" s="270">
        <v>7.9450000000000003</v>
      </c>
      <c r="M66" s="578">
        <v>66.596999999999994</v>
      </c>
      <c r="N66" s="270">
        <v>66.599000000000004</v>
      </c>
      <c r="O66" s="578">
        <v>-6909.4290000000001</v>
      </c>
      <c r="P66" s="270">
        <v>-7535.933</v>
      </c>
      <c r="Q66" s="578">
        <v>-8800.1219999999994</v>
      </c>
      <c r="R66" s="270">
        <v>-9753.6640000000007</v>
      </c>
    </row>
    <row r="67" spans="1:53">
      <c r="A67" s="168"/>
      <c r="B67" s="168"/>
      <c r="C67" s="168"/>
      <c r="D67" s="168"/>
      <c r="E67" s="168"/>
      <c r="F67" s="168"/>
      <c r="G67" s="168"/>
      <c r="H67" s="168"/>
      <c r="I67" s="168"/>
      <c r="J67" s="168"/>
      <c r="K67" s="168"/>
      <c r="L67" s="168"/>
      <c r="M67" s="168"/>
      <c r="N67" s="168"/>
      <c r="O67" s="168"/>
      <c r="P67" s="168"/>
      <c r="Q67" s="168"/>
      <c r="R67" s="168"/>
    </row>
    <row r="68" spans="1:53">
      <c r="A68" s="157" t="s">
        <v>370</v>
      </c>
      <c r="B68" s="158"/>
      <c r="C68" s="579">
        <v>0</v>
      </c>
      <c r="D68" s="271">
        <v>0</v>
      </c>
      <c r="E68" s="579">
        <v>0</v>
      </c>
      <c r="F68" s="271">
        <v>0</v>
      </c>
      <c r="G68" s="579">
        <v>0</v>
      </c>
      <c r="H68" s="271">
        <v>0</v>
      </c>
      <c r="I68" s="579">
        <v>0</v>
      </c>
      <c r="J68" s="271">
        <v>0</v>
      </c>
      <c r="K68" s="579">
        <v>0</v>
      </c>
      <c r="L68" s="271">
        <v>0</v>
      </c>
      <c r="M68" s="579">
        <v>0</v>
      </c>
      <c r="N68" s="271">
        <v>0</v>
      </c>
      <c r="O68" s="579">
        <v>0</v>
      </c>
      <c r="P68" s="271">
        <v>0</v>
      </c>
      <c r="Q68" s="579">
        <v>2250.7539999999999</v>
      </c>
      <c r="R68" s="271">
        <v>2276.8389999999999</v>
      </c>
    </row>
    <row r="69" spans="1:53">
      <c r="A69" s="168"/>
      <c r="B69" s="168"/>
      <c r="C69" s="168"/>
      <c r="D69" s="168"/>
      <c r="E69" s="168"/>
      <c r="F69" s="168"/>
      <c r="G69" s="168"/>
      <c r="H69" s="168"/>
      <c r="I69" s="168"/>
      <c r="J69" s="168"/>
      <c r="K69" s="168"/>
      <c r="L69" s="168"/>
      <c r="M69" s="168"/>
      <c r="N69" s="168"/>
      <c r="O69" s="168"/>
      <c r="P69" s="168"/>
      <c r="Q69" s="168"/>
      <c r="R69" s="168"/>
    </row>
    <row r="70" spans="1:53">
      <c r="A70" s="157" t="s">
        <v>371</v>
      </c>
      <c r="B70" s="158"/>
      <c r="C70" s="571">
        <v>19299.267</v>
      </c>
      <c r="D70" s="271">
        <v>19262.115000000002</v>
      </c>
      <c r="E70" s="571">
        <v>3913.5529999999999</v>
      </c>
      <c r="F70" s="271">
        <v>3752.819</v>
      </c>
      <c r="G70" s="571">
        <v>19586.567999999999</v>
      </c>
      <c r="H70" s="271">
        <v>18126.243999999999</v>
      </c>
      <c r="I70" s="571">
        <v>6170.2209999999995</v>
      </c>
      <c r="J70" s="271">
        <v>5772.2150000000001</v>
      </c>
      <c r="K70" s="571">
        <v>934.33199999999999</v>
      </c>
      <c r="L70" s="271">
        <v>899.36</v>
      </c>
      <c r="M70" s="571">
        <v>1623.9290000000001</v>
      </c>
      <c r="N70" s="271">
        <v>1617.711</v>
      </c>
      <c r="O70" s="571">
        <v>-18299.739000000001</v>
      </c>
      <c r="P70" s="271">
        <v>-17946.127</v>
      </c>
      <c r="Q70" s="571">
        <v>33228.131000000001</v>
      </c>
      <c r="R70" s="271">
        <v>31484.337</v>
      </c>
    </row>
    <row r="71" spans="1:53">
      <c r="A71" s="168"/>
      <c r="B71" s="168"/>
      <c r="C71" s="156"/>
      <c r="D71" s="169"/>
      <c r="E71" s="169"/>
      <c r="F71" s="169"/>
      <c r="G71" s="169"/>
      <c r="H71" s="156"/>
      <c r="I71" s="156"/>
      <c r="J71" s="156"/>
      <c r="K71" s="156"/>
      <c r="L71" s="156"/>
      <c r="M71" s="156"/>
      <c r="N71" s="156"/>
      <c r="O71" s="156"/>
      <c r="P71" s="156"/>
      <c r="Q71" s="85"/>
      <c r="R71" s="85"/>
    </row>
    <row r="72" spans="1:53">
      <c r="A72" s="168"/>
      <c r="B72" s="168"/>
      <c r="C72" s="156"/>
      <c r="D72" s="169"/>
      <c r="E72" s="169"/>
      <c r="F72" s="169"/>
      <c r="G72" s="169"/>
      <c r="H72" s="156"/>
      <c r="I72" s="156"/>
      <c r="J72" s="156"/>
      <c r="K72" s="156"/>
      <c r="L72" s="156"/>
      <c r="M72" s="156"/>
      <c r="N72" s="156"/>
      <c r="O72" s="156"/>
      <c r="P72" s="156"/>
      <c r="Q72" s="85"/>
      <c r="R72" s="85"/>
    </row>
    <row r="73" spans="1:53" s="86" customFormat="1" ht="12.75" customHeight="1">
      <c r="A73" s="877" t="s">
        <v>0</v>
      </c>
      <c r="B73" s="878"/>
      <c r="C73" s="875" t="s">
        <v>317</v>
      </c>
      <c r="D73" s="876"/>
      <c r="E73" s="875" t="s">
        <v>3</v>
      </c>
      <c r="F73" s="876"/>
      <c r="G73" s="875" t="s">
        <v>4</v>
      </c>
      <c r="H73" s="876"/>
      <c r="I73" s="875" t="s">
        <v>5</v>
      </c>
      <c r="J73" s="876"/>
      <c r="K73" s="875" t="s">
        <v>11</v>
      </c>
      <c r="L73" s="876"/>
      <c r="M73" s="875" t="s">
        <v>42</v>
      </c>
      <c r="N73" s="876"/>
      <c r="O73" s="875" t="s">
        <v>318</v>
      </c>
      <c r="P73" s="876"/>
      <c r="Q73" s="875" t="s">
        <v>45</v>
      </c>
      <c r="R73" s="889"/>
      <c r="S73" s="674"/>
      <c r="T73"/>
      <c r="U73"/>
      <c r="V73"/>
      <c r="W73"/>
      <c r="X73"/>
      <c r="Y73"/>
      <c r="Z73"/>
      <c r="AA73"/>
      <c r="AB73"/>
      <c r="AC73"/>
      <c r="AD73"/>
      <c r="AE73"/>
      <c r="AF73"/>
      <c r="AG73"/>
      <c r="AH73"/>
      <c r="AI73"/>
      <c r="AJ73"/>
      <c r="AK73"/>
      <c r="AL73"/>
      <c r="AM73"/>
      <c r="AN73"/>
      <c r="AO73"/>
      <c r="AP73"/>
      <c r="AQ73"/>
      <c r="AR73"/>
      <c r="AS73"/>
      <c r="AT73"/>
      <c r="AU73"/>
      <c r="AV73"/>
      <c r="AW73"/>
      <c r="AX73"/>
      <c r="AY73"/>
      <c r="AZ73"/>
      <c r="BA73"/>
    </row>
    <row r="74" spans="1:53" s="86" customFormat="1">
      <c r="A74" s="672"/>
      <c r="B74" s="673"/>
      <c r="C74" s="875" t="s">
        <v>9</v>
      </c>
      <c r="D74" s="876"/>
      <c r="E74" s="875" t="s">
        <v>9</v>
      </c>
      <c r="F74" s="876"/>
      <c r="G74" s="875" t="s">
        <v>9</v>
      </c>
      <c r="H74" s="876"/>
      <c r="I74" s="875" t="s">
        <v>9</v>
      </c>
      <c r="J74" s="876"/>
      <c r="K74" s="875" t="s">
        <v>9</v>
      </c>
      <c r="L74" s="876"/>
      <c r="M74" s="875" t="s">
        <v>9</v>
      </c>
      <c r="N74" s="876"/>
      <c r="O74" s="875" t="s">
        <v>9</v>
      </c>
      <c r="P74" s="876"/>
      <c r="Q74" s="875" t="s">
        <v>9</v>
      </c>
      <c r="R74" s="876"/>
      <c r="S74" s="85"/>
      <c r="T74"/>
      <c r="U74"/>
      <c r="V74"/>
      <c r="W74"/>
      <c r="X74"/>
      <c r="Y74"/>
      <c r="Z74"/>
      <c r="AA74"/>
      <c r="AB74"/>
      <c r="AC74"/>
      <c r="AD74"/>
      <c r="AE74"/>
      <c r="AF74"/>
      <c r="AG74"/>
      <c r="AH74"/>
      <c r="AI74"/>
      <c r="AJ74"/>
      <c r="AK74"/>
      <c r="AL74"/>
      <c r="AM74"/>
      <c r="AN74"/>
      <c r="AO74"/>
      <c r="AP74"/>
      <c r="AQ74"/>
      <c r="AR74"/>
      <c r="AS74"/>
      <c r="AT74"/>
      <c r="AU74"/>
      <c r="AV74"/>
      <c r="AW74"/>
      <c r="AX74"/>
      <c r="AY74"/>
      <c r="AZ74"/>
      <c r="BA74"/>
    </row>
    <row r="75" spans="1:53" s="86" customFormat="1">
      <c r="A75" s="887"/>
      <c r="B75" s="888"/>
      <c r="C75" s="573" t="s">
        <v>459</v>
      </c>
      <c r="D75" s="266" t="s">
        <v>460</v>
      </c>
      <c r="E75" s="573" t="s">
        <v>460</v>
      </c>
      <c r="F75" s="266" t="s">
        <v>459</v>
      </c>
      <c r="G75" s="573" t="s">
        <v>459</v>
      </c>
      <c r="H75" s="266" t="s">
        <v>460</v>
      </c>
      <c r="I75" s="573" t="s">
        <v>460</v>
      </c>
      <c r="J75" s="266" t="s">
        <v>459</v>
      </c>
      <c r="K75" s="573" t="s">
        <v>459</v>
      </c>
      <c r="L75" s="266" t="s">
        <v>460</v>
      </c>
      <c r="M75" s="573" t="s">
        <v>460</v>
      </c>
      <c r="N75" s="266" t="s">
        <v>475</v>
      </c>
      <c r="O75" s="573" t="s">
        <v>475</v>
      </c>
      <c r="P75" s="266" t="s">
        <v>475</v>
      </c>
      <c r="Q75" s="573" t="s">
        <v>475</v>
      </c>
      <c r="R75" s="266" t="s">
        <v>475</v>
      </c>
      <c r="S75" s="85"/>
      <c r="T75"/>
      <c r="U75"/>
      <c r="V75"/>
      <c r="W75"/>
      <c r="X75"/>
      <c r="Y75"/>
      <c r="Z75"/>
      <c r="AA75"/>
      <c r="AB75"/>
      <c r="AC75"/>
      <c r="AD75"/>
      <c r="AE75"/>
      <c r="AF75"/>
      <c r="AG75"/>
      <c r="AH75"/>
      <c r="AI75"/>
      <c r="AJ75"/>
      <c r="AK75"/>
      <c r="AL75"/>
      <c r="AM75"/>
      <c r="AN75"/>
      <c r="AO75"/>
      <c r="AP75"/>
      <c r="AQ75"/>
      <c r="AR75"/>
      <c r="AS75"/>
      <c r="AT75"/>
      <c r="AU75"/>
      <c r="AV75"/>
      <c r="AW75"/>
      <c r="AX75"/>
      <c r="AY75"/>
      <c r="AZ75"/>
      <c r="BA75"/>
    </row>
    <row r="76" spans="1:53" s="86" customFormat="1">
      <c r="A76" s="881"/>
      <c r="B76" s="882"/>
      <c r="C76" s="574" t="s">
        <v>219</v>
      </c>
      <c r="D76" s="267" t="s">
        <v>219</v>
      </c>
      <c r="E76" s="574" t="s">
        <v>219</v>
      </c>
      <c r="F76" s="267" t="s">
        <v>219</v>
      </c>
      <c r="G76" s="574" t="s">
        <v>219</v>
      </c>
      <c r="H76" s="267" t="s">
        <v>219</v>
      </c>
      <c r="I76" s="574" t="s">
        <v>219</v>
      </c>
      <c r="J76" s="267" t="s">
        <v>219</v>
      </c>
      <c r="K76" s="574" t="s">
        <v>219</v>
      </c>
      <c r="L76" s="267" t="s">
        <v>219</v>
      </c>
      <c r="M76" s="574" t="s">
        <v>219</v>
      </c>
      <c r="N76" s="267" t="s">
        <v>219</v>
      </c>
      <c r="O76" s="574" t="s">
        <v>219</v>
      </c>
      <c r="P76" s="267" t="s">
        <v>219</v>
      </c>
      <c r="Q76" s="574" t="s">
        <v>219</v>
      </c>
      <c r="R76" s="267" t="s">
        <v>219</v>
      </c>
      <c r="S76" s="85"/>
      <c r="T76"/>
      <c r="U76"/>
      <c r="V76"/>
      <c r="W76"/>
      <c r="X76"/>
      <c r="Y76"/>
      <c r="Z76"/>
      <c r="AA76"/>
      <c r="AB76"/>
      <c r="AC76"/>
      <c r="AD76"/>
      <c r="AE76"/>
      <c r="AF76"/>
      <c r="AG76"/>
      <c r="AH76"/>
      <c r="AI76"/>
      <c r="AJ76"/>
      <c r="AK76"/>
      <c r="AL76"/>
      <c r="AM76"/>
      <c r="AN76"/>
      <c r="AO76"/>
      <c r="AP76"/>
      <c r="AQ76"/>
      <c r="AR76"/>
      <c r="AS76"/>
      <c r="AT76"/>
      <c r="AU76"/>
      <c r="AV76"/>
      <c r="AW76"/>
      <c r="AX76"/>
      <c r="AY76"/>
      <c r="AZ76"/>
      <c r="BA76"/>
    </row>
    <row r="77" spans="1:53" s="167" customFormat="1">
      <c r="A77" s="157" t="s">
        <v>372</v>
      </c>
      <c r="B77" s="158"/>
      <c r="C77" s="586">
        <v>3.6999999999999998E-2</v>
      </c>
      <c r="D77" s="580">
        <v>4.3999999999999997E-2</v>
      </c>
      <c r="E77" s="586">
        <v>422.87799999999999</v>
      </c>
      <c r="F77" s="580">
        <v>245.983</v>
      </c>
      <c r="G77" s="586">
        <v>1874.8889999999999</v>
      </c>
      <c r="H77" s="580">
        <v>2078.5250000000001</v>
      </c>
      <c r="I77" s="586">
        <v>898.74900000000002</v>
      </c>
      <c r="J77" s="580">
        <v>968.08500000000004</v>
      </c>
      <c r="K77" s="586">
        <v>0</v>
      </c>
      <c r="L77" s="580">
        <v>0</v>
      </c>
      <c r="M77" s="586">
        <v>83.215999999999994</v>
      </c>
      <c r="N77" s="580">
        <v>80.489999999999995</v>
      </c>
      <c r="O77" s="586">
        <v>-6.0999999999999999E-2</v>
      </c>
      <c r="P77" s="580">
        <v>0.01</v>
      </c>
      <c r="Q77" s="586">
        <v>3279.7080000000001</v>
      </c>
      <c r="R77" s="580">
        <v>3373.1370000000002</v>
      </c>
      <c r="S77" s="143"/>
      <c r="T77"/>
      <c r="U77"/>
      <c r="V77"/>
      <c r="W77"/>
      <c r="X77"/>
      <c r="Y77"/>
      <c r="Z77"/>
      <c r="AA77"/>
      <c r="AB77"/>
      <c r="AC77"/>
      <c r="AD77"/>
      <c r="AE77"/>
      <c r="AF77"/>
      <c r="AG77"/>
      <c r="AH77"/>
      <c r="AI77"/>
      <c r="AJ77"/>
      <c r="AK77"/>
      <c r="AL77"/>
      <c r="AM77"/>
      <c r="AN77"/>
      <c r="AO77"/>
      <c r="AP77"/>
      <c r="AQ77"/>
      <c r="AR77"/>
      <c r="AS77"/>
      <c r="AT77"/>
      <c r="AU77"/>
      <c r="AV77"/>
      <c r="AW77"/>
      <c r="AX77"/>
      <c r="AY77"/>
      <c r="AZ77"/>
      <c r="BA77"/>
    </row>
    <row r="78" spans="1:53" s="86" customFormat="1">
      <c r="A78" s="163"/>
      <c r="B78" s="164" t="s">
        <v>62</v>
      </c>
      <c r="C78" s="588">
        <v>3.5999999999999997E-2</v>
      </c>
      <c r="D78" s="581">
        <v>0</v>
      </c>
      <c r="E78" s="588">
        <v>419.03300000000002</v>
      </c>
      <c r="F78" s="581">
        <v>249.42699999999999</v>
      </c>
      <c r="G78" s="588">
        <v>1569.4290000000001</v>
      </c>
      <c r="H78" s="581">
        <v>1792.4059999999999</v>
      </c>
      <c r="I78" s="588">
        <v>883.43399999999997</v>
      </c>
      <c r="J78" s="581">
        <v>960.10500000000002</v>
      </c>
      <c r="K78" s="588">
        <v>0</v>
      </c>
      <c r="L78" s="581">
        <v>0</v>
      </c>
      <c r="M78" s="588">
        <v>83.203000000000003</v>
      </c>
      <c r="N78" s="581">
        <v>80.405000000000001</v>
      </c>
      <c r="O78" s="588">
        <v>-6.0999999999999999E-2</v>
      </c>
      <c r="P78" s="581">
        <v>0</v>
      </c>
      <c r="Q78" s="588">
        <v>2955.0740000000001</v>
      </c>
      <c r="R78" s="581">
        <v>3082.3429999999998</v>
      </c>
      <c r="S78" s="85"/>
      <c r="T78"/>
      <c r="U78"/>
      <c r="V78"/>
      <c r="W78"/>
      <c r="X78"/>
      <c r="Y78"/>
      <c r="Z78"/>
      <c r="AA78"/>
      <c r="AB78"/>
      <c r="AC78"/>
      <c r="AD78"/>
      <c r="AE78"/>
      <c r="AF78"/>
      <c r="AG78"/>
      <c r="AH78"/>
      <c r="AI78"/>
      <c r="AJ78"/>
      <c r="AK78"/>
      <c r="AL78"/>
      <c r="AM78"/>
      <c r="AN78"/>
      <c r="AO78"/>
      <c r="AP78"/>
      <c r="AQ78"/>
      <c r="AR78"/>
      <c r="AS78"/>
      <c r="AT78"/>
      <c r="AU78"/>
      <c r="AV78"/>
      <c r="AW78"/>
      <c r="AX78"/>
      <c r="AY78"/>
      <c r="AZ78"/>
      <c r="BA78"/>
    </row>
    <row r="79" spans="1:53" s="86" customFormat="1">
      <c r="A79" s="159"/>
      <c r="B79" s="160" t="s">
        <v>373</v>
      </c>
      <c r="C79" s="577">
        <v>0</v>
      </c>
      <c r="D79" s="581">
        <v>0</v>
      </c>
      <c r="E79" s="577">
        <v>406.65899999999999</v>
      </c>
      <c r="F79" s="581">
        <v>242.005</v>
      </c>
      <c r="G79" s="577">
        <v>1325.751</v>
      </c>
      <c r="H79" s="581">
        <v>1537.508</v>
      </c>
      <c r="I79" s="577">
        <v>633.77700000000004</v>
      </c>
      <c r="J79" s="581">
        <v>704.76900000000001</v>
      </c>
      <c r="K79" s="577">
        <v>0</v>
      </c>
      <c r="L79" s="581">
        <v>0</v>
      </c>
      <c r="M79" s="577">
        <v>82.991</v>
      </c>
      <c r="N79" s="581">
        <v>80.350999999999999</v>
      </c>
      <c r="O79" s="577">
        <v>0</v>
      </c>
      <c r="P79" s="581">
        <v>0</v>
      </c>
      <c r="Q79" s="577">
        <v>2449.1779999999999</v>
      </c>
      <c r="R79" s="581">
        <v>2564.6329999999998</v>
      </c>
      <c r="S79" s="85"/>
      <c r="T79"/>
      <c r="U79"/>
      <c r="V79"/>
      <c r="W79"/>
      <c r="X79"/>
      <c r="Y79"/>
      <c r="Z79"/>
      <c r="AA79"/>
      <c r="AB79"/>
      <c r="AC79"/>
      <c r="AD79"/>
      <c r="AE79"/>
      <c r="AF79"/>
      <c r="AG79"/>
      <c r="AH79"/>
      <c r="AI79"/>
      <c r="AJ79"/>
      <c r="AK79"/>
      <c r="AL79"/>
      <c r="AM79"/>
      <c r="AN79"/>
      <c r="AO79"/>
      <c r="AP79"/>
      <c r="AQ79"/>
      <c r="AR79"/>
      <c r="AS79"/>
      <c r="AT79"/>
      <c r="AU79"/>
      <c r="AV79"/>
      <c r="AW79"/>
      <c r="AX79"/>
      <c r="AY79"/>
      <c r="AZ79"/>
      <c r="BA79"/>
    </row>
    <row r="80" spans="1:53" s="86" customFormat="1">
      <c r="A80" s="159"/>
      <c r="B80" s="160" t="s">
        <v>374</v>
      </c>
      <c r="C80" s="577">
        <v>0</v>
      </c>
      <c r="D80" s="581">
        <v>0</v>
      </c>
      <c r="E80" s="577">
        <v>0.08</v>
      </c>
      <c r="F80" s="581">
        <v>0.24199999999999999</v>
      </c>
      <c r="G80" s="577">
        <v>6.6000000000000003E-2</v>
      </c>
      <c r="H80" s="581">
        <v>2.7E-2</v>
      </c>
      <c r="I80" s="577">
        <v>4.3090000000000002</v>
      </c>
      <c r="J80" s="581">
        <v>4.9029999999999996</v>
      </c>
      <c r="K80" s="577">
        <v>0</v>
      </c>
      <c r="L80" s="581">
        <v>0</v>
      </c>
      <c r="M80" s="577">
        <v>0.16500000000000001</v>
      </c>
      <c r="N80" s="581">
        <v>8.0000000000000002E-3</v>
      </c>
      <c r="O80" s="577">
        <v>0</v>
      </c>
      <c r="P80" s="581">
        <v>0</v>
      </c>
      <c r="Q80" s="577">
        <v>4.62</v>
      </c>
      <c r="R80" s="581">
        <v>5.18</v>
      </c>
      <c r="S80" s="85"/>
      <c r="T80"/>
      <c r="U80"/>
      <c r="V80"/>
      <c r="W80"/>
      <c r="X80"/>
      <c r="Y80"/>
      <c r="Z80"/>
      <c r="AA80"/>
      <c r="AB80"/>
      <c r="AC80"/>
      <c r="AD80"/>
      <c r="AE80"/>
      <c r="AF80"/>
      <c r="AG80"/>
      <c r="AH80"/>
      <c r="AI80"/>
      <c r="AJ80"/>
      <c r="AK80"/>
      <c r="AL80"/>
      <c r="AM80"/>
      <c r="AN80"/>
      <c r="AO80"/>
      <c r="AP80"/>
      <c r="AQ80"/>
      <c r="AR80"/>
      <c r="AS80"/>
      <c r="AT80"/>
      <c r="AU80"/>
      <c r="AV80"/>
      <c r="AW80"/>
      <c r="AX80"/>
      <c r="AY80"/>
      <c r="AZ80"/>
      <c r="BA80"/>
    </row>
    <row r="81" spans="1:53" s="86" customFormat="1">
      <c r="A81" s="159"/>
      <c r="B81" s="160" t="s">
        <v>375</v>
      </c>
      <c r="C81" s="588">
        <v>3.5999999999999997E-2</v>
      </c>
      <c r="D81" s="581">
        <v>0</v>
      </c>
      <c r="E81" s="588">
        <v>12.294</v>
      </c>
      <c r="F81" s="581">
        <v>7.18</v>
      </c>
      <c r="G81" s="588">
        <v>243.61199999999999</v>
      </c>
      <c r="H81" s="581">
        <v>254.87100000000001</v>
      </c>
      <c r="I81" s="588">
        <v>245.34800000000001</v>
      </c>
      <c r="J81" s="581">
        <v>250.43299999999999</v>
      </c>
      <c r="K81" s="588">
        <v>0</v>
      </c>
      <c r="L81" s="581">
        <v>0</v>
      </c>
      <c r="M81" s="588">
        <v>4.7E-2</v>
      </c>
      <c r="N81" s="581">
        <v>4.5999999999999999E-2</v>
      </c>
      <c r="O81" s="588">
        <v>-6.0999999999999999E-2</v>
      </c>
      <c r="P81" s="581">
        <v>0</v>
      </c>
      <c r="Q81" s="588">
        <v>501.27600000000001</v>
      </c>
      <c r="R81" s="581">
        <v>512.53</v>
      </c>
      <c r="S81" s="85"/>
      <c r="T81"/>
      <c r="U81"/>
      <c r="V81"/>
      <c r="W81"/>
      <c r="X81"/>
      <c r="Y81"/>
      <c r="Z81"/>
      <c r="AA81"/>
      <c r="AB81"/>
      <c r="AC81"/>
      <c r="AD81"/>
      <c r="AE81"/>
      <c r="AF81"/>
      <c r="AG81"/>
      <c r="AH81"/>
      <c r="AI81"/>
      <c r="AJ81"/>
      <c r="AK81"/>
      <c r="AL81"/>
      <c r="AM81"/>
      <c r="AN81"/>
      <c r="AO81"/>
      <c r="AP81"/>
      <c r="AQ81"/>
      <c r="AR81"/>
      <c r="AS81"/>
      <c r="AT81"/>
      <c r="AU81"/>
      <c r="AV81"/>
      <c r="AW81"/>
      <c r="AX81"/>
      <c r="AY81"/>
      <c r="AZ81"/>
      <c r="BA81"/>
    </row>
    <row r="82" spans="1:53" s="86" customFormat="1">
      <c r="A82" s="159"/>
      <c r="B82" s="160" t="s">
        <v>63</v>
      </c>
      <c r="C82" s="577">
        <v>1E-3</v>
      </c>
      <c r="D82" s="581">
        <v>4.3999999999999997E-2</v>
      </c>
      <c r="E82" s="577">
        <v>3.8450000000000002</v>
      </c>
      <c r="F82" s="581">
        <v>-3.444</v>
      </c>
      <c r="G82" s="577">
        <v>305.45999999999998</v>
      </c>
      <c r="H82" s="581">
        <v>286.11900000000003</v>
      </c>
      <c r="I82" s="577">
        <v>15.315</v>
      </c>
      <c r="J82" s="581">
        <v>7.98</v>
      </c>
      <c r="K82" s="577">
        <v>0</v>
      </c>
      <c r="L82" s="581">
        <v>0</v>
      </c>
      <c r="M82" s="577">
        <v>1.2999999999999999E-2</v>
      </c>
      <c r="N82" s="581">
        <v>8.5000000000000006E-2</v>
      </c>
      <c r="O82" s="577">
        <v>0</v>
      </c>
      <c r="P82" s="581">
        <v>0.01</v>
      </c>
      <c r="Q82" s="577">
        <v>324.63400000000001</v>
      </c>
      <c r="R82" s="581">
        <v>290.79399999999998</v>
      </c>
      <c r="S82" s="85"/>
      <c r="T82"/>
      <c r="U82"/>
      <c r="V82"/>
      <c r="W82"/>
      <c r="X82"/>
      <c r="Y82"/>
      <c r="Z82"/>
      <c r="AA82"/>
      <c r="AB82"/>
      <c r="AC82"/>
      <c r="AD82"/>
      <c r="AE82"/>
      <c r="AF82"/>
      <c r="AG82"/>
      <c r="AH82"/>
      <c r="AI82"/>
      <c r="AJ82"/>
      <c r="AK82"/>
      <c r="AL82"/>
      <c r="AM82"/>
      <c r="AN82"/>
      <c r="AO82"/>
      <c r="AP82"/>
      <c r="AQ82"/>
      <c r="AR82"/>
      <c r="AS82"/>
      <c r="AT82"/>
      <c r="AU82"/>
      <c r="AV82"/>
      <c r="AW82"/>
      <c r="AX82"/>
      <c r="AY82"/>
      <c r="AZ82"/>
      <c r="BA82"/>
    </row>
    <row r="83" spans="1:53" s="86" customFormat="1">
      <c r="A83" s="168"/>
      <c r="B83" s="168"/>
      <c r="C83" s="168"/>
      <c r="D83" s="168"/>
      <c r="E83" s="168"/>
      <c r="F83" s="168"/>
      <c r="G83" s="168"/>
      <c r="H83" s="686"/>
      <c r="I83" s="168"/>
      <c r="J83" s="168"/>
      <c r="K83" s="168"/>
      <c r="L83" s="168"/>
      <c r="M83" s="168"/>
      <c r="N83" s="168"/>
      <c r="O83" s="168"/>
      <c r="P83" s="168"/>
      <c r="Q83" s="168"/>
      <c r="R83" s="168"/>
      <c r="S83" s="168"/>
      <c r="T83"/>
      <c r="U83"/>
      <c r="V83"/>
      <c r="W83"/>
      <c r="X83"/>
      <c r="Y83"/>
      <c r="Z83"/>
      <c r="AA83"/>
      <c r="AB83"/>
      <c r="AC83"/>
      <c r="AD83"/>
      <c r="AE83"/>
      <c r="AF83"/>
      <c r="AG83"/>
      <c r="AH83"/>
      <c r="AI83"/>
      <c r="AJ83"/>
      <c r="AK83"/>
      <c r="AL83"/>
      <c r="AM83"/>
      <c r="AN83"/>
      <c r="AO83"/>
      <c r="AP83"/>
      <c r="AQ83"/>
      <c r="AR83"/>
      <c r="AS83"/>
      <c r="AT83"/>
      <c r="AU83"/>
      <c r="AV83"/>
      <c r="AW83"/>
      <c r="AX83"/>
      <c r="AY83"/>
      <c r="AZ83"/>
      <c r="BA83"/>
    </row>
    <row r="84" spans="1:53" s="167" customFormat="1">
      <c r="A84" s="157" t="s">
        <v>376</v>
      </c>
      <c r="B84" s="158"/>
      <c r="C84" s="586">
        <v>0</v>
      </c>
      <c r="D84" s="580">
        <v>0</v>
      </c>
      <c r="E84" s="586">
        <v>-276.96800000000002</v>
      </c>
      <c r="F84" s="580">
        <v>-166.261</v>
      </c>
      <c r="G84" s="586">
        <v>-1142.394</v>
      </c>
      <c r="H84" s="580">
        <v>-1212.577</v>
      </c>
      <c r="I84" s="586">
        <v>-422.911</v>
      </c>
      <c r="J84" s="580">
        <v>-512.38</v>
      </c>
      <c r="K84" s="586">
        <v>0</v>
      </c>
      <c r="L84" s="580">
        <v>0</v>
      </c>
      <c r="M84" s="586">
        <v>-19.934000000000001</v>
      </c>
      <c r="N84" s="580">
        <v>-24.800999999999998</v>
      </c>
      <c r="O84" s="586">
        <v>2.4E-2</v>
      </c>
      <c r="P84" s="580">
        <v>0</v>
      </c>
      <c r="Q84" s="586">
        <v>-1862.183</v>
      </c>
      <c r="R84" s="580">
        <v>-1916.019</v>
      </c>
      <c r="S84" s="143"/>
      <c r="T84"/>
      <c r="U84"/>
      <c r="V84"/>
      <c r="W84"/>
      <c r="X84"/>
      <c r="Y84"/>
      <c r="Z84"/>
      <c r="AA84"/>
      <c r="AB84"/>
      <c r="AC84"/>
      <c r="AD84"/>
      <c r="AE84"/>
      <c r="AF84"/>
      <c r="AG84"/>
      <c r="AH84"/>
      <c r="AI84"/>
      <c r="AJ84"/>
      <c r="AK84"/>
      <c r="AL84"/>
      <c r="AM84"/>
      <c r="AN84"/>
      <c r="AO84"/>
      <c r="AP84"/>
      <c r="AQ84"/>
      <c r="AR84"/>
      <c r="AS84"/>
      <c r="AT84"/>
      <c r="AU84"/>
      <c r="AV84"/>
      <c r="AW84"/>
      <c r="AX84"/>
      <c r="AY84"/>
      <c r="AZ84"/>
      <c r="BA84"/>
    </row>
    <row r="85" spans="1:53" s="86" customFormat="1">
      <c r="A85" s="163"/>
      <c r="B85" s="164" t="s">
        <v>377</v>
      </c>
      <c r="C85" s="577">
        <v>0</v>
      </c>
      <c r="D85" s="581">
        <v>0</v>
      </c>
      <c r="E85" s="577">
        <v>-239.30600000000001</v>
      </c>
      <c r="F85" s="581">
        <v>-143.33199999999999</v>
      </c>
      <c r="G85" s="577">
        <v>-714.54</v>
      </c>
      <c r="H85" s="581">
        <v>-757.02800000000002</v>
      </c>
      <c r="I85" s="577">
        <v>-283.42200000000003</v>
      </c>
      <c r="J85" s="581">
        <v>-355.16300000000001</v>
      </c>
      <c r="K85" s="577">
        <v>0</v>
      </c>
      <c r="L85" s="581">
        <v>0</v>
      </c>
      <c r="M85" s="577">
        <v>-13.619</v>
      </c>
      <c r="N85" s="581">
        <v>-18.756</v>
      </c>
      <c r="O85" s="577">
        <v>2.4E-2</v>
      </c>
      <c r="P85" s="581">
        <v>0</v>
      </c>
      <c r="Q85" s="577">
        <v>-1250.8630000000001</v>
      </c>
      <c r="R85" s="581">
        <v>-1274.279</v>
      </c>
      <c r="S85" s="85"/>
      <c r="T85"/>
      <c r="U85"/>
      <c r="V85"/>
      <c r="W85"/>
      <c r="X85"/>
      <c r="Y85"/>
      <c r="Z85"/>
      <c r="AA85"/>
      <c r="AB85"/>
      <c r="AC85"/>
      <c r="AD85"/>
      <c r="AE85"/>
      <c r="AF85"/>
      <c r="AG85"/>
      <c r="AH85"/>
      <c r="AI85"/>
      <c r="AJ85"/>
      <c r="AK85"/>
      <c r="AL85"/>
      <c r="AM85"/>
      <c r="AN85"/>
      <c r="AO85"/>
      <c r="AP85"/>
      <c r="AQ85"/>
      <c r="AR85"/>
      <c r="AS85"/>
      <c r="AT85"/>
      <c r="AU85"/>
      <c r="AV85"/>
      <c r="AW85"/>
      <c r="AX85"/>
      <c r="AY85"/>
      <c r="AZ85"/>
      <c r="BA85"/>
    </row>
    <row r="86" spans="1:53" s="86" customFormat="1">
      <c r="A86" s="159"/>
      <c r="B86" s="160" t="s">
        <v>378</v>
      </c>
      <c r="C86" s="577">
        <v>0</v>
      </c>
      <c r="D86" s="581">
        <v>0</v>
      </c>
      <c r="E86" s="577">
        <v>0</v>
      </c>
      <c r="F86" s="581">
        <v>0</v>
      </c>
      <c r="G86" s="577">
        <v>-1E-3</v>
      </c>
      <c r="H86" s="581">
        <v>-1E-3</v>
      </c>
      <c r="I86" s="577">
        <v>-8.5280000000000005</v>
      </c>
      <c r="J86" s="581">
        <v>-20.439</v>
      </c>
      <c r="K86" s="577">
        <v>0</v>
      </c>
      <c r="L86" s="581">
        <v>0</v>
      </c>
      <c r="M86" s="577">
        <v>0</v>
      </c>
      <c r="N86" s="581">
        <v>0</v>
      </c>
      <c r="O86" s="577">
        <v>0</v>
      </c>
      <c r="P86" s="581">
        <v>0</v>
      </c>
      <c r="Q86" s="577">
        <v>-8.5289999999999999</v>
      </c>
      <c r="R86" s="581">
        <v>-20.440000000000001</v>
      </c>
      <c r="S86" s="85"/>
      <c r="T86"/>
      <c r="U86"/>
      <c r="V86"/>
      <c r="W86"/>
      <c r="X86"/>
      <c r="Y86"/>
      <c r="Z86"/>
      <c r="AA86"/>
      <c r="AB86"/>
      <c r="AC86"/>
      <c r="AD86"/>
      <c r="AE86"/>
      <c r="AF86"/>
      <c r="AG86"/>
      <c r="AH86"/>
      <c r="AI86"/>
      <c r="AJ86"/>
      <c r="AK86"/>
      <c r="AL86"/>
      <c r="AM86"/>
      <c r="AN86"/>
      <c r="AO86"/>
      <c r="AP86"/>
      <c r="AQ86"/>
      <c r="AR86"/>
      <c r="AS86"/>
      <c r="AT86"/>
      <c r="AU86"/>
      <c r="AV86"/>
      <c r="AW86"/>
      <c r="AX86"/>
      <c r="AY86"/>
      <c r="AZ86"/>
      <c r="BA86"/>
    </row>
    <row r="87" spans="1:53" s="86" customFormat="1">
      <c r="A87" s="159"/>
      <c r="B87" s="160" t="s">
        <v>67</v>
      </c>
      <c r="C87" s="577">
        <v>0</v>
      </c>
      <c r="D87" s="581">
        <v>0</v>
      </c>
      <c r="E87" s="577">
        <v>-14.148</v>
      </c>
      <c r="F87" s="581">
        <v>-3.351</v>
      </c>
      <c r="G87" s="577">
        <v>-194.839</v>
      </c>
      <c r="H87" s="581">
        <v>-236.81700000000001</v>
      </c>
      <c r="I87" s="577">
        <v>-88.555999999999997</v>
      </c>
      <c r="J87" s="581">
        <v>-93.457999999999998</v>
      </c>
      <c r="K87" s="577">
        <v>0</v>
      </c>
      <c r="L87" s="581">
        <v>0</v>
      </c>
      <c r="M87" s="577">
        <v>-6.0919999999999996</v>
      </c>
      <c r="N87" s="581">
        <v>-5.6020000000000003</v>
      </c>
      <c r="O87" s="577">
        <v>0</v>
      </c>
      <c r="P87" s="581">
        <v>0</v>
      </c>
      <c r="Q87" s="577">
        <v>-303.63499999999999</v>
      </c>
      <c r="R87" s="581">
        <v>-339.22800000000001</v>
      </c>
      <c r="S87" s="85"/>
      <c r="T87"/>
      <c r="U87"/>
      <c r="V87"/>
      <c r="W87"/>
      <c r="X87"/>
      <c r="Y87"/>
      <c r="Z87"/>
      <c r="AA87"/>
      <c r="AB87"/>
      <c r="AC87"/>
      <c r="AD87"/>
      <c r="AE87"/>
      <c r="AF87"/>
      <c r="AG87"/>
      <c r="AH87"/>
      <c r="AI87"/>
      <c r="AJ87"/>
      <c r="AK87"/>
      <c r="AL87"/>
      <c r="AM87"/>
      <c r="AN87"/>
      <c r="AO87"/>
      <c r="AP87"/>
      <c r="AQ87"/>
      <c r="AR87"/>
      <c r="AS87"/>
      <c r="AT87"/>
      <c r="AU87"/>
      <c r="AV87"/>
      <c r="AW87"/>
      <c r="AX87"/>
      <c r="AY87"/>
      <c r="AZ87"/>
      <c r="BA87"/>
    </row>
    <row r="88" spans="1:53" s="86" customFormat="1">
      <c r="A88" s="159"/>
      <c r="B88" s="160" t="s">
        <v>379</v>
      </c>
      <c r="C88" s="577">
        <v>0</v>
      </c>
      <c r="D88" s="581">
        <v>0</v>
      </c>
      <c r="E88" s="577">
        <v>-23.513999999999999</v>
      </c>
      <c r="F88" s="581">
        <v>-19.577999999999999</v>
      </c>
      <c r="G88" s="577">
        <v>-233.01400000000001</v>
      </c>
      <c r="H88" s="581">
        <v>-218.73099999999999</v>
      </c>
      <c r="I88" s="577">
        <v>-42.405000000000001</v>
      </c>
      <c r="J88" s="581">
        <v>-43.32</v>
      </c>
      <c r="K88" s="577">
        <v>0</v>
      </c>
      <c r="L88" s="581">
        <v>0</v>
      </c>
      <c r="M88" s="577">
        <v>-0.223</v>
      </c>
      <c r="N88" s="581">
        <v>-0.443</v>
      </c>
      <c r="O88" s="577">
        <v>0</v>
      </c>
      <c r="P88" s="581">
        <v>0</v>
      </c>
      <c r="Q88" s="577">
        <v>-299.15600000000001</v>
      </c>
      <c r="R88" s="581">
        <v>-282.072</v>
      </c>
      <c r="S88" s="85"/>
      <c r="T88"/>
      <c r="U88"/>
      <c r="V88"/>
      <c r="W88"/>
      <c r="X88"/>
      <c r="Y88"/>
      <c r="Z88"/>
      <c r="AA88"/>
      <c r="AB88"/>
      <c r="AC88"/>
      <c r="AD88"/>
      <c r="AE88"/>
      <c r="AF88"/>
      <c r="AG88"/>
      <c r="AH88"/>
      <c r="AI88"/>
      <c r="AJ88"/>
      <c r="AK88"/>
      <c r="AL88"/>
      <c r="AM88"/>
      <c r="AN88"/>
      <c r="AO88"/>
      <c r="AP88"/>
      <c r="AQ88"/>
      <c r="AR88"/>
      <c r="AS88"/>
      <c r="AT88"/>
      <c r="AU88"/>
      <c r="AV88"/>
      <c r="AW88"/>
      <c r="AX88"/>
      <c r="AY88"/>
      <c r="AZ88"/>
      <c r="BA88"/>
    </row>
    <row r="89" spans="1:53" s="86" customFormat="1">
      <c r="A89" s="168"/>
      <c r="B89" s="168"/>
      <c r="C89" s="168"/>
      <c r="D89" s="168"/>
      <c r="E89" s="168"/>
      <c r="F89" s="168"/>
      <c r="G89" s="168"/>
      <c r="H89" s="686"/>
      <c r="I89" s="168"/>
      <c r="J89" s="168"/>
      <c r="K89" s="168"/>
      <c r="L89" s="168"/>
      <c r="M89" s="168"/>
      <c r="N89" s="168"/>
      <c r="O89" s="168"/>
      <c r="P89" s="168"/>
      <c r="Q89" s="168"/>
      <c r="R89" s="168"/>
      <c r="S89" s="168"/>
      <c r="T89"/>
      <c r="U89"/>
      <c r="V89"/>
      <c r="W89"/>
      <c r="X89"/>
      <c r="Y89"/>
      <c r="Z89"/>
      <c r="AA89"/>
      <c r="AB89"/>
      <c r="AC89"/>
      <c r="AD89"/>
      <c r="AE89"/>
      <c r="AF89"/>
      <c r="AG89"/>
      <c r="AH89"/>
      <c r="AI89"/>
      <c r="AJ89"/>
      <c r="AK89"/>
      <c r="AL89"/>
      <c r="AM89"/>
      <c r="AN89"/>
      <c r="AO89"/>
      <c r="AP89"/>
      <c r="AQ89"/>
      <c r="AR89"/>
      <c r="AS89"/>
      <c r="AT89"/>
      <c r="AU89"/>
      <c r="AV89"/>
      <c r="AW89"/>
      <c r="AX89"/>
      <c r="AY89"/>
      <c r="AZ89"/>
      <c r="BA89"/>
    </row>
    <row r="90" spans="1:53" s="167" customFormat="1">
      <c r="A90" s="157" t="s">
        <v>380</v>
      </c>
      <c r="B90" s="158"/>
      <c r="C90" s="586">
        <v>3.6999999999999998E-2</v>
      </c>
      <c r="D90" s="580">
        <v>4.3999999999999997E-2</v>
      </c>
      <c r="E90" s="586">
        <v>145.91</v>
      </c>
      <c r="F90" s="580">
        <v>79.721999999999994</v>
      </c>
      <c r="G90" s="586">
        <v>732.495</v>
      </c>
      <c r="H90" s="580">
        <v>865.94799999999998</v>
      </c>
      <c r="I90" s="586">
        <v>475.83800000000002</v>
      </c>
      <c r="J90" s="580">
        <v>455.70499999999998</v>
      </c>
      <c r="K90" s="586">
        <v>0</v>
      </c>
      <c r="L90" s="580">
        <v>0</v>
      </c>
      <c r="M90" s="586">
        <v>63.281999999999996</v>
      </c>
      <c r="N90" s="580">
        <v>55.689</v>
      </c>
      <c r="O90" s="586">
        <v>-3.6999999999999998E-2</v>
      </c>
      <c r="P90" s="580">
        <v>0.01</v>
      </c>
      <c r="Q90" s="586">
        <v>1417.5250000000001</v>
      </c>
      <c r="R90" s="580">
        <v>1457.1179999999999</v>
      </c>
      <c r="S90" s="143"/>
      <c r="T90"/>
      <c r="U90"/>
      <c r="V90"/>
      <c r="W90"/>
      <c r="X90"/>
      <c r="Y90"/>
      <c r="Z90"/>
      <c r="AA90"/>
      <c r="AB90"/>
      <c r="AC90"/>
      <c r="AD90"/>
      <c r="AE90"/>
      <c r="AF90"/>
      <c r="AG90"/>
      <c r="AH90"/>
      <c r="AI90"/>
      <c r="AJ90"/>
      <c r="AK90"/>
      <c r="AL90"/>
      <c r="AM90"/>
      <c r="AN90"/>
      <c r="AO90"/>
      <c r="AP90"/>
      <c r="AQ90"/>
      <c r="AR90"/>
      <c r="AS90"/>
      <c r="AT90"/>
      <c r="AU90"/>
      <c r="AV90"/>
      <c r="AW90"/>
      <c r="AX90"/>
      <c r="AY90"/>
      <c r="AZ90"/>
      <c r="BA90"/>
    </row>
    <row r="91" spans="1:53" s="86" customFormat="1">
      <c r="A91" s="168"/>
      <c r="B91" s="168"/>
      <c r="C91" s="168"/>
      <c r="D91" s="168"/>
      <c r="E91" s="168"/>
      <c r="F91" s="168"/>
      <c r="G91" s="168"/>
      <c r="H91" s="686"/>
      <c r="I91" s="168"/>
      <c r="J91" s="168"/>
      <c r="K91" s="168"/>
      <c r="L91" s="168"/>
      <c r="M91" s="168"/>
      <c r="N91" s="168"/>
      <c r="O91" s="168"/>
      <c r="P91" s="168"/>
      <c r="Q91" s="168"/>
      <c r="R91" s="168"/>
      <c r="S91" s="168"/>
      <c r="T91"/>
      <c r="U91"/>
      <c r="V91"/>
      <c r="W91"/>
      <c r="X91"/>
      <c r="Y91"/>
      <c r="Z91"/>
      <c r="AA91"/>
      <c r="AB91"/>
      <c r="AC91"/>
      <c r="AD91"/>
      <c r="AE91"/>
      <c r="AF91"/>
      <c r="AG91"/>
      <c r="AH91"/>
      <c r="AI91"/>
      <c r="AJ91"/>
      <c r="AK91"/>
      <c r="AL91"/>
      <c r="AM91"/>
      <c r="AN91"/>
      <c r="AO91"/>
      <c r="AP91"/>
      <c r="AQ91"/>
      <c r="AR91"/>
      <c r="AS91"/>
      <c r="AT91"/>
      <c r="AU91"/>
      <c r="AV91"/>
      <c r="AW91"/>
      <c r="AX91"/>
      <c r="AY91"/>
      <c r="AZ91"/>
      <c r="BA91"/>
    </row>
    <row r="92" spans="1:53" s="86" customFormat="1">
      <c r="A92" s="163"/>
      <c r="B92" s="164" t="s">
        <v>381</v>
      </c>
      <c r="C92" s="577">
        <v>0</v>
      </c>
      <c r="D92" s="581">
        <v>0</v>
      </c>
      <c r="E92" s="577">
        <v>4.915</v>
      </c>
      <c r="F92" s="581">
        <v>12.005000000000001</v>
      </c>
      <c r="G92" s="577">
        <v>19.695</v>
      </c>
      <c r="H92" s="581">
        <v>19.920999999999999</v>
      </c>
      <c r="I92" s="577">
        <v>10.406000000000001</v>
      </c>
      <c r="J92" s="581">
        <v>10.552</v>
      </c>
      <c r="K92" s="577">
        <v>0</v>
      </c>
      <c r="L92" s="581">
        <v>0</v>
      </c>
      <c r="M92" s="577">
        <v>0</v>
      </c>
      <c r="N92" s="581">
        <v>0.11899999999999999</v>
      </c>
      <c r="O92" s="577">
        <v>0</v>
      </c>
      <c r="P92" s="581">
        <v>0</v>
      </c>
      <c r="Q92" s="577">
        <v>35.015999999999998</v>
      </c>
      <c r="R92" s="581">
        <v>42.597000000000001</v>
      </c>
      <c r="S92" s="85"/>
      <c r="T92"/>
      <c r="U92"/>
      <c r="V92"/>
      <c r="W92"/>
      <c r="X92"/>
      <c r="Y92"/>
      <c r="Z92"/>
      <c r="AA92"/>
      <c r="AB92"/>
      <c r="AC92"/>
      <c r="AD92"/>
      <c r="AE92"/>
      <c r="AF92"/>
      <c r="AG92"/>
      <c r="AH92"/>
      <c r="AI92"/>
      <c r="AJ92"/>
      <c r="AK92"/>
      <c r="AL92"/>
      <c r="AM92"/>
      <c r="AN92"/>
      <c r="AO92"/>
      <c r="AP92"/>
      <c r="AQ92"/>
      <c r="AR92"/>
      <c r="AS92"/>
      <c r="AT92"/>
      <c r="AU92"/>
      <c r="AV92"/>
      <c r="AW92"/>
      <c r="AX92"/>
      <c r="AY92"/>
      <c r="AZ92"/>
      <c r="BA92"/>
    </row>
    <row r="93" spans="1:53" s="86" customFormat="1">
      <c r="A93" s="159"/>
      <c r="B93" s="160" t="s">
        <v>382</v>
      </c>
      <c r="C93" s="577">
        <v>-0.53700000000000003</v>
      </c>
      <c r="D93" s="581">
        <v>-0.42499999999999999</v>
      </c>
      <c r="E93" s="577">
        <v>-52.463999999999999</v>
      </c>
      <c r="F93" s="581">
        <v>-46.975000000000001</v>
      </c>
      <c r="G93" s="577">
        <v>-86.367999999999995</v>
      </c>
      <c r="H93" s="581">
        <v>-81.302000000000007</v>
      </c>
      <c r="I93" s="577">
        <v>-32.015000000000001</v>
      </c>
      <c r="J93" s="581">
        <v>-30.07</v>
      </c>
      <c r="K93" s="577">
        <v>-5.7000000000000002E-2</v>
      </c>
      <c r="L93" s="581">
        <v>0</v>
      </c>
      <c r="M93" s="577">
        <v>-3.1160000000000001</v>
      </c>
      <c r="N93" s="581">
        <v>-3.3809999999999998</v>
      </c>
      <c r="O93" s="577">
        <v>0</v>
      </c>
      <c r="P93" s="581">
        <v>0</v>
      </c>
      <c r="Q93" s="577">
        <v>-174.55699999999999</v>
      </c>
      <c r="R93" s="581">
        <v>-162.15299999999999</v>
      </c>
      <c r="S93" s="85"/>
      <c r="T93"/>
      <c r="U93"/>
      <c r="V93"/>
      <c r="W93"/>
      <c r="X93"/>
      <c r="Y93"/>
      <c r="Z93"/>
      <c r="AA93"/>
      <c r="AB93"/>
      <c r="AC93"/>
      <c r="AD93"/>
      <c r="AE93"/>
      <c r="AF93"/>
      <c r="AG93"/>
      <c r="AH93"/>
      <c r="AI93"/>
      <c r="AJ93"/>
      <c r="AK93"/>
      <c r="AL93"/>
      <c r="AM93"/>
      <c r="AN93"/>
      <c r="AO93"/>
      <c r="AP93"/>
      <c r="AQ93"/>
      <c r="AR93"/>
      <c r="AS93"/>
      <c r="AT93"/>
      <c r="AU93"/>
      <c r="AV93"/>
      <c r="AW93"/>
      <c r="AX93"/>
      <c r="AY93"/>
      <c r="AZ93"/>
      <c r="BA93"/>
    </row>
    <row r="94" spans="1:53" s="86" customFormat="1">
      <c r="A94" s="159"/>
      <c r="B94" s="160" t="s">
        <v>383</v>
      </c>
      <c r="C94" s="577">
        <v>-2.7669999999999999</v>
      </c>
      <c r="D94" s="581">
        <v>-3.694</v>
      </c>
      <c r="E94" s="577">
        <v>-67.602999999999994</v>
      </c>
      <c r="F94" s="581">
        <v>-40.436</v>
      </c>
      <c r="G94" s="577">
        <v>-156.363</v>
      </c>
      <c r="H94" s="581">
        <v>-167.864</v>
      </c>
      <c r="I94" s="577">
        <v>-39.866</v>
      </c>
      <c r="J94" s="581">
        <v>-43.500999999999998</v>
      </c>
      <c r="K94" s="577">
        <v>-2.1000000000000001E-2</v>
      </c>
      <c r="L94" s="581">
        <v>-0.02</v>
      </c>
      <c r="M94" s="577">
        <v>-4.26</v>
      </c>
      <c r="N94" s="581">
        <v>-5.0540000000000003</v>
      </c>
      <c r="O94" s="577">
        <v>8.0000000000000002E-3</v>
      </c>
      <c r="P94" s="581">
        <v>3.2000000000000001E-2</v>
      </c>
      <c r="Q94" s="577">
        <v>-270.87200000000001</v>
      </c>
      <c r="R94" s="581">
        <v>-260.53699999999998</v>
      </c>
      <c r="S94" s="85"/>
      <c r="T94"/>
      <c r="U94"/>
      <c r="V94"/>
      <c r="W94"/>
      <c r="X94"/>
      <c r="Y94"/>
      <c r="Z94"/>
      <c r="AA94"/>
      <c r="AB94"/>
      <c r="AC94"/>
      <c r="AD94"/>
      <c r="AE94"/>
      <c r="AF94"/>
      <c r="AG94"/>
      <c r="AH94"/>
      <c r="AI94"/>
      <c r="AJ94"/>
      <c r="AK94"/>
      <c r="AL94"/>
      <c r="AM94"/>
      <c r="AN94"/>
      <c r="AO94"/>
      <c r="AP94"/>
      <c r="AQ94"/>
      <c r="AR94"/>
      <c r="AS94"/>
      <c r="AT94"/>
      <c r="AU94"/>
      <c r="AV94"/>
      <c r="AW94"/>
      <c r="AX94"/>
      <c r="AY94"/>
      <c r="AZ94"/>
      <c r="BA94"/>
    </row>
    <row r="95" spans="1:53" s="86" customFormat="1">
      <c r="A95" s="168"/>
      <c r="B95" s="168"/>
      <c r="C95" s="168"/>
      <c r="D95" s="168"/>
      <c r="E95" s="168"/>
      <c r="F95" s="168"/>
      <c r="G95" s="168"/>
      <c r="H95" s="686"/>
      <c r="I95" s="168"/>
      <c r="J95" s="168"/>
      <c r="K95" s="168"/>
      <c r="L95" s="168"/>
      <c r="M95" s="168"/>
      <c r="N95" s="168"/>
      <c r="O95" s="168"/>
      <c r="P95" s="168"/>
      <c r="Q95" s="168"/>
      <c r="R95" s="168"/>
      <c r="S95" s="168"/>
      <c r="T95"/>
      <c r="U95"/>
      <c r="V95"/>
      <c r="W95"/>
      <c r="X95"/>
      <c r="Y95"/>
      <c r="Z95"/>
      <c r="AA95"/>
      <c r="AB95"/>
      <c r="AC95"/>
      <c r="AD95"/>
      <c r="AE95"/>
      <c r="AF95"/>
      <c r="AG95"/>
      <c r="AH95"/>
      <c r="AI95"/>
      <c r="AJ95"/>
      <c r="AK95"/>
      <c r="AL95"/>
      <c r="AM95"/>
      <c r="AN95"/>
      <c r="AO95"/>
      <c r="AP95"/>
      <c r="AQ95"/>
      <c r="AR95"/>
      <c r="AS95"/>
      <c r="AT95"/>
      <c r="AU95"/>
      <c r="AV95"/>
      <c r="AW95"/>
      <c r="AX95"/>
      <c r="AY95"/>
      <c r="AZ95"/>
      <c r="BA95"/>
    </row>
    <row r="96" spans="1:53" s="167" customFormat="1">
      <c r="A96" s="157" t="s">
        <v>384</v>
      </c>
      <c r="B96" s="158"/>
      <c r="C96" s="586">
        <v>-3.2669999999999999</v>
      </c>
      <c r="D96" s="583">
        <v>-4.0750000000000002</v>
      </c>
      <c r="E96" s="586">
        <v>30.757999999999999</v>
      </c>
      <c r="F96" s="583">
        <v>4.3159999999999998</v>
      </c>
      <c r="G96" s="586">
        <v>509.459</v>
      </c>
      <c r="H96" s="583">
        <v>636.70299999999997</v>
      </c>
      <c r="I96" s="586">
        <v>414.363</v>
      </c>
      <c r="J96" s="583">
        <v>392.68599999999998</v>
      </c>
      <c r="K96" s="586">
        <v>-7.8E-2</v>
      </c>
      <c r="L96" s="583">
        <v>-0.02</v>
      </c>
      <c r="M96" s="586">
        <v>55.905999999999999</v>
      </c>
      <c r="N96" s="583">
        <v>47.372999999999998</v>
      </c>
      <c r="O96" s="586">
        <v>-2.9000000000000001E-2</v>
      </c>
      <c r="P96" s="583">
        <v>4.2000000000000003E-2</v>
      </c>
      <c r="Q96" s="586">
        <v>1007.112</v>
      </c>
      <c r="R96" s="583">
        <v>1077.0250000000001</v>
      </c>
      <c r="S96" s="143"/>
      <c r="T96"/>
      <c r="U96"/>
      <c r="V96"/>
      <c r="W96"/>
      <c r="X96"/>
      <c r="Y96"/>
      <c r="Z96"/>
      <c r="AA96"/>
      <c r="AB96"/>
      <c r="AC96"/>
      <c r="AD96"/>
      <c r="AE96"/>
      <c r="AF96"/>
      <c r="AG96"/>
      <c r="AH96"/>
      <c r="AI96"/>
      <c r="AJ96"/>
      <c r="AK96"/>
      <c r="AL96"/>
      <c r="AM96"/>
      <c r="AN96"/>
      <c r="AO96"/>
      <c r="AP96"/>
      <c r="AQ96"/>
      <c r="AR96"/>
      <c r="AS96"/>
      <c r="AT96"/>
      <c r="AU96"/>
      <c r="AV96"/>
      <c r="AW96"/>
      <c r="AX96"/>
      <c r="AY96"/>
      <c r="AZ96"/>
      <c r="BA96"/>
    </row>
    <row r="97" spans="1:53" s="86" customFormat="1">
      <c r="A97" s="168"/>
      <c r="B97" s="168"/>
      <c r="C97" s="168"/>
      <c r="D97" s="168"/>
      <c r="E97" s="168"/>
      <c r="F97" s="168"/>
      <c r="G97" s="168"/>
      <c r="H97" s="686"/>
      <c r="I97" s="168"/>
      <c r="J97" s="168"/>
      <c r="K97" s="168"/>
      <c r="L97" s="168"/>
      <c r="M97" s="577">
        <v>-12.297000000000001</v>
      </c>
      <c r="N97" s="168"/>
      <c r="O97" s="168"/>
      <c r="P97" s="168"/>
      <c r="Q97" s="168"/>
      <c r="R97" s="168"/>
      <c r="S97" s="168"/>
      <c r="T97"/>
      <c r="U97"/>
      <c r="V97"/>
      <c r="W97"/>
      <c r="X97"/>
      <c r="Y97"/>
      <c r="Z97"/>
      <c r="AA97"/>
      <c r="AB97"/>
      <c r="AC97"/>
      <c r="AD97"/>
      <c r="AE97"/>
      <c r="AF97"/>
      <c r="AG97"/>
      <c r="AH97"/>
      <c r="AI97"/>
      <c r="AJ97"/>
      <c r="AK97"/>
      <c r="AL97"/>
      <c r="AM97"/>
      <c r="AN97"/>
      <c r="AO97"/>
      <c r="AP97"/>
      <c r="AQ97"/>
      <c r="AR97"/>
      <c r="AS97"/>
      <c r="AT97"/>
      <c r="AU97"/>
      <c r="AV97"/>
      <c r="AW97"/>
      <c r="AX97"/>
      <c r="AY97"/>
      <c r="AZ97"/>
      <c r="BA97"/>
    </row>
    <row r="98" spans="1:53" s="86" customFormat="1">
      <c r="A98" s="163"/>
      <c r="B98" s="164" t="s">
        <v>385</v>
      </c>
      <c r="C98" s="577">
        <v>0</v>
      </c>
      <c r="D98" s="581">
        <v>0</v>
      </c>
      <c r="E98" s="577">
        <v>-43.365000000000002</v>
      </c>
      <c r="F98" s="581">
        <v>-29.981999999999999</v>
      </c>
      <c r="G98" s="577">
        <v>-176.292</v>
      </c>
      <c r="H98" s="581">
        <v>-171.703</v>
      </c>
      <c r="I98" s="577">
        <v>-54.786999999999999</v>
      </c>
      <c r="J98" s="581">
        <v>-56.554000000000002</v>
      </c>
      <c r="K98" s="577">
        <v>0</v>
      </c>
      <c r="L98" s="581">
        <v>0</v>
      </c>
      <c r="N98" s="581">
        <v>-12.542999999999999</v>
      </c>
      <c r="O98" s="577">
        <v>0</v>
      </c>
      <c r="P98" s="581">
        <v>0</v>
      </c>
      <c r="Q98" s="577">
        <v>-286.74099999999999</v>
      </c>
      <c r="R98" s="581">
        <v>-270.78199999999998</v>
      </c>
      <c r="S98" s="85"/>
      <c r="T98"/>
      <c r="U98"/>
      <c r="V98"/>
      <c r="W98"/>
      <c r="X98"/>
      <c r="Y98"/>
      <c r="Z98"/>
      <c r="AA98"/>
      <c r="AB98"/>
      <c r="AC98"/>
      <c r="AD98"/>
      <c r="AE98"/>
      <c r="AF98"/>
      <c r="AG98"/>
      <c r="AH98"/>
      <c r="AI98"/>
      <c r="AJ98"/>
      <c r="AK98"/>
      <c r="AL98"/>
      <c r="AM98"/>
      <c r="AN98"/>
      <c r="AO98"/>
      <c r="AP98"/>
      <c r="AQ98"/>
      <c r="AR98"/>
      <c r="AS98"/>
      <c r="AT98"/>
      <c r="AU98"/>
      <c r="AV98"/>
      <c r="AW98"/>
      <c r="AX98"/>
      <c r="AY98"/>
      <c r="AZ98"/>
      <c r="BA98"/>
    </row>
    <row r="99" spans="1:53" s="86" customFormat="1">
      <c r="A99" s="163"/>
      <c r="B99" s="164" t="s">
        <v>386</v>
      </c>
      <c r="C99" s="577">
        <v>0</v>
      </c>
      <c r="D99" s="581">
        <v>0</v>
      </c>
      <c r="E99" s="577">
        <v>-1E-3</v>
      </c>
      <c r="F99" s="581">
        <v>-1.103</v>
      </c>
      <c r="G99" s="577">
        <v>0</v>
      </c>
      <c r="H99" s="581">
        <v>0</v>
      </c>
      <c r="I99" s="577">
        <v>8.5310000000000006</v>
      </c>
      <c r="J99" s="581">
        <v>0</v>
      </c>
      <c r="K99" s="577">
        <v>0</v>
      </c>
      <c r="L99" s="581">
        <v>0</v>
      </c>
      <c r="M99" s="577">
        <v>0</v>
      </c>
      <c r="N99" s="581">
        <v>-4.1269999999999998</v>
      </c>
      <c r="O99" s="577">
        <v>0</v>
      </c>
      <c r="P99" s="581">
        <v>0</v>
      </c>
      <c r="Q99" s="577">
        <v>8.5299999999999994</v>
      </c>
      <c r="R99" s="581">
        <v>-5.23</v>
      </c>
      <c r="S99" s="85"/>
      <c r="T99"/>
      <c r="U99"/>
      <c r="V99"/>
      <c r="W99"/>
      <c r="X99"/>
      <c r="Y99"/>
      <c r="Z99"/>
      <c r="AA99"/>
      <c r="AB99"/>
      <c r="AC99"/>
      <c r="AD99"/>
      <c r="AE99"/>
      <c r="AF99"/>
      <c r="AG99"/>
      <c r="AH99"/>
      <c r="AI99"/>
      <c r="AJ99"/>
      <c r="AK99"/>
      <c r="AL99"/>
      <c r="AM99"/>
      <c r="AN99"/>
      <c r="AO99"/>
      <c r="AP99"/>
      <c r="AQ99"/>
      <c r="AR99"/>
      <c r="AS99"/>
      <c r="AT99"/>
      <c r="AU99"/>
      <c r="AV99"/>
      <c r="AW99"/>
      <c r="AX99"/>
      <c r="AY99"/>
      <c r="AZ99"/>
      <c r="BA99"/>
    </row>
    <row r="100" spans="1:53" s="86" customFormat="1" ht="25.5">
      <c r="A100" s="163"/>
      <c r="B100" s="164" t="s">
        <v>387</v>
      </c>
      <c r="C100" s="577">
        <v>0</v>
      </c>
      <c r="D100" s="581">
        <v>0</v>
      </c>
      <c r="E100" s="577">
        <v>-14.747</v>
      </c>
      <c r="F100" s="581">
        <v>-5.5190000000000001</v>
      </c>
      <c r="G100" s="577">
        <v>-59.929000000000002</v>
      </c>
      <c r="H100" s="581">
        <v>-61.521000000000001</v>
      </c>
      <c r="I100" s="577">
        <v>-5.47</v>
      </c>
      <c r="J100" s="581">
        <v>-4.1840000000000002</v>
      </c>
      <c r="K100" s="577">
        <v>0</v>
      </c>
      <c r="L100" s="581">
        <v>0</v>
      </c>
      <c r="M100" s="577">
        <v>-0.19</v>
      </c>
      <c r="N100" s="581">
        <v>0.01</v>
      </c>
      <c r="O100" s="577">
        <v>0</v>
      </c>
      <c r="P100" s="581">
        <v>0</v>
      </c>
      <c r="Q100" s="577">
        <v>-80.335999999999999</v>
      </c>
      <c r="R100" s="581">
        <v>-71.213999999999999</v>
      </c>
      <c r="S100" s="85"/>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row>
    <row r="101" spans="1:53" s="86" customFormat="1">
      <c r="A101" s="168"/>
      <c r="B101" s="168"/>
      <c r="C101" s="168">
        <v>0</v>
      </c>
      <c r="D101" s="168">
        <v>0</v>
      </c>
      <c r="E101" s="168">
        <v>0</v>
      </c>
      <c r="F101" s="168">
        <v>0</v>
      </c>
      <c r="G101" s="168">
        <v>0</v>
      </c>
      <c r="H101" s="686">
        <v>0</v>
      </c>
      <c r="I101" s="168">
        <v>0</v>
      </c>
      <c r="J101" s="168">
        <v>0</v>
      </c>
      <c r="K101" s="168">
        <v>0</v>
      </c>
      <c r="L101" s="168">
        <v>0</v>
      </c>
      <c r="M101" s="168">
        <v>0</v>
      </c>
      <c r="N101" s="168">
        <v>0</v>
      </c>
      <c r="O101" s="168">
        <v>0</v>
      </c>
      <c r="P101" s="168">
        <v>0</v>
      </c>
      <c r="Q101" s="168">
        <v>0</v>
      </c>
      <c r="R101" s="168">
        <v>0</v>
      </c>
      <c r="S101" s="168"/>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row>
    <row r="102" spans="1:53" s="167" customFormat="1">
      <c r="A102" s="157" t="s">
        <v>388</v>
      </c>
      <c r="B102" s="158"/>
      <c r="C102" s="586">
        <v>-3.2669999999999999</v>
      </c>
      <c r="D102" s="580">
        <v>-4.0750000000000002</v>
      </c>
      <c r="E102" s="586">
        <v>-27.355</v>
      </c>
      <c r="F102" s="580">
        <v>-32.287999999999997</v>
      </c>
      <c r="G102" s="586">
        <v>273.238</v>
      </c>
      <c r="H102" s="580">
        <v>403.47899999999998</v>
      </c>
      <c r="I102" s="586">
        <v>362.637</v>
      </c>
      <c r="J102" s="580">
        <v>331.94799999999998</v>
      </c>
      <c r="K102" s="586">
        <v>-7.8E-2</v>
      </c>
      <c r="L102" s="580">
        <v>-0.02</v>
      </c>
      <c r="M102" s="586">
        <v>43.418999999999997</v>
      </c>
      <c r="N102" s="580">
        <v>30.713000000000001</v>
      </c>
      <c r="O102" s="586">
        <v>-2.9000000000000001E-2</v>
      </c>
      <c r="P102" s="580">
        <v>4.2000000000000003E-2</v>
      </c>
      <c r="Q102" s="586">
        <v>648.56500000000005</v>
      </c>
      <c r="R102" s="580">
        <v>729.79899999999998</v>
      </c>
      <c r="S102" s="675"/>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row>
    <row r="103" spans="1:53" s="86" customFormat="1">
      <c r="A103" s="168"/>
      <c r="B103" s="168"/>
      <c r="C103" s="168">
        <v>0</v>
      </c>
      <c r="D103" s="168">
        <v>0</v>
      </c>
      <c r="E103" s="168">
        <v>0</v>
      </c>
      <c r="F103" s="168">
        <v>0</v>
      </c>
      <c r="G103" s="168">
        <v>0</v>
      </c>
      <c r="H103" s="686">
        <v>0</v>
      </c>
      <c r="I103" s="168">
        <v>0</v>
      </c>
      <c r="J103" s="168">
        <v>0</v>
      </c>
      <c r="K103" s="168">
        <v>0</v>
      </c>
      <c r="L103" s="168">
        <v>0</v>
      </c>
      <c r="M103" s="168">
        <v>0</v>
      </c>
      <c r="N103" s="168">
        <v>0</v>
      </c>
      <c r="O103" s="168">
        <v>0</v>
      </c>
      <c r="P103" s="168">
        <v>0</v>
      </c>
      <c r="Q103" s="168">
        <v>0</v>
      </c>
      <c r="R103" s="168">
        <v>0</v>
      </c>
      <c r="S103" s="168"/>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row>
    <row r="104" spans="1:53" s="167" customFormat="1">
      <c r="A104" s="157" t="s">
        <v>389</v>
      </c>
      <c r="B104" s="158"/>
      <c r="C104" s="586">
        <v>6.2279999999999998</v>
      </c>
      <c r="D104" s="580">
        <v>-22.302</v>
      </c>
      <c r="E104" s="586">
        <v>-17.991</v>
      </c>
      <c r="F104" s="580">
        <v>91.54</v>
      </c>
      <c r="G104" s="586">
        <v>-98.415000000000006</v>
      </c>
      <c r="H104" s="580">
        <v>-181.46700000000001</v>
      </c>
      <c r="I104" s="586">
        <v>-59.040999999999997</v>
      </c>
      <c r="J104" s="580">
        <v>-66.340999999999994</v>
      </c>
      <c r="K104" s="586">
        <v>5.5209999999999999</v>
      </c>
      <c r="L104" s="580">
        <v>0.25700000000000001</v>
      </c>
      <c r="M104" s="586">
        <v>-2.173</v>
      </c>
      <c r="N104" s="580">
        <v>-2.6949999999999998</v>
      </c>
      <c r="O104" s="586">
        <v>-8.0000000000000002E-3</v>
      </c>
      <c r="P104" s="580">
        <v>2E-3</v>
      </c>
      <c r="Q104" s="586">
        <v>-165.87899999999999</v>
      </c>
      <c r="R104" s="580">
        <v>-181.006</v>
      </c>
      <c r="S104" s="675"/>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row>
    <row r="105" spans="1:53" s="167" customFormat="1">
      <c r="A105" s="157"/>
      <c r="B105" s="165" t="s">
        <v>390</v>
      </c>
      <c r="C105" s="586">
        <v>15.326000000000001</v>
      </c>
      <c r="D105" s="580">
        <v>0.33</v>
      </c>
      <c r="E105" s="586">
        <v>4.0960000000000001</v>
      </c>
      <c r="F105" s="580">
        <v>13.842000000000001</v>
      </c>
      <c r="G105" s="586">
        <v>73.816999999999993</v>
      </c>
      <c r="H105" s="580">
        <v>79.944000000000003</v>
      </c>
      <c r="I105" s="586">
        <v>7.181</v>
      </c>
      <c r="J105" s="580">
        <v>11.852</v>
      </c>
      <c r="K105" s="586">
        <v>6.4370000000000003</v>
      </c>
      <c r="L105" s="580">
        <v>0.26300000000000001</v>
      </c>
      <c r="M105" s="586">
        <v>1.135</v>
      </c>
      <c r="N105" s="580">
        <v>1.1399999999999999</v>
      </c>
      <c r="O105" s="586">
        <v>-4.0000000000000001E-3</v>
      </c>
      <c r="P105" s="580">
        <v>-7.0000000000000001E-3</v>
      </c>
      <c r="Q105" s="586">
        <v>107.988</v>
      </c>
      <c r="R105" s="580">
        <v>107.364</v>
      </c>
      <c r="S105" s="168"/>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row>
    <row r="106" spans="1:53" s="86" customFormat="1">
      <c r="A106" s="163"/>
      <c r="B106" s="170" t="s">
        <v>321</v>
      </c>
      <c r="C106" s="588">
        <v>15.326000000000001</v>
      </c>
      <c r="D106" s="581">
        <v>0.33</v>
      </c>
      <c r="E106" s="588">
        <v>2.6629999999999998</v>
      </c>
      <c r="F106" s="581">
        <v>6.2350000000000003</v>
      </c>
      <c r="G106" s="588">
        <v>10.217000000000001</v>
      </c>
      <c r="H106" s="581">
        <v>18.082999999999998</v>
      </c>
      <c r="I106" s="588">
        <v>3.637</v>
      </c>
      <c r="J106" s="581">
        <v>4.4589999999999996</v>
      </c>
      <c r="K106" s="588">
        <v>6.4370000000000003</v>
      </c>
      <c r="L106" s="581">
        <v>0.26300000000000001</v>
      </c>
      <c r="M106" s="588">
        <v>8.3000000000000004E-2</v>
      </c>
      <c r="N106" s="581">
        <v>3.4000000000000002E-2</v>
      </c>
      <c r="O106" s="588">
        <v>0</v>
      </c>
      <c r="P106" s="581">
        <v>0</v>
      </c>
      <c r="Q106" s="588">
        <v>38.363</v>
      </c>
      <c r="R106" s="581">
        <v>29.404</v>
      </c>
      <c r="S106" s="168"/>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row>
    <row r="107" spans="1:53" s="86" customFormat="1">
      <c r="A107" s="163"/>
      <c r="B107" s="170" t="s">
        <v>391</v>
      </c>
      <c r="C107" s="577">
        <v>0</v>
      </c>
      <c r="D107" s="581">
        <v>0</v>
      </c>
      <c r="E107" s="577">
        <v>1.4330000000000001</v>
      </c>
      <c r="F107" s="581">
        <v>7.6070000000000002</v>
      </c>
      <c r="G107" s="577">
        <v>63.6</v>
      </c>
      <c r="H107" s="581">
        <v>61.860999999999997</v>
      </c>
      <c r="I107" s="577">
        <v>3.544</v>
      </c>
      <c r="J107" s="581">
        <v>7.3929999999999998</v>
      </c>
      <c r="K107" s="577">
        <v>0</v>
      </c>
      <c r="L107" s="581">
        <v>0</v>
      </c>
      <c r="M107" s="577">
        <v>1.052</v>
      </c>
      <c r="N107" s="581">
        <v>1.1060000000000001</v>
      </c>
      <c r="O107" s="577">
        <v>-4.0000000000000001E-3</v>
      </c>
      <c r="P107" s="581">
        <v>-7.0000000000000001E-3</v>
      </c>
      <c r="Q107" s="577">
        <v>69.625</v>
      </c>
      <c r="R107" s="581">
        <v>77.959999999999994</v>
      </c>
      <c r="S107" s="168"/>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row>
    <row r="108" spans="1:53" s="167" customFormat="1">
      <c r="A108" s="157"/>
      <c r="B108" s="165" t="s">
        <v>392</v>
      </c>
      <c r="C108" s="586">
        <v>-8.0500000000000007</v>
      </c>
      <c r="D108" s="580">
        <v>-23.806999999999999</v>
      </c>
      <c r="E108" s="586">
        <v>-71.152000000000001</v>
      </c>
      <c r="F108" s="580">
        <v>-56.298000000000002</v>
      </c>
      <c r="G108" s="586">
        <v>-178.756</v>
      </c>
      <c r="H108" s="580">
        <v>-256.947</v>
      </c>
      <c r="I108" s="586">
        <v>-68.995000000000005</v>
      </c>
      <c r="J108" s="580">
        <v>-78.935000000000002</v>
      </c>
      <c r="K108" s="586">
        <v>-1.0999999999999999E-2</v>
      </c>
      <c r="L108" s="580">
        <v>-4.0000000000000001E-3</v>
      </c>
      <c r="M108" s="586">
        <v>-3.0760000000000001</v>
      </c>
      <c r="N108" s="580">
        <v>-4.0170000000000003</v>
      </c>
      <c r="O108" s="586">
        <v>4.0000000000000001E-3</v>
      </c>
      <c r="P108" s="580">
        <v>0</v>
      </c>
      <c r="Q108" s="586">
        <v>-330.036</v>
      </c>
      <c r="R108" s="580">
        <v>-420.00799999999998</v>
      </c>
      <c r="S108" s="675"/>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row>
    <row r="109" spans="1:53" s="86" customFormat="1">
      <c r="A109" s="163"/>
      <c r="B109" s="170" t="s">
        <v>393</v>
      </c>
      <c r="C109" s="577">
        <v>0</v>
      </c>
      <c r="D109" s="581">
        <v>0</v>
      </c>
      <c r="E109" s="577">
        <v>-1.1200000000000001</v>
      </c>
      <c r="F109" s="581">
        <v>-4.0000000000000001E-3</v>
      </c>
      <c r="G109" s="577">
        <v>-20.547000000000001</v>
      </c>
      <c r="H109" s="581">
        <v>-24.344999999999999</v>
      </c>
      <c r="I109" s="577">
        <v>-51.329000000000001</v>
      </c>
      <c r="J109" s="581">
        <v>-58.283999999999999</v>
      </c>
      <c r="K109" s="577">
        <v>0</v>
      </c>
      <c r="L109" s="581">
        <v>0</v>
      </c>
      <c r="M109" s="577">
        <v>0</v>
      </c>
      <c r="N109" s="581">
        <v>0</v>
      </c>
      <c r="O109" s="577">
        <v>0</v>
      </c>
      <c r="P109" s="581">
        <v>0</v>
      </c>
      <c r="Q109" s="577">
        <v>-72.995999999999995</v>
      </c>
      <c r="R109" s="581">
        <v>-82.632999999999996</v>
      </c>
      <c r="S109" s="168"/>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row>
    <row r="110" spans="1:53" s="86" customFormat="1">
      <c r="A110" s="163"/>
      <c r="B110" s="170" t="s">
        <v>394</v>
      </c>
      <c r="C110" s="577">
        <v>-6.0140000000000002</v>
      </c>
      <c r="D110" s="581">
        <v>-6.0140000000000002</v>
      </c>
      <c r="E110" s="577">
        <v>0</v>
      </c>
      <c r="F110" s="581">
        <v>0</v>
      </c>
      <c r="G110" s="577">
        <v>-37.649000000000001</v>
      </c>
      <c r="H110" s="581">
        <v>-53.354999999999997</v>
      </c>
      <c r="I110" s="577">
        <v>-8.9559999999999995</v>
      </c>
      <c r="J110" s="581">
        <v>-14.542</v>
      </c>
      <c r="K110" s="577">
        <v>0</v>
      </c>
      <c r="L110" s="581">
        <v>0</v>
      </c>
      <c r="M110" s="577">
        <v>0</v>
      </c>
      <c r="N110" s="581">
        <v>0</v>
      </c>
      <c r="O110" s="577">
        <v>0</v>
      </c>
      <c r="P110" s="581">
        <v>0</v>
      </c>
      <c r="Q110" s="577">
        <v>-52.619</v>
      </c>
      <c r="R110" s="581">
        <v>-73.911000000000001</v>
      </c>
      <c r="S110" s="168"/>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row>
    <row r="111" spans="1:53" s="86" customFormat="1">
      <c r="A111" s="163"/>
      <c r="B111" s="170" t="s">
        <v>55</v>
      </c>
      <c r="C111" s="577">
        <v>-2.036</v>
      </c>
      <c r="D111" s="581">
        <v>-17.792999999999999</v>
      </c>
      <c r="E111" s="577">
        <v>-70.031999999999996</v>
      </c>
      <c r="F111" s="581">
        <v>-56.293999999999997</v>
      </c>
      <c r="G111" s="577">
        <v>-120.56</v>
      </c>
      <c r="H111" s="581">
        <v>-179.24700000000001</v>
      </c>
      <c r="I111" s="577">
        <v>-8.7100000000000009</v>
      </c>
      <c r="J111" s="581">
        <v>-6.109</v>
      </c>
      <c r="K111" s="577">
        <v>-1.0999999999999999E-2</v>
      </c>
      <c r="L111" s="581">
        <v>-4.0000000000000001E-3</v>
      </c>
      <c r="M111" s="577">
        <v>-3.0760000000000001</v>
      </c>
      <c r="N111" s="581">
        <v>-4.0170000000000003</v>
      </c>
      <c r="O111" s="577">
        <v>4.0000000000000001E-3</v>
      </c>
      <c r="P111" s="581">
        <v>0</v>
      </c>
      <c r="Q111" s="577">
        <v>-204.42099999999999</v>
      </c>
      <c r="R111" s="581">
        <v>-263.464</v>
      </c>
      <c r="S111" s="168"/>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row>
    <row r="112" spans="1:53" s="86" customFormat="1">
      <c r="A112" s="163"/>
      <c r="B112" s="170" t="s">
        <v>395</v>
      </c>
      <c r="C112" s="577">
        <v>0</v>
      </c>
      <c r="D112" s="581">
        <v>0</v>
      </c>
      <c r="E112" s="577">
        <v>49.189</v>
      </c>
      <c r="F112" s="581">
        <v>126.914</v>
      </c>
      <c r="G112" s="577">
        <v>0</v>
      </c>
      <c r="H112" s="581">
        <v>0</v>
      </c>
      <c r="I112" s="577">
        <v>0</v>
      </c>
      <c r="J112" s="581">
        <v>0</v>
      </c>
      <c r="K112" s="577">
        <v>0</v>
      </c>
      <c r="L112" s="581">
        <v>0</v>
      </c>
      <c r="M112" s="577">
        <v>0</v>
      </c>
      <c r="N112" s="581">
        <v>0</v>
      </c>
      <c r="O112" s="577">
        <v>0</v>
      </c>
      <c r="P112" s="581">
        <v>0</v>
      </c>
      <c r="Q112" s="577">
        <v>49.189</v>
      </c>
      <c r="R112" s="581">
        <v>126.914</v>
      </c>
      <c r="S112" s="168"/>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row>
    <row r="113" spans="1:53" s="167" customFormat="1">
      <c r="A113" s="177"/>
      <c r="B113" s="165" t="s">
        <v>396</v>
      </c>
      <c r="C113" s="586">
        <v>-1.048</v>
      </c>
      <c r="D113" s="580">
        <v>1.175</v>
      </c>
      <c r="E113" s="586">
        <v>-0.124</v>
      </c>
      <c r="F113" s="580">
        <v>7.0819999999999999</v>
      </c>
      <c r="G113" s="586">
        <v>6.524</v>
      </c>
      <c r="H113" s="580">
        <v>-4.4640000000000004</v>
      </c>
      <c r="I113" s="586">
        <v>2.7730000000000001</v>
      </c>
      <c r="J113" s="580">
        <v>0.74199999999999999</v>
      </c>
      <c r="K113" s="586">
        <v>-0.90500000000000003</v>
      </c>
      <c r="L113" s="580">
        <v>-2E-3</v>
      </c>
      <c r="M113" s="586">
        <v>-0.23200000000000001</v>
      </c>
      <c r="N113" s="580">
        <v>0.182</v>
      </c>
      <c r="O113" s="586">
        <v>-8.0000000000000002E-3</v>
      </c>
      <c r="P113" s="580">
        <v>8.9999999999999993E-3</v>
      </c>
      <c r="Q113" s="586">
        <v>6.98</v>
      </c>
      <c r="R113" s="580">
        <v>4.7240000000000002</v>
      </c>
      <c r="S113" s="14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row>
    <row r="114" spans="1:53" s="86" customFormat="1">
      <c r="A114" s="168"/>
      <c r="B114" s="168"/>
      <c r="C114" s="168">
        <v>0</v>
      </c>
      <c r="D114" s="168">
        <v>0</v>
      </c>
      <c r="E114" s="168">
        <v>0</v>
      </c>
      <c r="F114" s="168">
        <v>0</v>
      </c>
      <c r="G114" s="168">
        <v>0</v>
      </c>
      <c r="H114" s="686">
        <v>0</v>
      </c>
      <c r="I114" s="168">
        <v>0</v>
      </c>
      <c r="J114" s="168">
        <v>0</v>
      </c>
      <c r="K114" s="168">
        <v>0</v>
      </c>
      <c r="L114" s="168">
        <v>0</v>
      </c>
      <c r="M114" s="168">
        <v>0</v>
      </c>
      <c r="N114" s="168">
        <v>0</v>
      </c>
      <c r="O114" s="168">
        <v>0</v>
      </c>
      <c r="P114" s="168">
        <v>0</v>
      </c>
      <c r="Q114" s="168">
        <v>0</v>
      </c>
      <c r="R114" s="168">
        <v>0</v>
      </c>
      <c r="S114" s="168"/>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row>
    <row r="115" spans="1:53" s="86" customFormat="1" ht="25.5">
      <c r="A115" s="159"/>
      <c r="B115" s="164" t="s">
        <v>397</v>
      </c>
      <c r="C115" s="577">
        <v>-0.995</v>
      </c>
      <c r="D115" s="581">
        <v>0.65500000000000003</v>
      </c>
      <c r="E115" s="577">
        <v>0</v>
      </c>
      <c r="F115" s="581">
        <v>0</v>
      </c>
      <c r="G115" s="577">
        <v>-9.0999999999999998E-2</v>
      </c>
      <c r="H115" s="581">
        <v>-0.09</v>
      </c>
      <c r="I115" s="577">
        <v>-0.40500000000000003</v>
      </c>
      <c r="J115" s="581">
        <v>-1.1379999999999999</v>
      </c>
      <c r="K115" s="577">
        <v>0</v>
      </c>
      <c r="L115" s="581">
        <v>-3.4000000000000002E-2</v>
      </c>
      <c r="M115" s="577">
        <v>0</v>
      </c>
      <c r="N115" s="581">
        <v>0</v>
      </c>
      <c r="O115" s="577">
        <v>0</v>
      </c>
      <c r="P115" s="581">
        <v>0</v>
      </c>
      <c r="Q115" s="577">
        <v>-1.4910000000000001</v>
      </c>
      <c r="R115" s="581">
        <v>-0.60699999999999998</v>
      </c>
      <c r="S115" s="8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row>
    <row r="116" spans="1:53" s="86" customFormat="1">
      <c r="A116" s="163"/>
      <c r="B116" s="170" t="s">
        <v>398</v>
      </c>
      <c r="C116" s="577">
        <v>0</v>
      </c>
      <c r="D116" s="580">
        <v>9.5000000000000001E-2</v>
      </c>
      <c r="E116" s="577">
        <v>0</v>
      </c>
      <c r="F116" s="580">
        <v>0.20399999999999999</v>
      </c>
      <c r="G116" s="577">
        <v>1.9E-2</v>
      </c>
      <c r="H116" s="580">
        <v>0.21099999999999999</v>
      </c>
      <c r="I116" s="577">
        <v>0</v>
      </c>
      <c r="J116" s="580">
        <v>5.2999999999999999E-2</v>
      </c>
      <c r="K116" s="577">
        <v>0</v>
      </c>
      <c r="L116" s="580">
        <v>0</v>
      </c>
      <c r="M116" s="577">
        <v>1E-3</v>
      </c>
      <c r="N116" s="580">
        <v>0</v>
      </c>
      <c r="O116" s="577">
        <v>2E-3</v>
      </c>
      <c r="P116" s="580">
        <v>0</v>
      </c>
      <c r="Q116" s="577">
        <v>2.1999999999999999E-2</v>
      </c>
      <c r="R116" s="580">
        <v>0.56299999999999994</v>
      </c>
      <c r="S116" s="85"/>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row>
    <row r="117" spans="1:53" s="86" customFormat="1">
      <c r="A117" s="163"/>
      <c r="B117" s="170" t="s">
        <v>399</v>
      </c>
      <c r="C117" s="577">
        <v>0</v>
      </c>
      <c r="D117" s="581">
        <v>0</v>
      </c>
      <c r="E117" s="577">
        <v>0</v>
      </c>
      <c r="F117" s="581">
        <v>0.20399999999999999</v>
      </c>
      <c r="G117" s="577">
        <v>1.9E-2</v>
      </c>
      <c r="H117" s="581">
        <v>0.21099999999999999</v>
      </c>
      <c r="I117" s="577">
        <v>0</v>
      </c>
      <c r="J117" s="581">
        <v>0</v>
      </c>
      <c r="K117" s="577">
        <v>0</v>
      </c>
      <c r="L117" s="581">
        <v>0</v>
      </c>
      <c r="M117" s="577">
        <v>0</v>
      </c>
      <c r="N117" s="581">
        <v>0</v>
      </c>
      <c r="O117" s="577">
        <v>0</v>
      </c>
      <c r="P117" s="581">
        <v>0</v>
      </c>
      <c r="Q117" s="577">
        <v>1.9E-2</v>
      </c>
      <c r="R117" s="581">
        <v>0.41499999999999998</v>
      </c>
      <c r="S117" s="85"/>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row>
    <row r="118" spans="1:53" s="86" customFormat="1">
      <c r="A118" s="163"/>
      <c r="B118" s="170" t="s">
        <v>400</v>
      </c>
      <c r="C118" s="577">
        <v>0</v>
      </c>
      <c r="D118" s="581">
        <v>9.5000000000000001E-2</v>
      </c>
      <c r="E118" s="577">
        <v>0</v>
      </c>
      <c r="F118" s="581">
        <v>0</v>
      </c>
      <c r="G118" s="577">
        <v>0</v>
      </c>
      <c r="H118" s="581">
        <v>0</v>
      </c>
      <c r="I118" s="577">
        <v>0</v>
      </c>
      <c r="J118" s="581">
        <v>5.2999999999999999E-2</v>
      </c>
      <c r="K118" s="577">
        <v>0</v>
      </c>
      <c r="L118" s="581">
        <v>0</v>
      </c>
      <c r="M118" s="577">
        <v>1E-3</v>
      </c>
      <c r="N118" s="581">
        <v>0</v>
      </c>
      <c r="O118" s="577">
        <v>2E-3</v>
      </c>
      <c r="P118" s="581">
        <v>0</v>
      </c>
      <c r="Q118" s="577">
        <v>3.0000000000000001E-3</v>
      </c>
      <c r="R118" s="581">
        <v>0.14799999999999999</v>
      </c>
      <c r="S118" s="85"/>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row>
    <row r="119" spans="1:53" s="86" customFormat="1">
      <c r="A119" s="168"/>
      <c r="B119" s="168"/>
      <c r="C119" s="168">
        <v>0</v>
      </c>
      <c r="D119" s="168">
        <v>0</v>
      </c>
      <c r="E119" s="168">
        <v>0</v>
      </c>
      <c r="F119" s="168">
        <v>0</v>
      </c>
      <c r="G119" s="168">
        <v>0</v>
      </c>
      <c r="H119" s="686">
        <v>0</v>
      </c>
      <c r="I119" s="168">
        <v>0</v>
      </c>
      <c r="J119" s="168">
        <v>0</v>
      </c>
      <c r="K119" s="168">
        <v>0</v>
      </c>
      <c r="L119" s="168">
        <v>0</v>
      </c>
      <c r="M119" s="168">
        <v>0</v>
      </c>
      <c r="N119" s="168">
        <v>0</v>
      </c>
      <c r="O119" s="168">
        <v>0</v>
      </c>
      <c r="P119" s="168">
        <v>0</v>
      </c>
      <c r="Q119" s="168">
        <v>0</v>
      </c>
      <c r="R119" s="168">
        <v>0</v>
      </c>
      <c r="S119" s="168"/>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row>
    <row r="120" spans="1:53" s="167" customFormat="1">
      <c r="A120" s="157" t="s">
        <v>401</v>
      </c>
      <c r="B120" s="158"/>
      <c r="C120" s="586">
        <v>1.966</v>
      </c>
      <c r="D120" s="580">
        <v>-25.626999999999999</v>
      </c>
      <c r="E120" s="586">
        <v>-45.345999999999997</v>
      </c>
      <c r="F120" s="580">
        <v>59.456000000000003</v>
      </c>
      <c r="G120" s="586">
        <v>174.751</v>
      </c>
      <c r="H120" s="580">
        <v>222.13300000000001</v>
      </c>
      <c r="I120" s="586">
        <v>303.19099999999997</v>
      </c>
      <c r="J120" s="580">
        <v>264.52199999999999</v>
      </c>
      <c r="K120" s="586">
        <v>5.4429999999999996</v>
      </c>
      <c r="L120" s="580">
        <v>0.20300000000000001</v>
      </c>
      <c r="M120" s="586">
        <v>41.247</v>
      </c>
      <c r="N120" s="580">
        <v>28.018000000000001</v>
      </c>
      <c r="O120" s="586">
        <v>-3.5000000000000003E-2</v>
      </c>
      <c r="P120" s="580">
        <v>4.3999999999999997E-2</v>
      </c>
      <c r="Q120" s="586">
        <v>481.21699999999998</v>
      </c>
      <c r="R120" s="580">
        <v>548.74900000000002</v>
      </c>
      <c r="S120" s="143"/>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row>
    <row r="121" spans="1:53" s="86" customFormat="1">
      <c r="A121" s="168"/>
      <c r="B121" s="168"/>
      <c r="C121" s="168">
        <v>0</v>
      </c>
      <c r="D121" s="168">
        <v>0</v>
      </c>
      <c r="E121" s="168">
        <v>0</v>
      </c>
      <c r="F121" s="168">
        <v>0</v>
      </c>
      <c r="G121" s="168">
        <v>0</v>
      </c>
      <c r="H121" s="686">
        <v>0</v>
      </c>
      <c r="I121" s="168">
        <v>0</v>
      </c>
      <c r="J121" s="168">
        <v>0</v>
      </c>
      <c r="K121" s="168">
        <v>0</v>
      </c>
      <c r="L121" s="168">
        <v>0</v>
      </c>
      <c r="M121" s="168">
        <v>0</v>
      </c>
      <c r="N121" s="168">
        <v>0</v>
      </c>
      <c r="O121" s="168">
        <v>0</v>
      </c>
      <c r="P121" s="168">
        <v>0</v>
      </c>
      <c r="Q121" s="168">
        <v>0</v>
      </c>
      <c r="R121" s="168">
        <v>0</v>
      </c>
      <c r="S121" s="168"/>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row>
    <row r="122" spans="1:53" s="86" customFormat="1">
      <c r="A122" s="163"/>
      <c r="B122" s="170" t="s">
        <v>402</v>
      </c>
      <c r="C122" s="577">
        <v>-14.458</v>
      </c>
      <c r="D122" s="581">
        <v>6.7830000000000004</v>
      </c>
      <c r="E122" s="577">
        <v>26.757999999999999</v>
      </c>
      <c r="F122" s="581">
        <v>-23.661999999999999</v>
      </c>
      <c r="G122" s="577">
        <v>-36.944000000000003</v>
      </c>
      <c r="H122" s="581">
        <v>-72.120999999999995</v>
      </c>
      <c r="I122" s="577">
        <v>-99.975999999999999</v>
      </c>
      <c r="J122" s="581">
        <v>-92.387</v>
      </c>
      <c r="K122" s="577">
        <v>-0.72599999999999998</v>
      </c>
      <c r="L122" s="581">
        <v>0</v>
      </c>
      <c r="M122" s="577">
        <v>-12.308</v>
      </c>
      <c r="N122" s="581">
        <v>-9.5399999999999991</v>
      </c>
      <c r="O122" s="577">
        <v>0</v>
      </c>
      <c r="P122" s="581">
        <v>0</v>
      </c>
      <c r="Q122" s="577">
        <v>-137.654</v>
      </c>
      <c r="R122" s="581">
        <v>-190.92699999999999</v>
      </c>
      <c r="S122" s="85"/>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row>
    <row r="123" spans="1:53" s="86" customFormat="1">
      <c r="A123" s="168"/>
      <c r="B123" s="168"/>
      <c r="C123" s="168">
        <v>0</v>
      </c>
      <c r="D123" s="168">
        <v>0</v>
      </c>
      <c r="E123" s="168">
        <v>0</v>
      </c>
      <c r="F123" s="168">
        <v>0</v>
      </c>
      <c r="G123" s="168">
        <v>0</v>
      </c>
      <c r="H123" s="686">
        <v>0</v>
      </c>
      <c r="I123" s="168">
        <v>0</v>
      </c>
      <c r="J123" s="168">
        <v>0</v>
      </c>
      <c r="K123" s="168">
        <v>0</v>
      </c>
      <c r="L123" s="168">
        <v>0</v>
      </c>
      <c r="M123" s="168">
        <v>0</v>
      </c>
      <c r="N123" s="168">
        <v>0</v>
      </c>
      <c r="O123" s="168">
        <v>0</v>
      </c>
      <c r="P123" s="168">
        <v>0</v>
      </c>
      <c r="Q123" s="168">
        <v>0</v>
      </c>
      <c r="R123" s="168">
        <v>0</v>
      </c>
      <c r="S123" s="168"/>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row>
    <row r="124" spans="1:53" s="167" customFormat="1">
      <c r="A124" s="157" t="s">
        <v>403</v>
      </c>
      <c r="B124" s="158"/>
      <c r="C124" s="586">
        <v>-12.492000000000001</v>
      </c>
      <c r="D124" s="584">
        <v>-18.844000000000001</v>
      </c>
      <c r="E124" s="586">
        <v>-18.588000000000001</v>
      </c>
      <c r="F124" s="584">
        <v>35.793999999999997</v>
      </c>
      <c r="G124" s="586">
        <v>137.80699999999999</v>
      </c>
      <c r="H124" s="584">
        <v>150.012</v>
      </c>
      <c r="I124" s="586">
        <v>203.215</v>
      </c>
      <c r="J124" s="584">
        <v>172.13499999999999</v>
      </c>
      <c r="K124" s="586">
        <v>4.7169999999999996</v>
      </c>
      <c r="L124" s="584">
        <v>0.20300000000000001</v>
      </c>
      <c r="M124" s="586">
        <v>28.939</v>
      </c>
      <c r="N124" s="584">
        <v>18.478000000000002</v>
      </c>
      <c r="O124" s="586">
        <v>-3.5000000000000003E-2</v>
      </c>
      <c r="P124" s="584">
        <v>4.3999999999999997E-2</v>
      </c>
      <c r="Q124" s="586">
        <v>343.56299999999999</v>
      </c>
      <c r="R124" s="584">
        <v>357.822</v>
      </c>
      <c r="S124" s="143"/>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row>
    <row r="125" spans="1:53" s="86" customFormat="1">
      <c r="A125" s="159"/>
      <c r="B125" s="164" t="s">
        <v>404</v>
      </c>
      <c r="C125" s="577">
        <v>0</v>
      </c>
      <c r="D125" s="585">
        <v>0</v>
      </c>
      <c r="E125" s="577">
        <v>0</v>
      </c>
      <c r="F125" s="585">
        <v>0</v>
      </c>
      <c r="G125" s="577">
        <v>0</v>
      </c>
      <c r="H125" s="585">
        <v>0</v>
      </c>
      <c r="I125" s="577">
        <v>0</v>
      </c>
      <c r="J125" s="585">
        <v>0</v>
      </c>
      <c r="K125" s="577">
        <v>5.5</v>
      </c>
      <c r="L125" s="585">
        <v>130.25</v>
      </c>
      <c r="M125" s="577">
        <v>0</v>
      </c>
      <c r="N125" s="585">
        <v>0</v>
      </c>
      <c r="O125" s="577">
        <v>3.5999999999999997E-2</v>
      </c>
      <c r="P125" s="585">
        <v>0</v>
      </c>
      <c r="Q125" s="577">
        <v>5.5359999999999996</v>
      </c>
      <c r="R125" s="585">
        <v>130.25</v>
      </c>
      <c r="S125" s="8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row>
    <row r="126" spans="1:53" s="167" customFormat="1">
      <c r="A126" s="157" t="s">
        <v>405</v>
      </c>
      <c r="B126" s="158"/>
      <c r="C126" s="586">
        <v>-12.492000000000001</v>
      </c>
      <c r="D126" s="584">
        <v>-18.844000000000001</v>
      </c>
      <c r="E126" s="586">
        <v>-18.588000000000001</v>
      </c>
      <c r="F126" s="584">
        <v>35.793999999999997</v>
      </c>
      <c r="G126" s="586">
        <v>137.80699999999999</v>
      </c>
      <c r="H126" s="584">
        <v>150.012</v>
      </c>
      <c r="I126" s="586">
        <v>203.215</v>
      </c>
      <c r="J126" s="584">
        <v>172.13499999999999</v>
      </c>
      <c r="K126" s="586">
        <v>10.217000000000001</v>
      </c>
      <c r="L126" s="584">
        <v>130.453</v>
      </c>
      <c r="M126" s="586">
        <v>28.939</v>
      </c>
      <c r="N126" s="584">
        <v>18.478000000000002</v>
      </c>
      <c r="O126" s="586">
        <v>1E-3</v>
      </c>
      <c r="P126" s="584">
        <v>4.3999999999999997E-2</v>
      </c>
      <c r="Q126" s="586">
        <v>349.09899999999999</v>
      </c>
      <c r="R126" s="584">
        <v>488.072</v>
      </c>
      <c r="S126" s="143"/>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row>
    <row r="127" spans="1:53" s="86" customFormat="1">
      <c r="A127" s="168"/>
      <c r="B127" s="168"/>
      <c r="C127" s="168">
        <v>0</v>
      </c>
      <c r="D127" s="168">
        <v>0</v>
      </c>
      <c r="E127" s="168">
        <v>0</v>
      </c>
      <c r="F127" s="168">
        <v>0</v>
      </c>
      <c r="G127" s="168">
        <v>0</v>
      </c>
      <c r="H127" s="686">
        <v>0</v>
      </c>
      <c r="I127" s="168">
        <v>0</v>
      </c>
      <c r="J127" s="168">
        <v>0</v>
      </c>
      <c r="K127" s="168">
        <v>0</v>
      </c>
      <c r="L127" s="168">
        <v>0</v>
      </c>
      <c r="M127" s="168">
        <v>0</v>
      </c>
      <c r="N127" s="168">
        <v>0</v>
      </c>
      <c r="O127" s="168">
        <v>0</v>
      </c>
      <c r="P127" s="168">
        <v>0</v>
      </c>
      <c r="Q127" s="168">
        <v>0</v>
      </c>
      <c r="R127" s="168">
        <v>0</v>
      </c>
      <c r="S127" s="168"/>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row>
    <row r="128" spans="1:53" s="86" customFormat="1">
      <c r="A128" s="159"/>
      <c r="B128" s="164" t="s">
        <v>406</v>
      </c>
      <c r="C128" s="586">
        <v>-12.492000000000001</v>
      </c>
      <c r="D128" s="584">
        <v>-18.844000000000001</v>
      </c>
      <c r="E128" s="586">
        <v>-18.588000000000001</v>
      </c>
      <c r="F128" s="584">
        <v>35.793999999999997</v>
      </c>
      <c r="G128" s="586">
        <v>137.80699999999999</v>
      </c>
      <c r="H128" s="584">
        <v>150.012</v>
      </c>
      <c r="I128" s="586">
        <v>203.215</v>
      </c>
      <c r="J128" s="584">
        <v>172.13499999999999</v>
      </c>
      <c r="K128" s="586">
        <v>10.217000000000001</v>
      </c>
      <c r="L128" s="584">
        <v>130.453</v>
      </c>
      <c r="M128" s="586">
        <v>28.939</v>
      </c>
      <c r="N128" s="584">
        <v>18.478000000000002</v>
      </c>
      <c r="O128" s="586">
        <v>1E-3</v>
      </c>
      <c r="P128" s="584">
        <v>4.3999999999999997E-2</v>
      </c>
      <c r="Q128" s="586">
        <v>349.09899999999999</v>
      </c>
      <c r="R128" s="584">
        <v>488.072</v>
      </c>
      <c r="S128" s="85"/>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row>
    <row r="129" spans="1:53" s="86" customFormat="1">
      <c r="A129" s="163"/>
      <c r="B129" s="165" t="s">
        <v>164</v>
      </c>
      <c r="C129" s="577">
        <v>0</v>
      </c>
      <c r="D129" s="580">
        <v>0</v>
      </c>
      <c r="E129" s="577">
        <v>0</v>
      </c>
      <c r="F129" s="580">
        <v>0</v>
      </c>
      <c r="G129" s="577">
        <v>0</v>
      </c>
      <c r="H129" s="580">
        <v>0</v>
      </c>
      <c r="I129" s="577">
        <v>0</v>
      </c>
      <c r="J129" s="580">
        <v>0</v>
      </c>
      <c r="K129" s="577">
        <v>0</v>
      </c>
      <c r="L129" s="580">
        <v>0</v>
      </c>
      <c r="M129" s="577">
        <v>0</v>
      </c>
      <c r="N129" s="580">
        <v>0</v>
      </c>
      <c r="O129" s="577">
        <v>0</v>
      </c>
      <c r="P129" s="580">
        <v>0</v>
      </c>
      <c r="Q129" s="577">
        <v>245.233</v>
      </c>
      <c r="R129" s="580">
        <v>359.084</v>
      </c>
      <c r="S129" s="85"/>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row>
    <row r="130" spans="1:53">
      <c r="A130" s="163"/>
      <c r="B130" s="165" t="s">
        <v>89</v>
      </c>
      <c r="C130" s="577">
        <v>0</v>
      </c>
      <c r="D130" s="580">
        <v>0</v>
      </c>
      <c r="E130" s="577">
        <v>0</v>
      </c>
      <c r="F130" s="580">
        <v>0</v>
      </c>
      <c r="G130" s="577">
        <v>0</v>
      </c>
      <c r="H130" s="580">
        <v>0</v>
      </c>
      <c r="I130" s="577">
        <v>0</v>
      </c>
      <c r="J130" s="580">
        <v>0</v>
      </c>
      <c r="K130" s="577">
        <v>0</v>
      </c>
      <c r="L130" s="580">
        <v>0</v>
      </c>
      <c r="M130" s="577">
        <v>0</v>
      </c>
      <c r="N130" s="580">
        <v>0</v>
      </c>
      <c r="O130" s="577">
        <v>0</v>
      </c>
      <c r="P130" s="580">
        <v>0</v>
      </c>
      <c r="Q130" s="577">
        <v>103.866</v>
      </c>
      <c r="R130" s="580">
        <v>128.988</v>
      </c>
      <c r="S130" s="85"/>
    </row>
    <row r="131" spans="1:53">
      <c r="A131" s="168"/>
      <c r="B131" s="168"/>
      <c r="C131" s="168"/>
      <c r="D131" s="168"/>
      <c r="E131" s="168"/>
      <c r="F131" s="168"/>
      <c r="G131" s="168"/>
      <c r="H131" s="168"/>
      <c r="I131" s="168"/>
      <c r="J131" s="168"/>
      <c r="K131" s="168"/>
      <c r="L131" s="168"/>
      <c r="M131" s="168"/>
      <c r="N131" s="168"/>
      <c r="O131" s="168"/>
      <c r="P131" s="168"/>
      <c r="Q131" s="168"/>
      <c r="R131" s="168"/>
      <c r="S131" s="168"/>
      <c r="T131" s="168"/>
      <c r="U131" s="168"/>
    </row>
    <row r="132" spans="1:53">
      <c r="A132" s="168"/>
      <c r="B132" s="168"/>
      <c r="C132" s="201"/>
      <c r="D132" s="168"/>
      <c r="E132" s="168"/>
      <c r="F132" s="168"/>
      <c r="G132" s="168"/>
      <c r="H132" s="168"/>
      <c r="I132" s="168"/>
      <c r="J132" s="168"/>
      <c r="K132" s="168"/>
      <c r="L132" s="168"/>
      <c r="M132" s="168"/>
      <c r="N132" s="168"/>
      <c r="O132" s="168"/>
      <c r="P132" s="168"/>
      <c r="Q132" s="85"/>
      <c r="R132" s="85"/>
      <c r="S132" s="85"/>
      <c r="T132" s="85"/>
      <c r="U132" s="85"/>
      <c r="V132" s="85"/>
      <c r="W132" s="85"/>
      <c r="X132" s="85"/>
      <c r="Y132" s="85"/>
      <c r="Z132" s="85"/>
      <c r="AA132" s="85"/>
      <c r="AB132" s="85"/>
      <c r="AC132" s="85"/>
      <c r="AD132" s="85"/>
      <c r="AE132" s="85"/>
      <c r="AF132" s="85"/>
      <c r="AG132" s="85"/>
      <c r="AH132" s="85"/>
      <c r="AI132" s="85"/>
    </row>
    <row r="133" spans="1:53">
      <c r="A133" s="877" t="s">
        <v>0</v>
      </c>
      <c r="B133" s="878"/>
      <c r="C133" s="875" t="s">
        <v>317</v>
      </c>
      <c r="D133" s="876"/>
      <c r="E133" s="875" t="s">
        <v>3</v>
      </c>
      <c r="F133" s="876"/>
      <c r="G133" s="875" t="s">
        <v>4</v>
      </c>
      <c r="H133" s="876"/>
      <c r="I133" s="875" t="s">
        <v>5</v>
      </c>
      <c r="J133" s="876"/>
      <c r="K133" s="875" t="s">
        <v>11</v>
      </c>
      <c r="L133" s="876"/>
      <c r="M133" s="875" t="s">
        <v>42</v>
      </c>
      <c r="N133" s="876"/>
      <c r="O133" s="875" t="s">
        <v>318</v>
      </c>
      <c r="P133" s="876"/>
      <c r="Q133" s="875" t="s">
        <v>45</v>
      </c>
      <c r="R133" s="890"/>
      <c r="S133" s="85"/>
      <c r="T133" s="85"/>
      <c r="U133" s="85"/>
      <c r="V133" s="85"/>
      <c r="W133" s="85"/>
      <c r="X133" s="85"/>
      <c r="Y133" s="85"/>
      <c r="Z133" s="85"/>
      <c r="AA133" s="85"/>
      <c r="AB133" s="85"/>
      <c r="AC133" s="85"/>
      <c r="AD133" s="85"/>
      <c r="AE133" s="85"/>
      <c r="AF133" s="85"/>
      <c r="AG133" s="85"/>
      <c r="AH133" s="85"/>
      <c r="AI133" s="85"/>
    </row>
    <row r="134" spans="1:53">
      <c r="A134" s="879" t="s">
        <v>407</v>
      </c>
      <c r="B134" s="880"/>
      <c r="C134" s="573" t="s">
        <v>459</v>
      </c>
      <c r="D134" s="266" t="s">
        <v>460</v>
      </c>
      <c r="E134" s="573" t="s">
        <v>460</v>
      </c>
      <c r="F134" s="266" t="s">
        <v>459</v>
      </c>
      <c r="G134" s="573" t="s">
        <v>459</v>
      </c>
      <c r="H134" s="266" t="s">
        <v>460</v>
      </c>
      <c r="I134" s="573" t="s">
        <v>460</v>
      </c>
      <c r="J134" s="266" t="s">
        <v>459</v>
      </c>
      <c r="K134" s="573" t="s">
        <v>459</v>
      </c>
      <c r="L134" s="266" t="s">
        <v>460</v>
      </c>
      <c r="M134" s="573" t="s">
        <v>460</v>
      </c>
      <c r="N134" s="266" t="s">
        <v>475</v>
      </c>
      <c r="O134" s="573" t="s">
        <v>475</v>
      </c>
      <c r="P134" s="266" t="s">
        <v>475</v>
      </c>
      <c r="Q134" s="573" t="s">
        <v>475</v>
      </c>
      <c r="R134" s="266" t="s">
        <v>475</v>
      </c>
      <c r="S134" s="85"/>
      <c r="T134" s="85"/>
      <c r="U134" s="85"/>
      <c r="V134" s="85"/>
      <c r="W134" s="85"/>
      <c r="X134" s="85"/>
      <c r="Y134" s="85"/>
      <c r="Z134" s="85"/>
      <c r="AA134" s="85"/>
      <c r="AB134" s="85"/>
      <c r="AC134" s="85"/>
      <c r="AD134" s="85"/>
      <c r="AE134" s="85"/>
      <c r="AF134" s="85"/>
      <c r="AG134" s="85"/>
      <c r="AH134" s="85"/>
      <c r="AI134" s="85"/>
    </row>
    <row r="135" spans="1:53">
      <c r="A135" s="881"/>
      <c r="B135" s="882"/>
      <c r="C135" s="687" t="s">
        <v>219</v>
      </c>
      <c r="D135" s="688" t="s">
        <v>219</v>
      </c>
      <c r="E135" s="687" t="s">
        <v>219</v>
      </c>
      <c r="F135" s="688" t="s">
        <v>219</v>
      </c>
      <c r="G135" s="687" t="s">
        <v>219</v>
      </c>
      <c r="H135" s="688" t="s">
        <v>219</v>
      </c>
      <c r="I135" s="687" t="s">
        <v>219</v>
      </c>
      <c r="J135" s="688" t="s">
        <v>219</v>
      </c>
      <c r="K135" s="687" t="s">
        <v>219</v>
      </c>
      <c r="L135" s="688" t="s">
        <v>219</v>
      </c>
      <c r="M135" s="687" t="s">
        <v>219</v>
      </c>
      <c r="N135" s="688" t="s">
        <v>219</v>
      </c>
      <c r="O135" s="687" t="s">
        <v>219</v>
      </c>
      <c r="P135" s="688" t="s">
        <v>219</v>
      </c>
      <c r="Q135" s="687" t="s">
        <v>219</v>
      </c>
      <c r="R135" s="688" t="s">
        <v>219</v>
      </c>
      <c r="S135" s="85"/>
      <c r="T135" s="85"/>
      <c r="U135" s="85"/>
      <c r="V135" s="85"/>
      <c r="W135" s="85"/>
      <c r="X135" s="85"/>
      <c r="Y135" s="85"/>
      <c r="Z135" s="85"/>
      <c r="AA135" s="85"/>
      <c r="AB135" s="85"/>
      <c r="AC135" s="85"/>
      <c r="AD135" s="85"/>
      <c r="AE135" s="85"/>
      <c r="AF135" s="85"/>
      <c r="AG135" s="85"/>
      <c r="AH135" s="85"/>
      <c r="AI135" s="85"/>
    </row>
    <row r="136" spans="1:53">
      <c r="A136" s="168"/>
      <c r="B136" s="168"/>
      <c r="C136" s="168"/>
      <c r="D136" s="168"/>
      <c r="E136" s="168"/>
      <c r="F136" s="168"/>
      <c r="G136" s="168"/>
      <c r="H136" s="168"/>
      <c r="I136" s="168"/>
      <c r="J136" s="168"/>
      <c r="K136" s="168"/>
      <c r="L136" s="168"/>
      <c r="M136" s="168"/>
      <c r="N136" s="168"/>
      <c r="O136" s="168"/>
      <c r="P136" s="168"/>
      <c r="Q136" s="168"/>
      <c r="R136" s="168"/>
      <c r="S136" s="85"/>
      <c r="T136" s="85"/>
      <c r="U136" s="85"/>
      <c r="V136" s="85"/>
      <c r="W136" s="85"/>
      <c r="X136" s="85"/>
      <c r="Y136" s="85"/>
      <c r="Z136" s="85"/>
      <c r="AA136" s="85"/>
      <c r="AB136" s="85"/>
      <c r="AC136" s="85"/>
      <c r="AD136" s="85"/>
      <c r="AE136" s="85"/>
      <c r="AF136" s="85"/>
      <c r="AG136" s="85"/>
      <c r="AH136" s="85"/>
      <c r="AI136" s="85"/>
    </row>
    <row r="137" spans="1:53">
      <c r="A137" s="157"/>
      <c r="B137" s="170" t="s">
        <v>408</v>
      </c>
      <c r="C137" s="578">
        <v>-5.6340000000000003</v>
      </c>
      <c r="D137" s="272">
        <v>-5.9980000000000002</v>
      </c>
      <c r="E137" s="578">
        <v>23.401</v>
      </c>
      <c r="F137" s="272">
        <v>51.405000000000001</v>
      </c>
      <c r="G137" s="578">
        <v>121.148</v>
      </c>
      <c r="H137" s="272">
        <v>295.41300000000001</v>
      </c>
      <c r="I137" s="578">
        <v>342.99700000000001</v>
      </c>
      <c r="J137" s="272">
        <v>181.34899999999999</v>
      </c>
      <c r="K137" s="578">
        <v>6.3529999999999998</v>
      </c>
      <c r="L137" s="272">
        <v>80.007000000000005</v>
      </c>
      <c r="M137" s="578">
        <v>36.604999999999997</v>
      </c>
      <c r="N137" s="272">
        <v>19.495000000000001</v>
      </c>
      <c r="O137" s="578">
        <v>0</v>
      </c>
      <c r="P137" s="272">
        <v>0</v>
      </c>
      <c r="Q137" s="578">
        <v>524.87</v>
      </c>
      <c r="R137" s="272">
        <v>621.67100000000005</v>
      </c>
      <c r="S137" s="85"/>
      <c r="T137" s="85"/>
      <c r="U137" s="85"/>
      <c r="V137" s="85"/>
      <c r="W137" s="85"/>
      <c r="X137" s="85"/>
      <c r="Y137" s="85"/>
      <c r="Z137" s="85"/>
      <c r="AA137" s="85"/>
      <c r="AB137" s="85"/>
      <c r="AC137" s="85"/>
      <c r="AD137" s="85"/>
      <c r="AE137" s="85"/>
      <c r="AF137" s="85"/>
      <c r="AG137" s="85"/>
      <c r="AH137" s="85"/>
      <c r="AI137" s="85"/>
    </row>
    <row r="138" spans="1:53">
      <c r="A138" s="157"/>
      <c r="B138" s="170" t="s">
        <v>409</v>
      </c>
      <c r="C138" s="578">
        <v>15.239000000000001</v>
      </c>
      <c r="D138" s="272">
        <v>-324.97199999999998</v>
      </c>
      <c r="E138" s="578">
        <v>-5.3070000000000004</v>
      </c>
      <c r="F138" s="272">
        <v>-37.537999999999997</v>
      </c>
      <c r="G138" s="578">
        <v>-216.69900000000001</v>
      </c>
      <c r="H138" s="272">
        <v>-383.08800000000002</v>
      </c>
      <c r="I138" s="578">
        <v>-130.10300000000001</v>
      </c>
      <c r="J138" s="272">
        <v>-150.35300000000001</v>
      </c>
      <c r="K138" s="578">
        <v>5.2679999999999998</v>
      </c>
      <c r="L138" s="272">
        <v>-70.962999999999994</v>
      </c>
      <c r="M138" s="578">
        <v>-7.9950000000000001</v>
      </c>
      <c r="N138" s="272">
        <v>-19.524000000000001</v>
      </c>
      <c r="O138" s="578">
        <v>0</v>
      </c>
      <c r="P138" s="272">
        <v>325.00099999999998</v>
      </c>
      <c r="Q138" s="578">
        <v>-339.59699999999998</v>
      </c>
      <c r="R138" s="272">
        <v>-661.43700000000001</v>
      </c>
      <c r="S138" s="85"/>
      <c r="T138" s="85"/>
      <c r="U138" s="85"/>
      <c r="V138" s="85"/>
      <c r="W138" s="85"/>
      <c r="X138" s="85"/>
      <c r="Y138" s="85"/>
      <c r="Z138" s="85"/>
      <c r="AA138" s="85"/>
      <c r="AB138" s="85"/>
      <c r="AC138" s="85"/>
      <c r="AD138" s="85"/>
      <c r="AE138" s="85"/>
      <c r="AF138" s="85"/>
      <c r="AG138" s="85"/>
      <c r="AH138" s="85"/>
      <c r="AI138" s="85"/>
    </row>
    <row r="139" spans="1:53">
      <c r="A139" s="157"/>
      <c r="B139" s="170" t="s">
        <v>410</v>
      </c>
      <c r="C139" s="578">
        <v>-370.392</v>
      </c>
      <c r="D139" s="272">
        <v>332.67200000000003</v>
      </c>
      <c r="E139" s="578">
        <v>-1.75</v>
      </c>
      <c r="F139" s="272">
        <v>1E-3</v>
      </c>
      <c r="G139" s="578">
        <v>-107.43300000000001</v>
      </c>
      <c r="H139" s="272">
        <v>-116.13500000000001</v>
      </c>
      <c r="I139" s="578">
        <v>-182.172</v>
      </c>
      <c r="J139" s="272">
        <v>-121.01</v>
      </c>
      <c r="K139" s="578">
        <v>-0.98099999999999998</v>
      </c>
      <c r="L139" s="272">
        <v>298.76100000000002</v>
      </c>
      <c r="M139" s="578">
        <v>-1.2470000000000001</v>
      </c>
      <c r="N139" s="272">
        <v>-0.188</v>
      </c>
      <c r="O139" s="578">
        <v>0</v>
      </c>
      <c r="P139" s="272">
        <v>-325</v>
      </c>
      <c r="Q139" s="578">
        <v>-663.97500000000002</v>
      </c>
      <c r="R139" s="272">
        <v>69.100999999999999</v>
      </c>
      <c r="S139" s="85"/>
      <c r="T139" s="85"/>
      <c r="U139" s="85"/>
      <c r="V139" s="85"/>
      <c r="W139" s="85"/>
      <c r="X139" s="85"/>
      <c r="Y139" s="85"/>
      <c r="Z139" s="85"/>
      <c r="AA139" s="85"/>
      <c r="AB139" s="85"/>
      <c r="AC139" s="85"/>
      <c r="AD139" s="85"/>
      <c r="AE139" s="85"/>
      <c r="AF139" s="85"/>
      <c r="AG139" s="85"/>
      <c r="AH139" s="85"/>
      <c r="AI139" s="85"/>
    </row>
  </sheetData>
  <mergeCells count="48">
    <mergeCell ref="K74:L74"/>
    <mergeCell ref="Q74:R74"/>
    <mergeCell ref="M74:N74"/>
    <mergeCell ref="O74:P74"/>
    <mergeCell ref="M133:N133"/>
    <mergeCell ref="K133:L133"/>
    <mergeCell ref="O73:P73"/>
    <mergeCell ref="Q73:R73"/>
    <mergeCell ref="M73:N73"/>
    <mergeCell ref="Q133:R133"/>
    <mergeCell ref="O133:P133"/>
    <mergeCell ref="A3:B4"/>
    <mergeCell ref="A34:B34"/>
    <mergeCell ref="C34:D34"/>
    <mergeCell ref="I74:J74"/>
    <mergeCell ref="A134:B135"/>
    <mergeCell ref="A75:B76"/>
    <mergeCell ref="A133:B133"/>
    <mergeCell ref="C74:D74"/>
    <mergeCell ref="E74:F74"/>
    <mergeCell ref="G133:H133"/>
    <mergeCell ref="E133:F133"/>
    <mergeCell ref="C133:D133"/>
    <mergeCell ref="I133:J133"/>
    <mergeCell ref="G74:H74"/>
    <mergeCell ref="E34:F34"/>
    <mergeCell ref="G34:H34"/>
    <mergeCell ref="A2:B2"/>
    <mergeCell ref="C2:D2"/>
    <mergeCell ref="E2:F2"/>
    <mergeCell ref="G2:H2"/>
    <mergeCell ref="I2:J2"/>
    <mergeCell ref="K2:L2"/>
    <mergeCell ref="Q34:R34"/>
    <mergeCell ref="M2:N2"/>
    <mergeCell ref="Q2:R2"/>
    <mergeCell ref="O2:P2"/>
    <mergeCell ref="M34:N34"/>
    <mergeCell ref="O34:P34"/>
    <mergeCell ref="I34:J34"/>
    <mergeCell ref="K34:L34"/>
    <mergeCell ref="A73:B73"/>
    <mergeCell ref="C73:D73"/>
    <mergeCell ref="E73:F73"/>
    <mergeCell ref="G73:H73"/>
    <mergeCell ref="I73:J73"/>
    <mergeCell ref="A35:B36"/>
    <mergeCell ref="K73:L73"/>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3CA4-F734-49F2-A747-8857DCD1984F}">
  <dimension ref="A1:R144"/>
  <sheetViews>
    <sheetView showGridLines="0" topLeftCell="B18" workbookViewId="0">
      <selection activeCell="C30" sqref="C30"/>
    </sheetView>
  </sheetViews>
  <sheetFormatPr baseColWidth="10" defaultColWidth="11.42578125" defaultRowHeight="12.75"/>
  <cols>
    <col min="1" max="1" width="7" customWidth="1"/>
    <col min="2" max="2" width="58.7109375" customWidth="1"/>
    <col min="3" max="3" width="18.140625" customWidth="1"/>
    <col min="4" max="4" width="19" customWidth="1"/>
    <col min="5" max="5" width="18.42578125" customWidth="1"/>
    <col min="6" max="6" width="19.5703125" customWidth="1"/>
    <col min="7" max="7" width="17.5703125" customWidth="1"/>
    <col min="8" max="8" width="19.28515625" customWidth="1"/>
    <col min="9" max="9" width="18.140625" customWidth="1"/>
    <col min="10" max="10" width="20" customWidth="1"/>
    <col min="11" max="11" width="16.85546875" customWidth="1"/>
    <col min="12" max="12" width="15.85546875" customWidth="1"/>
    <col min="13" max="13" width="16.85546875" customWidth="1"/>
    <col min="14" max="15" width="15.5703125" customWidth="1"/>
    <col min="16" max="16" width="16.7109375" customWidth="1"/>
    <col min="17" max="17" width="15.85546875" customWidth="1"/>
    <col min="18" max="18" width="16" customWidth="1"/>
    <col min="21" max="21" width="50.28515625" bestFit="1" customWidth="1"/>
  </cols>
  <sheetData>
    <row r="1" spans="1:10">
      <c r="A1" s="86"/>
      <c r="B1" s="85"/>
      <c r="C1" s="168"/>
      <c r="D1" s="168"/>
      <c r="E1" s="168"/>
      <c r="F1" s="168"/>
      <c r="G1" s="168"/>
      <c r="H1" s="168"/>
      <c r="I1" s="168"/>
      <c r="J1" s="168"/>
    </row>
    <row r="2" spans="1:10">
      <c r="A2" s="168"/>
      <c r="B2" s="168"/>
      <c r="C2" s="168"/>
      <c r="D2" s="168"/>
      <c r="E2" s="168"/>
      <c r="F2" s="168"/>
      <c r="G2" s="168"/>
      <c r="H2" s="168"/>
      <c r="I2" s="168"/>
      <c r="J2" s="168"/>
    </row>
    <row r="3" spans="1:10">
      <c r="A3" s="877" t="s">
        <v>411</v>
      </c>
      <c r="B3" s="878"/>
      <c r="C3" s="875" t="s">
        <v>46</v>
      </c>
      <c r="D3" s="876"/>
      <c r="E3" s="875" t="s">
        <v>51</v>
      </c>
      <c r="F3" s="876"/>
      <c r="G3" s="875" t="s">
        <v>412</v>
      </c>
      <c r="H3" s="876"/>
      <c r="I3" s="875" t="s">
        <v>45</v>
      </c>
      <c r="J3" s="876"/>
    </row>
    <row r="4" spans="1:10">
      <c r="A4" s="883" t="s">
        <v>319</v>
      </c>
      <c r="B4" s="884"/>
      <c r="C4" s="573" t="s">
        <v>473</v>
      </c>
      <c r="D4" s="575" t="s">
        <v>474</v>
      </c>
      <c r="E4" s="573" t="s">
        <v>473</v>
      </c>
      <c r="F4" s="575" t="s">
        <v>474</v>
      </c>
      <c r="G4" s="573" t="s">
        <v>473</v>
      </c>
      <c r="H4" s="575" t="s">
        <v>474</v>
      </c>
      <c r="I4" s="573" t="s">
        <v>473</v>
      </c>
      <c r="J4" s="575" t="s">
        <v>474</v>
      </c>
    </row>
    <row r="5" spans="1:10">
      <c r="A5" s="885"/>
      <c r="B5" s="886"/>
      <c r="C5" s="574" t="s">
        <v>219</v>
      </c>
      <c r="D5" s="267" t="s">
        <v>219</v>
      </c>
      <c r="E5" s="574" t="s">
        <v>219</v>
      </c>
      <c r="F5" s="267" t="s">
        <v>219</v>
      </c>
      <c r="G5" s="574" t="s">
        <v>219</v>
      </c>
      <c r="H5" s="267" t="s">
        <v>219</v>
      </c>
      <c r="I5" s="574" t="s">
        <v>219</v>
      </c>
      <c r="J5" s="267" t="s">
        <v>219</v>
      </c>
    </row>
    <row r="6" spans="1:10">
      <c r="A6" s="171" t="s">
        <v>320</v>
      </c>
      <c r="B6" s="158"/>
      <c r="C6" s="571">
        <v>1535.808</v>
      </c>
      <c r="D6" s="268">
        <v>1518.66</v>
      </c>
      <c r="E6" s="571">
        <v>3919.2779999999998</v>
      </c>
      <c r="F6" s="268">
        <v>3549.1469999999999</v>
      </c>
      <c r="G6" s="571">
        <v>1942.9349999999999</v>
      </c>
      <c r="H6" s="268">
        <v>2351.5439999999999</v>
      </c>
      <c r="I6" s="571">
        <v>7398.0209999999997</v>
      </c>
      <c r="J6" s="268">
        <v>7419.3509999999997</v>
      </c>
    </row>
    <row r="7" spans="1:10">
      <c r="A7" s="159"/>
      <c r="B7" s="160" t="s">
        <v>321</v>
      </c>
      <c r="C7" s="572">
        <v>339.79399999999998</v>
      </c>
      <c r="D7" s="269">
        <v>372.18</v>
      </c>
      <c r="E7" s="572">
        <v>455.47899999999998</v>
      </c>
      <c r="F7" s="269">
        <v>448.404</v>
      </c>
      <c r="G7" s="572">
        <v>1852.4970000000001</v>
      </c>
      <c r="H7" s="269">
        <v>2255.5010000000002</v>
      </c>
      <c r="I7" s="572">
        <v>2647.77</v>
      </c>
      <c r="J7" s="269">
        <v>3076.085</v>
      </c>
    </row>
    <row r="8" spans="1:10">
      <c r="A8" s="159"/>
      <c r="B8" s="160" t="s">
        <v>322</v>
      </c>
      <c r="C8" s="572">
        <v>182.85499999999999</v>
      </c>
      <c r="D8" s="269">
        <v>206.64099999999999</v>
      </c>
      <c r="E8" s="572">
        <v>30.425999999999998</v>
      </c>
      <c r="F8" s="269">
        <v>46.33</v>
      </c>
      <c r="G8" s="572">
        <v>8.1379999999999999</v>
      </c>
      <c r="H8" s="269">
        <v>11.997</v>
      </c>
      <c r="I8" s="572">
        <v>221.41900000000001</v>
      </c>
      <c r="J8" s="269">
        <v>264.96800000000002</v>
      </c>
    </row>
    <row r="9" spans="1:10">
      <c r="A9" s="159"/>
      <c r="B9" s="160" t="s">
        <v>323</v>
      </c>
      <c r="C9" s="572">
        <v>74.834000000000003</v>
      </c>
      <c r="D9" s="269">
        <v>52.706000000000003</v>
      </c>
      <c r="E9" s="572">
        <v>309.43400000000003</v>
      </c>
      <c r="F9" s="269">
        <v>282.084</v>
      </c>
      <c r="G9" s="572">
        <v>84.433000000000007</v>
      </c>
      <c r="H9" s="269">
        <v>82.356999999999999</v>
      </c>
      <c r="I9" s="572">
        <v>468.70100000000002</v>
      </c>
      <c r="J9" s="269">
        <v>417.14699999999999</v>
      </c>
    </row>
    <row r="10" spans="1:10">
      <c r="A10" s="159"/>
      <c r="B10" s="160" t="s">
        <v>324</v>
      </c>
      <c r="C10" s="572">
        <v>360.03199999999998</v>
      </c>
      <c r="D10" s="269">
        <v>320.76900000000001</v>
      </c>
      <c r="E10" s="572">
        <v>2597.1390000000001</v>
      </c>
      <c r="F10" s="269">
        <v>2319.1170000000002</v>
      </c>
      <c r="G10" s="572">
        <v>92.239000000000004</v>
      </c>
      <c r="H10" s="269">
        <v>36.08</v>
      </c>
      <c r="I10" s="572">
        <v>3049.41</v>
      </c>
      <c r="J10" s="269">
        <v>2675.9659999999999</v>
      </c>
    </row>
    <row r="11" spans="1:10">
      <c r="A11" s="159"/>
      <c r="B11" s="160" t="s">
        <v>325</v>
      </c>
      <c r="C11" s="572">
        <v>202.72200000000001</v>
      </c>
      <c r="D11" s="269">
        <v>169.66399999999999</v>
      </c>
      <c r="E11" s="572">
        <v>13.377000000000001</v>
      </c>
      <c r="F11" s="269">
        <v>12.387</v>
      </c>
      <c r="G11" s="572">
        <v>-199.41399999999999</v>
      </c>
      <c r="H11" s="269">
        <v>-167.07599999999999</v>
      </c>
      <c r="I11" s="572">
        <v>16.684999999999999</v>
      </c>
      <c r="J11" s="269">
        <v>14.975</v>
      </c>
    </row>
    <row r="12" spans="1:10">
      <c r="A12" s="159"/>
      <c r="B12" s="164" t="s">
        <v>326</v>
      </c>
      <c r="C12" s="572">
        <v>91.4</v>
      </c>
      <c r="D12" s="269">
        <v>88.403000000000006</v>
      </c>
      <c r="E12" s="572">
        <v>388.50299999999999</v>
      </c>
      <c r="F12" s="269">
        <v>355.18799999999999</v>
      </c>
      <c r="G12" s="572">
        <v>2.1070000000000002</v>
      </c>
      <c r="H12" s="269">
        <v>1.5840000000000001</v>
      </c>
      <c r="I12" s="572">
        <v>482.01</v>
      </c>
      <c r="J12" s="269">
        <v>445.17500000000001</v>
      </c>
    </row>
    <row r="13" spans="1:10">
      <c r="A13" s="159"/>
      <c r="B13" s="164" t="s">
        <v>327</v>
      </c>
      <c r="C13" s="572">
        <v>27.379000000000001</v>
      </c>
      <c r="D13" s="269">
        <v>62.792999999999999</v>
      </c>
      <c r="E13" s="572">
        <v>124.858</v>
      </c>
      <c r="F13" s="269">
        <v>85.578000000000003</v>
      </c>
      <c r="G13" s="572">
        <v>102.52</v>
      </c>
      <c r="H13" s="269">
        <v>130.66800000000001</v>
      </c>
      <c r="I13" s="572">
        <v>254.75700000000001</v>
      </c>
      <c r="J13" s="269">
        <v>279.03899999999999</v>
      </c>
    </row>
    <row r="14" spans="1:10">
      <c r="A14" s="168"/>
      <c r="B14" s="168"/>
      <c r="C14" s="168"/>
      <c r="D14" s="168"/>
      <c r="E14" s="168"/>
      <c r="F14" s="168"/>
      <c r="G14" s="168"/>
      <c r="H14" s="168"/>
      <c r="I14" s="168"/>
      <c r="J14" s="168"/>
    </row>
    <row r="15" spans="1:10" ht="25.5">
      <c r="A15" s="159"/>
      <c r="B15" s="164" t="s">
        <v>328</v>
      </c>
      <c r="C15" s="572">
        <v>256.79199999999997</v>
      </c>
      <c r="D15" s="270">
        <v>245.50399999999999</v>
      </c>
      <c r="E15" s="572">
        <v>6.2E-2</v>
      </c>
      <c r="F15" s="270">
        <v>5.8999999999999997E-2</v>
      </c>
      <c r="G15" s="572">
        <v>0.41499999999999998</v>
      </c>
      <c r="H15" s="270">
        <v>0.433</v>
      </c>
      <c r="I15" s="572">
        <v>257.26900000000001</v>
      </c>
      <c r="J15" s="270">
        <v>245.99600000000001</v>
      </c>
    </row>
    <row r="16" spans="1:10">
      <c r="A16" s="168"/>
      <c r="B16" s="168"/>
      <c r="C16" s="168"/>
      <c r="D16" s="168"/>
      <c r="E16" s="168"/>
      <c r="F16" s="168"/>
      <c r="G16" s="168"/>
      <c r="H16" s="168"/>
      <c r="I16" s="168"/>
      <c r="J16" s="168"/>
    </row>
    <row r="17" spans="1:10">
      <c r="A17" s="171" t="s">
        <v>329</v>
      </c>
      <c r="B17" s="158"/>
      <c r="C17" s="571">
        <v>10795.181</v>
      </c>
      <c r="D17" s="271">
        <v>10118.146000000001</v>
      </c>
      <c r="E17" s="571">
        <v>14328.04</v>
      </c>
      <c r="F17" s="271">
        <v>13317.456</v>
      </c>
      <c r="G17" s="571">
        <v>706.88900000000001</v>
      </c>
      <c r="H17" s="271">
        <v>629.38400000000001</v>
      </c>
      <c r="I17" s="571">
        <v>25830.11</v>
      </c>
      <c r="J17" s="271">
        <v>24064.986000000001</v>
      </c>
    </row>
    <row r="18" spans="1:10">
      <c r="A18" s="159"/>
      <c r="B18" s="160" t="s">
        <v>330</v>
      </c>
      <c r="C18" s="572">
        <v>432.77699999999999</v>
      </c>
      <c r="D18" s="270">
        <v>415.82</v>
      </c>
      <c r="E18" s="572">
        <v>4640.8040000000001</v>
      </c>
      <c r="F18" s="270">
        <v>4123.2060000000001</v>
      </c>
      <c r="G18" s="572">
        <v>41.951999999999998</v>
      </c>
      <c r="H18" s="270">
        <v>50.119</v>
      </c>
      <c r="I18" s="572">
        <v>5115.5330000000004</v>
      </c>
      <c r="J18" s="270">
        <v>4589.1450000000004</v>
      </c>
    </row>
    <row r="19" spans="1:10">
      <c r="A19" s="159"/>
      <c r="B19" s="160" t="s">
        <v>331</v>
      </c>
      <c r="C19" s="572">
        <v>77.903999999999996</v>
      </c>
      <c r="D19" s="270">
        <v>69.834000000000003</v>
      </c>
      <c r="E19" s="572">
        <v>1670.9870000000001</v>
      </c>
      <c r="F19" s="270">
        <v>1524.182</v>
      </c>
      <c r="G19" s="572">
        <v>50.771000000000001</v>
      </c>
      <c r="H19" s="270">
        <v>43.295999999999999</v>
      </c>
      <c r="I19" s="572">
        <v>1799.662</v>
      </c>
      <c r="J19" s="270">
        <v>1637.3119999999999</v>
      </c>
    </row>
    <row r="20" spans="1:10">
      <c r="A20" s="159"/>
      <c r="B20" s="160" t="s">
        <v>332</v>
      </c>
      <c r="C20" s="572">
        <v>151.52799999999999</v>
      </c>
      <c r="D20" s="270">
        <v>79.143000000000001</v>
      </c>
      <c r="E20" s="572">
        <v>105.47</v>
      </c>
      <c r="F20" s="270">
        <v>108.986</v>
      </c>
      <c r="G20" s="572">
        <v>30.224</v>
      </c>
      <c r="H20" s="270">
        <v>28.318000000000001</v>
      </c>
      <c r="I20" s="572">
        <v>287.22199999999998</v>
      </c>
      <c r="J20" s="270">
        <v>216.447</v>
      </c>
    </row>
    <row r="21" spans="1:10">
      <c r="A21" s="159"/>
      <c r="B21" s="160" t="s">
        <v>333</v>
      </c>
      <c r="C21" s="572">
        <v>0</v>
      </c>
      <c r="D21" s="270">
        <v>0</v>
      </c>
      <c r="E21" s="572">
        <v>3.0000000000000001E-3</v>
      </c>
      <c r="F21" s="270">
        <v>3.0000000000000001E-3</v>
      </c>
      <c r="G21" s="572">
        <v>0</v>
      </c>
      <c r="H21" s="270">
        <v>0</v>
      </c>
      <c r="I21" s="572">
        <v>3.0000000000000001E-3</v>
      </c>
      <c r="J21" s="270">
        <v>3.0000000000000001E-3</v>
      </c>
    </row>
    <row r="22" spans="1:10">
      <c r="A22" s="159"/>
      <c r="B22" s="160" t="s">
        <v>334</v>
      </c>
      <c r="C22" s="572">
        <v>1006.377</v>
      </c>
      <c r="D22" s="270">
        <v>973.70299999999997</v>
      </c>
      <c r="E22" s="572">
        <v>12.755000000000001</v>
      </c>
      <c r="F22" s="270">
        <v>12.920999999999999</v>
      </c>
      <c r="G22" s="572">
        <v>-1007.567</v>
      </c>
      <c r="H22" s="270">
        <v>-973.10900000000004</v>
      </c>
      <c r="I22" s="572">
        <v>11.565</v>
      </c>
      <c r="J22" s="270">
        <v>13.515000000000001</v>
      </c>
    </row>
    <row r="23" spans="1:10">
      <c r="A23" s="159"/>
      <c r="B23" s="160" t="s">
        <v>335</v>
      </c>
      <c r="C23" s="572">
        <v>397.09199999999998</v>
      </c>
      <c r="D23" s="270">
        <v>387.60700000000003</v>
      </c>
      <c r="E23" s="572">
        <v>2525.4630000000002</v>
      </c>
      <c r="F23" s="270">
        <v>2420.989</v>
      </c>
      <c r="G23" s="572">
        <v>135.577</v>
      </c>
      <c r="H23" s="270">
        <v>126.7</v>
      </c>
      <c r="I23" s="572">
        <v>3058.1320000000001</v>
      </c>
      <c r="J23" s="270">
        <v>2935.2959999999998</v>
      </c>
    </row>
    <row r="24" spans="1:10">
      <c r="A24" s="159"/>
      <c r="B24" s="160" t="s">
        <v>336</v>
      </c>
      <c r="C24" s="572">
        <v>1.1579999999999999</v>
      </c>
      <c r="D24" s="270">
        <v>1.1579999999999999</v>
      </c>
      <c r="E24" s="572">
        <v>0</v>
      </c>
      <c r="F24" s="270">
        <v>0</v>
      </c>
      <c r="G24" s="572">
        <v>1168.501</v>
      </c>
      <c r="H24" s="270">
        <v>1086.8869999999999</v>
      </c>
      <c r="I24" s="572">
        <v>1169.6590000000001</v>
      </c>
      <c r="J24" s="270">
        <v>1088.0450000000001</v>
      </c>
    </row>
    <row r="25" spans="1:10">
      <c r="A25" s="159"/>
      <c r="B25" s="160" t="s">
        <v>337</v>
      </c>
      <c r="C25" s="572">
        <v>8578.8889999999992</v>
      </c>
      <c r="D25" s="270">
        <v>8051.15</v>
      </c>
      <c r="E25" s="572">
        <v>4736.0829999999996</v>
      </c>
      <c r="F25" s="270">
        <v>4549.0559999999996</v>
      </c>
      <c r="G25" s="572">
        <v>114.3</v>
      </c>
      <c r="H25" s="270">
        <v>103.315</v>
      </c>
      <c r="I25" s="572">
        <v>13429.272000000001</v>
      </c>
      <c r="J25" s="270">
        <v>12703.521000000001</v>
      </c>
    </row>
    <row r="26" spans="1:10">
      <c r="A26" s="159"/>
      <c r="B26" s="160" t="s">
        <v>338</v>
      </c>
      <c r="C26" s="572">
        <v>0</v>
      </c>
      <c r="D26" s="270">
        <v>0</v>
      </c>
      <c r="E26" s="572">
        <v>6.7629999999999999</v>
      </c>
      <c r="F26" s="270">
        <v>6.2240000000000002</v>
      </c>
      <c r="G26" s="572">
        <v>0</v>
      </c>
      <c r="H26" s="270">
        <v>0</v>
      </c>
      <c r="I26" s="572">
        <v>6.7629999999999999</v>
      </c>
      <c r="J26" s="270">
        <v>6.2240000000000002</v>
      </c>
    </row>
    <row r="27" spans="1:10">
      <c r="A27" s="159"/>
      <c r="B27" s="85" t="s">
        <v>339</v>
      </c>
      <c r="C27" s="572">
        <v>129.26900000000001</v>
      </c>
      <c r="D27" s="270">
        <v>121.321</v>
      </c>
      <c r="E27" s="572">
        <v>111.911</v>
      </c>
      <c r="F27" s="270">
        <v>73.908000000000001</v>
      </c>
      <c r="G27" s="572">
        <v>15.603</v>
      </c>
      <c r="H27" s="270">
        <v>11.044</v>
      </c>
      <c r="I27" s="572">
        <v>256.78300000000002</v>
      </c>
      <c r="J27" s="270">
        <v>206.273</v>
      </c>
    </row>
    <row r="28" spans="1:10">
      <c r="A28" s="159"/>
      <c r="B28" s="160" t="s">
        <v>340</v>
      </c>
      <c r="C28" s="572">
        <v>20.187000000000001</v>
      </c>
      <c r="D28" s="270">
        <v>18.41</v>
      </c>
      <c r="E28" s="572">
        <v>517.80100000000004</v>
      </c>
      <c r="F28" s="270">
        <v>497.98099999999999</v>
      </c>
      <c r="G28" s="572">
        <v>157.52799999999999</v>
      </c>
      <c r="H28" s="270">
        <v>152.81399999999999</v>
      </c>
      <c r="I28" s="572">
        <v>695.51599999999996</v>
      </c>
      <c r="J28" s="270">
        <v>669.20500000000004</v>
      </c>
    </row>
    <row r="29" spans="1:10">
      <c r="A29" s="168"/>
      <c r="B29" s="168"/>
      <c r="C29" s="168"/>
      <c r="D29" s="168"/>
      <c r="E29" s="168"/>
      <c r="F29" s="168"/>
      <c r="G29" s="168"/>
      <c r="H29" s="168"/>
      <c r="I29" s="168"/>
      <c r="J29" s="168"/>
    </row>
    <row r="30" spans="1:10">
      <c r="A30" s="171" t="s">
        <v>341</v>
      </c>
      <c r="B30" s="160"/>
      <c r="C30" s="571">
        <v>12330.989</v>
      </c>
      <c r="D30" s="271">
        <v>11636.806</v>
      </c>
      <c r="E30" s="571">
        <v>18247.317999999999</v>
      </c>
      <c r="F30" s="271">
        <v>16866.602999999999</v>
      </c>
      <c r="G30" s="571">
        <v>2649.8240000000001</v>
      </c>
      <c r="H30" s="271">
        <v>2980.9279999999999</v>
      </c>
      <c r="I30" s="571">
        <v>33228.131000000001</v>
      </c>
      <c r="J30" s="271">
        <v>31484.337</v>
      </c>
    </row>
    <row r="31" spans="1:10">
      <c r="A31" s="168"/>
      <c r="B31" s="168"/>
      <c r="C31" s="168"/>
      <c r="D31" s="168"/>
      <c r="E31" s="168"/>
      <c r="F31" s="168"/>
      <c r="G31" s="168"/>
      <c r="H31" s="168"/>
      <c r="I31" s="168"/>
      <c r="J31" s="168"/>
    </row>
    <row r="32" spans="1:10">
      <c r="A32" s="168"/>
      <c r="B32" s="168"/>
      <c r="C32" s="168"/>
      <c r="D32" s="168"/>
      <c r="E32" s="168"/>
      <c r="F32" s="168"/>
      <c r="G32" s="168"/>
      <c r="H32" s="168"/>
      <c r="I32" s="168"/>
      <c r="J32" s="168"/>
    </row>
    <row r="33" spans="1:10">
      <c r="A33" s="168"/>
      <c r="B33" s="168"/>
      <c r="C33" s="156"/>
      <c r="D33" s="156"/>
      <c r="E33" s="156"/>
      <c r="F33" s="156"/>
      <c r="G33" s="156"/>
      <c r="H33" s="156"/>
      <c r="I33" s="156"/>
      <c r="J33" s="156"/>
    </row>
    <row r="34" spans="1:10">
      <c r="A34" s="168"/>
      <c r="B34" s="168"/>
      <c r="C34" s="168"/>
      <c r="D34" s="168"/>
      <c r="E34" s="168"/>
      <c r="F34" s="168"/>
      <c r="G34" s="168"/>
      <c r="H34" s="168"/>
      <c r="I34" s="168"/>
      <c r="J34" s="168"/>
    </row>
    <row r="35" spans="1:10">
      <c r="A35" s="877" t="s">
        <v>411</v>
      </c>
      <c r="B35" s="878"/>
      <c r="C35" s="875" t="s">
        <v>46</v>
      </c>
      <c r="D35" s="876"/>
      <c r="E35" s="875" t="s">
        <v>51</v>
      </c>
      <c r="F35" s="876"/>
      <c r="G35" s="875" t="s">
        <v>412</v>
      </c>
      <c r="H35" s="876"/>
      <c r="I35" s="875" t="s">
        <v>45</v>
      </c>
      <c r="J35" s="876"/>
    </row>
    <row r="36" spans="1:10">
      <c r="A36" s="879" t="s">
        <v>342</v>
      </c>
      <c r="B36" s="899"/>
      <c r="C36" s="573" t="s">
        <v>473</v>
      </c>
      <c r="D36" s="575" t="s">
        <v>474</v>
      </c>
      <c r="E36" s="573" t="s">
        <v>473</v>
      </c>
      <c r="F36" s="575" t="s">
        <v>474</v>
      </c>
      <c r="G36" s="573" t="s">
        <v>473</v>
      </c>
      <c r="H36" s="575" t="s">
        <v>474</v>
      </c>
      <c r="I36" s="573" t="s">
        <v>473</v>
      </c>
      <c r="J36" s="575" t="s">
        <v>474</v>
      </c>
    </row>
    <row r="37" spans="1:10">
      <c r="A37" s="894"/>
      <c r="B37" s="895"/>
      <c r="C37" s="574" t="s">
        <v>219</v>
      </c>
      <c r="D37" s="267" t="s">
        <v>219</v>
      </c>
      <c r="E37" s="574" t="s">
        <v>219</v>
      </c>
      <c r="F37" s="267" t="s">
        <v>219</v>
      </c>
      <c r="G37" s="574" t="s">
        <v>219</v>
      </c>
      <c r="H37" s="267" t="s">
        <v>219</v>
      </c>
      <c r="I37" s="574" t="s">
        <v>219</v>
      </c>
      <c r="J37" s="267" t="s">
        <v>219</v>
      </c>
    </row>
    <row r="38" spans="1:10">
      <c r="A38" s="171" t="s">
        <v>343</v>
      </c>
      <c r="B38" s="158"/>
      <c r="C38" s="586">
        <v>2039.1990000000001</v>
      </c>
      <c r="D38" s="271">
        <v>1878.375</v>
      </c>
      <c r="E38" s="586">
        <v>6035.643</v>
      </c>
      <c r="F38" s="271">
        <v>4839.07</v>
      </c>
      <c r="G38" s="586">
        <v>-348.06200000000001</v>
      </c>
      <c r="H38" s="271">
        <v>397.53100000000001</v>
      </c>
      <c r="I38" s="586">
        <v>7726.78</v>
      </c>
      <c r="J38" s="271">
        <v>7114.9759999999997</v>
      </c>
    </row>
    <row r="39" spans="1:10">
      <c r="A39" s="159"/>
      <c r="B39" s="160" t="s">
        <v>344</v>
      </c>
      <c r="C39" s="572">
        <v>302.84500000000003</v>
      </c>
      <c r="D39" s="270">
        <v>367.89499999999998</v>
      </c>
      <c r="E39" s="572">
        <v>1080.547</v>
      </c>
      <c r="F39" s="270">
        <v>571.06700000000001</v>
      </c>
      <c r="G39" s="572">
        <v>34.920999999999999</v>
      </c>
      <c r="H39" s="270">
        <v>35.43</v>
      </c>
      <c r="I39" s="572">
        <v>1418.3130000000001</v>
      </c>
      <c r="J39" s="270">
        <v>974.39200000000005</v>
      </c>
    </row>
    <row r="40" spans="1:10">
      <c r="A40" s="159"/>
      <c r="B40" s="160" t="s">
        <v>345</v>
      </c>
      <c r="C40" s="572">
        <v>9.0790000000000006</v>
      </c>
      <c r="D40" s="270">
        <v>7.9020000000000001</v>
      </c>
      <c r="E40" s="572">
        <v>32.371000000000002</v>
      </c>
      <c r="F40" s="270">
        <v>22.268999999999998</v>
      </c>
      <c r="G40" s="572">
        <v>2.5670000000000002</v>
      </c>
      <c r="H40" s="270">
        <v>1.4390000000000001</v>
      </c>
      <c r="I40" s="572">
        <v>44.017000000000003</v>
      </c>
      <c r="J40" s="270">
        <v>31.61</v>
      </c>
    </row>
    <row r="41" spans="1:10">
      <c r="A41" s="159"/>
      <c r="B41" s="160" t="s">
        <v>346</v>
      </c>
      <c r="C41" s="572">
        <v>863.99400000000003</v>
      </c>
      <c r="D41" s="270">
        <v>755.15599999999995</v>
      </c>
      <c r="E41" s="572">
        <v>2995.3040000000001</v>
      </c>
      <c r="F41" s="270">
        <v>2679.2339999999999</v>
      </c>
      <c r="G41" s="572">
        <v>272.64</v>
      </c>
      <c r="H41" s="270">
        <v>260.303</v>
      </c>
      <c r="I41" s="572">
        <v>4131.9380000000001</v>
      </c>
      <c r="J41" s="270">
        <v>3694.6930000000002</v>
      </c>
    </row>
    <row r="42" spans="1:10">
      <c r="A42" s="159"/>
      <c r="B42" s="160" t="s">
        <v>347</v>
      </c>
      <c r="C42" s="577">
        <v>618.36599999999999</v>
      </c>
      <c r="D42" s="270">
        <v>497.82799999999997</v>
      </c>
      <c r="E42" s="577">
        <v>1642.855</v>
      </c>
      <c r="F42" s="270">
        <v>1361.192</v>
      </c>
      <c r="G42" s="577">
        <v>-1370.7170000000001</v>
      </c>
      <c r="H42" s="270">
        <v>-593.29499999999996</v>
      </c>
      <c r="I42" s="577">
        <v>890.50400000000002</v>
      </c>
      <c r="J42" s="270">
        <v>1265.7249999999999</v>
      </c>
    </row>
    <row r="43" spans="1:10">
      <c r="A43" s="159"/>
      <c r="B43" s="160" t="s">
        <v>348</v>
      </c>
      <c r="C43" s="572">
        <v>47.113999999999997</v>
      </c>
      <c r="D43" s="270">
        <v>46.746000000000002</v>
      </c>
      <c r="E43" s="572">
        <v>145.72399999999999</v>
      </c>
      <c r="F43" s="270">
        <v>107.47</v>
      </c>
      <c r="G43" s="572">
        <v>3.2629999999999999</v>
      </c>
      <c r="H43" s="270">
        <v>3.262</v>
      </c>
      <c r="I43" s="572">
        <v>196.101</v>
      </c>
      <c r="J43" s="270">
        <v>157.47800000000001</v>
      </c>
    </row>
    <row r="44" spans="1:10">
      <c r="A44" s="159"/>
      <c r="B44" s="160" t="s">
        <v>349</v>
      </c>
      <c r="C44" s="572">
        <v>22.068000000000001</v>
      </c>
      <c r="D44" s="270">
        <v>44.953000000000003</v>
      </c>
      <c r="E44" s="572">
        <v>31.65</v>
      </c>
      <c r="F44" s="270">
        <v>0</v>
      </c>
      <c r="G44" s="572">
        <v>662.63800000000003</v>
      </c>
      <c r="H44" s="270">
        <v>644.24400000000003</v>
      </c>
      <c r="I44" s="572">
        <v>716.35599999999999</v>
      </c>
      <c r="J44" s="270">
        <v>689.197</v>
      </c>
    </row>
    <row r="45" spans="1:10">
      <c r="A45" s="159"/>
      <c r="B45" s="160" t="s">
        <v>350</v>
      </c>
      <c r="C45" s="572">
        <v>0</v>
      </c>
      <c r="D45" s="270">
        <v>0</v>
      </c>
      <c r="E45" s="572">
        <v>0</v>
      </c>
      <c r="F45" s="270">
        <v>0</v>
      </c>
      <c r="G45" s="572">
        <v>0</v>
      </c>
      <c r="H45" s="270">
        <v>0</v>
      </c>
      <c r="I45" s="572">
        <v>0</v>
      </c>
      <c r="J45" s="270">
        <v>0</v>
      </c>
    </row>
    <row r="46" spans="1:10">
      <c r="A46" s="159"/>
      <c r="B46" s="160" t="s">
        <v>351</v>
      </c>
      <c r="C46" s="572">
        <v>58.625</v>
      </c>
      <c r="D46" s="270">
        <v>44.33</v>
      </c>
      <c r="E46" s="572">
        <v>107.19199999999999</v>
      </c>
      <c r="F46" s="270">
        <v>97.837999999999994</v>
      </c>
      <c r="G46" s="572">
        <v>46.795000000000002</v>
      </c>
      <c r="H46" s="270">
        <v>46.277000000000001</v>
      </c>
      <c r="I46" s="572">
        <v>212.61199999999999</v>
      </c>
      <c r="J46" s="270">
        <v>188.44499999999999</v>
      </c>
    </row>
    <row r="47" spans="1:10">
      <c r="A47" s="168"/>
      <c r="B47" s="168"/>
      <c r="C47" s="168"/>
      <c r="D47" s="168"/>
      <c r="E47" s="168"/>
      <c r="F47" s="168"/>
      <c r="G47" s="168"/>
      <c r="H47" s="168"/>
      <c r="I47" s="168"/>
      <c r="J47" s="168"/>
    </row>
    <row r="48" spans="1:10">
      <c r="A48" s="159"/>
      <c r="B48" s="164" t="s">
        <v>352</v>
      </c>
      <c r="C48" s="577">
        <v>117.108</v>
      </c>
      <c r="D48" s="270">
        <v>113.565</v>
      </c>
      <c r="E48" s="577">
        <v>0</v>
      </c>
      <c r="F48" s="270">
        <v>0</v>
      </c>
      <c r="G48" s="577">
        <v>-0.16900000000000001</v>
      </c>
      <c r="H48" s="270">
        <v>-0.129</v>
      </c>
      <c r="I48" s="577">
        <v>116.93899999999999</v>
      </c>
      <c r="J48" s="270">
        <v>113.43600000000001</v>
      </c>
    </row>
    <row r="49" spans="1:10">
      <c r="A49" s="168"/>
      <c r="B49" s="168"/>
      <c r="C49" s="168"/>
      <c r="D49" s="168"/>
      <c r="E49" s="168"/>
      <c r="F49" s="168"/>
      <c r="G49" s="168"/>
      <c r="H49" s="168"/>
      <c r="I49" s="168"/>
      <c r="J49" s="168"/>
    </row>
    <row r="50" spans="1:10">
      <c r="A50" s="171" t="s">
        <v>353</v>
      </c>
      <c r="B50" s="158"/>
      <c r="C50" s="586">
        <v>2303.9670000000001</v>
      </c>
      <c r="D50" s="271">
        <v>2244.86</v>
      </c>
      <c r="E50" s="586">
        <v>5631.0060000000003</v>
      </c>
      <c r="F50" s="271">
        <v>5637.424</v>
      </c>
      <c r="G50" s="586">
        <v>-13.308</v>
      </c>
      <c r="H50" s="271">
        <v>80.045000000000002</v>
      </c>
      <c r="I50" s="586">
        <v>7921.665</v>
      </c>
      <c r="J50" s="271">
        <v>7962.3289999999997</v>
      </c>
    </row>
    <row r="51" spans="1:10">
      <c r="A51" s="159"/>
      <c r="B51" s="160" t="s">
        <v>354</v>
      </c>
      <c r="C51" s="572">
        <v>1352.095</v>
      </c>
      <c r="D51" s="270">
        <v>1298.278</v>
      </c>
      <c r="E51" s="572">
        <v>2146.6790000000001</v>
      </c>
      <c r="F51" s="270">
        <v>2163.788</v>
      </c>
      <c r="G51" s="572">
        <v>712.55</v>
      </c>
      <c r="H51" s="270">
        <v>720.24199999999996</v>
      </c>
      <c r="I51" s="572">
        <v>4211.3239999999996</v>
      </c>
      <c r="J51" s="270">
        <v>4182.308</v>
      </c>
    </row>
    <row r="52" spans="1:10">
      <c r="A52" s="159"/>
      <c r="B52" s="160" t="s">
        <v>355</v>
      </c>
      <c r="C52" s="572">
        <v>122.242</v>
      </c>
      <c r="D52" s="270">
        <v>114.76300000000001</v>
      </c>
      <c r="E52" s="572">
        <v>87.716999999999999</v>
      </c>
      <c r="F52" s="270">
        <v>58.521000000000001</v>
      </c>
      <c r="G52" s="572">
        <v>14.238</v>
      </c>
      <c r="H52" s="270">
        <v>9.9619999999999997</v>
      </c>
      <c r="I52" s="572">
        <v>224.197</v>
      </c>
      <c r="J52" s="270">
        <v>183.24600000000001</v>
      </c>
    </row>
    <row r="53" spans="1:10">
      <c r="A53" s="159"/>
      <c r="B53" s="160" t="s">
        <v>356</v>
      </c>
      <c r="C53" s="572">
        <v>48.908999999999999</v>
      </c>
      <c r="D53" s="270">
        <v>47.670999999999999</v>
      </c>
      <c r="E53" s="572">
        <v>1310.579</v>
      </c>
      <c r="F53" s="270">
        <v>1243.9090000000001</v>
      </c>
      <c r="G53" s="572">
        <v>5.0000000000000001E-3</v>
      </c>
      <c r="H53" s="270">
        <v>7.0000000000000001E-3</v>
      </c>
      <c r="I53" s="572">
        <v>1359.4929999999999</v>
      </c>
      <c r="J53" s="270">
        <v>1291.587</v>
      </c>
    </row>
    <row r="54" spans="1:10">
      <c r="A54" s="159"/>
      <c r="B54" s="160" t="s">
        <v>357</v>
      </c>
      <c r="C54" s="577">
        <v>313.25099999999998</v>
      </c>
      <c r="D54" s="270">
        <v>346.71100000000001</v>
      </c>
      <c r="E54" s="577">
        <v>483.49700000000001</v>
      </c>
      <c r="F54" s="270">
        <v>360.69299999999998</v>
      </c>
      <c r="G54" s="577">
        <v>-745.471</v>
      </c>
      <c r="H54" s="270">
        <v>-656.12699999999995</v>
      </c>
      <c r="I54" s="577">
        <v>51.277000000000001</v>
      </c>
      <c r="J54" s="270">
        <v>51.277000000000001</v>
      </c>
    </row>
    <row r="55" spans="1:10">
      <c r="A55" s="159"/>
      <c r="B55" s="160" t="s">
        <v>358</v>
      </c>
      <c r="C55" s="572">
        <v>185.84800000000001</v>
      </c>
      <c r="D55" s="270">
        <v>175.267</v>
      </c>
      <c r="E55" s="572">
        <v>462.238</v>
      </c>
      <c r="F55" s="270">
        <v>424.54700000000003</v>
      </c>
      <c r="G55" s="572">
        <v>2.133</v>
      </c>
      <c r="H55" s="270">
        <v>1.73</v>
      </c>
      <c r="I55" s="572">
        <v>650.21900000000005</v>
      </c>
      <c r="J55" s="270">
        <v>601.54399999999998</v>
      </c>
    </row>
    <row r="56" spans="1:10">
      <c r="A56" s="159"/>
      <c r="B56" s="160" t="s">
        <v>359</v>
      </c>
      <c r="C56" s="572">
        <v>233.92500000000001</v>
      </c>
      <c r="D56" s="270">
        <v>215.893</v>
      </c>
      <c r="E56" s="572">
        <v>491.536</v>
      </c>
      <c r="F56" s="270">
        <v>535.12199999999996</v>
      </c>
      <c r="G56" s="572">
        <v>2.1030000000000002</v>
      </c>
      <c r="H56" s="270">
        <v>3.1139999999999999</v>
      </c>
      <c r="I56" s="572">
        <v>727.56399999999996</v>
      </c>
      <c r="J56" s="270">
        <v>754.12900000000002</v>
      </c>
    </row>
    <row r="57" spans="1:10">
      <c r="A57" s="159"/>
      <c r="B57" s="160" t="s">
        <v>360</v>
      </c>
      <c r="C57" s="572">
        <v>22.623000000000001</v>
      </c>
      <c r="D57" s="270">
        <v>21.645</v>
      </c>
      <c r="E57" s="572">
        <v>642.70399999999995</v>
      </c>
      <c r="F57" s="270">
        <v>844.48800000000006</v>
      </c>
      <c r="G57" s="572">
        <v>1.028</v>
      </c>
      <c r="H57" s="270">
        <v>1.0069999999999999</v>
      </c>
      <c r="I57" s="572">
        <v>666.35500000000002</v>
      </c>
      <c r="J57" s="270">
        <v>867.14</v>
      </c>
    </row>
    <row r="58" spans="1:10">
      <c r="A58" s="159"/>
      <c r="B58" s="160" t="s">
        <v>361</v>
      </c>
      <c r="C58" s="572">
        <v>25.074000000000002</v>
      </c>
      <c r="D58" s="270">
        <v>24.632000000000001</v>
      </c>
      <c r="E58" s="572">
        <v>6.056</v>
      </c>
      <c r="F58" s="270">
        <v>6.3559999999999999</v>
      </c>
      <c r="G58" s="572">
        <v>0.106</v>
      </c>
      <c r="H58" s="270">
        <v>0.11</v>
      </c>
      <c r="I58" s="572">
        <v>31.236000000000001</v>
      </c>
      <c r="J58" s="270">
        <v>31.097999999999999</v>
      </c>
    </row>
    <row r="59" spans="1:10">
      <c r="A59" s="168"/>
      <c r="B59" s="168"/>
      <c r="C59" s="168"/>
      <c r="D59" s="168"/>
      <c r="E59" s="168"/>
      <c r="F59" s="168"/>
      <c r="G59" s="168"/>
      <c r="H59" s="168"/>
      <c r="I59" s="168"/>
      <c r="J59" s="168"/>
    </row>
    <row r="60" spans="1:10">
      <c r="A60" s="157" t="s">
        <v>362</v>
      </c>
      <c r="B60" s="158"/>
      <c r="C60" s="586">
        <v>7987.8230000000003</v>
      </c>
      <c r="D60" s="271">
        <v>7513.5709999999999</v>
      </c>
      <c r="E60" s="586">
        <v>6580.6689999999999</v>
      </c>
      <c r="F60" s="271">
        <v>6390.1090000000004</v>
      </c>
      <c r="G60" s="586">
        <v>3011.194</v>
      </c>
      <c r="H60" s="271">
        <v>2503.3519999999999</v>
      </c>
      <c r="I60" s="586">
        <v>17579.686000000002</v>
      </c>
      <c r="J60" s="271">
        <v>16407.031999999999</v>
      </c>
    </row>
    <row r="61" spans="1:10">
      <c r="A61" s="224" t="s">
        <v>363</v>
      </c>
      <c r="B61" s="158"/>
      <c r="C61" s="586">
        <v>7987.8230000000003</v>
      </c>
      <c r="D61" s="271">
        <v>7513.5709999999999</v>
      </c>
      <c r="E61" s="586">
        <v>6580.6689999999999</v>
      </c>
      <c r="F61" s="271">
        <v>6390.1090000000004</v>
      </c>
      <c r="G61" s="586">
        <v>3011.194</v>
      </c>
      <c r="H61" s="271">
        <v>2503.3519999999999</v>
      </c>
      <c r="I61" s="586">
        <v>15328.932000000001</v>
      </c>
      <c r="J61" s="271">
        <v>14130.192999999999</v>
      </c>
    </row>
    <row r="62" spans="1:10">
      <c r="A62" s="159"/>
      <c r="B62" s="160" t="s">
        <v>364</v>
      </c>
      <c r="C62" s="577">
        <v>5688.8689999999997</v>
      </c>
      <c r="D62" s="270">
        <v>5361.4250000000002</v>
      </c>
      <c r="E62" s="577">
        <v>3130.0839999999998</v>
      </c>
      <c r="F62" s="270">
        <v>2942.511</v>
      </c>
      <c r="G62" s="577">
        <v>6980.2740000000003</v>
      </c>
      <c r="H62" s="270">
        <v>7495.2910000000002</v>
      </c>
      <c r="I62" s="577">
        <v>15799.227000000001</v>
      </c>
      <c r="J62" s="270">
        <v>15799.227000000001</v>
      </c>
    </row>
    <row r="63" spans="1:10">
      <c r="A63" s="159"/>
      <c r="B63" s="160" t="s">
        <v>365</v>
      </c>
      <c r="C63" s="577">
        <v>201.37299999999999</v>
      </c>
      <c r="D63" s="270">
        <v>145.12899999999999</v>
      </c>
      <c r="E63" s="577">
        <v>967.26400000000001</v>
      </c>
      <c r="F63" s="270">
        <v>1111.7829999999999</v>
      </c>
      <c r="G63" s="577">
        <v>7161.19</v>
      </c>
      <c r="H63" s="270">
        <v>6827.7179999999998</v>
      </c>
      <c r="I63" s="577">
        <v>8329.8269999999993</v>
      </c>
      <c r="J63" s="270">
        <v>8084.63</v>
      </c>
    </row>
    <row r="64" spans="1:10">
      <c r="A64" s="159"/>
      <c r="B64" s="160" t="s">
        <v>366</v>
      </c>
      <c r="C64" s="577">
        <v>28.161000000000001</v>
      </c>
      <c r="D64" s="270">
        <v>26.8</v>
      </c>
      <c r="E64" s="577">
        <v>0</v>
      </c>
      <c r="F64" s="270">
        <v>0</v>
      </c>
      <c r="G64" s="577">
        <v>-28.161000000000001</v>
      </c>
      <c r="H64" s="270">
        <v>-26.8</v>
      </c>
      <c r="I64" s="577">
        <v>0</v>
      </c>
      <c r="J64" s="270">
        <v>0</v>
      </c>
    </row>
    <row r="65" spans="1:18">
      <c r="A65" s="159"/>
      <c r="B65" s="160" t="s">
        <v>367</v>
      </c>
      <c r="C65" s="577">
        <v>-4.9000000000000002E-2</v>
      </c>
      <c r="D65" s="270">
        <v>-4.4999999999999998E-2</v>
      </c>
      <c r="E65" s="577">
        <v>0</v>
      </c>
      <c r="F65" s="270">
        <v>0</v>
      </c>
      <c r="G65" s="577">
        <v>4.9000000000000002E-2</v>
      </c>
      <c r="H65" s="270">
        <v>4.4999999999999998E-2</v>
      </c>
      <c r="I65" s="577">
        <v>0</v>
      </c>
      <c r="J65" s="270">
        <v>0</v>
      </c>
    </row>
    <row r="66" spans="1:18">
      <c r="A66" s="159"/>
      <c r="B66" s="160" t="s">
        <v>368</v>
      </c>
      <c r="C66" s="572">
        <v>0</v>
      </c>
      <c r="D66" s="270">
        <v>0</v>
      </c>
      <c r="E66" s="572">
        <v>0</v>
      </c>
      <c r="F66" s="270">
        <v>0</v>
      </c>
      <c r="G66" s="572">
        <v>0</v>
      </c>
      <c r="H66" s="270">
        <v>0</v>
      </c>
      <c r="I66" s="572">
        <v>0</v>
      </c>
      <c r="J66" s="270">
        <v>0</v>
      </c>
    </row>
    <row r="67" spans="1:18">
      <c r="A67" s="159"/>
      <c r="B67" s="160" t="s">
        <v>369</v>
      </c>
      <c r="C67" s="578">
        <v>2069.4690000000001</v>
      </c>
      <c r="D67" s="270">
        <v>1980.2619999999999</v>
      </c>
      <c r="E67" s="578">
        <v>2483.3209999999999</v>
      </c>
      <c r="F67" s="270">
        <v>2335.8150000000001</v>
      </c>
      <c r="G67" s="578">
        <v>-11102.157999999999</v>
      </c>
      <c r="H67" s="270">
        <v>-11792.902</v>
      </c>
      <c r="I67" s="578">
        <v>-8800.1219999999994</v>
      </c>
      <c r="J67" s="270">
        <v>-9753.6640000000007</v>
      </c>
    </row>
    <row r="68" spans="1:18">
      <c r="A68" s="168"/>
      <c r="B68" s="168"/>
      <c r="C68" s="168"/>
      <c r="D68" s="168"/>
      <c r="E68" s="168"/>
      <c r="F68" s="168"/>
      <c r="G68" s="168"/>
      <c r="H68" s="168"/>
      <c r="I68" s="168"/>
      <c r="J68" s="168"/>
    </row>
    <row r="69" spans="1:18">
      <c r="A69" s="171" t="s">
        <v>370</v>
      </c>
      <c r="B69" s="160"/>
      <c r="C69" s="579">
        <v>0</v>
      </c>
      <c r="D69" s="271">
        <v>0</v>
      </c>
      <c r="E69" s="579">
        <v>0</v>
      </c>
      <c r="F69" s="271">
        <v>0</v>
      </c>
      <c r="G69" s="579">
        <v>0</v>
      </c>
      <c r="H69" s="271">
        <v>0</v>
      </c>
      <c r="I69" s="579">
        <v>2250.7539999999999</v>
      </c>
      <c r="J69" s="271">
        <v>2276.8389999999999</v>
      </c>
    </row>
    <row r="70" spans="1:18">
      <c r="A70" s="168"/>
      <c r="B70" s="168"/>
      <c r="C70" s="168"/>
      <c r="D70" s="168"/>
      <c r="E70" s="168"/>
      <c r="F70" s="168"/>
      <c r="G70" s="168"/>
      <c r="H70" s="168"/>
      <c r="I70" s="168"/>
      <c r="J70" s="168"/>
    </row>
    <row r="71" spans="1:18">
      <c r="A71" s="157" t="s">
        <v>371</v>
      </c>
      <c r="B71" s="160"/>
      <c r="C71" s="586">
        <v>12330.989</v>
      </c>
      <c r="D71" s="271">
        <v>11636.806</v>
      </c>
      <c r="E71" s="586">
        <v>18247.317999999999</v>
      </c>
      <c r="F71" s="271">
        <v>16866.602999999999</v>
      </c>
      <c r="G71" s="586">
        <v>2649.8240000000001</v>
      </c>
      <c r="H71" s="271">
        <v>2980.9279999999999</v>
      </c>
      <c r="I71" s="586">
        <v>33228.131000000001</v>
      </c>
      <c r="J71" s="271">
        <v>31484.337</v>
      </c>
    </row>
    <row r="72" spans="1:18">
      <c r="A72" s="168"/>
      <c r="B72" s="168"/>
      <c r="C72" s="156"/>
      <c r="D72" s="156"/>
      <c r="E72" s="156"/>
      <c r="F72" s="156"/>
      <c r="G72" s="156"/>
      <c r="H72" s="156"/>
      <c r="I72" s="156"/>
      <c r="J72" s="156"/>
    </row>
    <row r="73" spans="1:18">
      <c r="A73" s="168"/>
      <c r="B73" s="168"/>
      <c r="C73" s="156"/>
      <c r="D73" s="156"/>
      <c r="E73" s="156"/>
      <c r="F73" s="156"/>
      <c r="G73" s="156"/>
      <c r="H73" s="156"/>
      <c r="I73" s="156"/>
      <c r="J73" s="156"/>
    </row>
    <row r="74" spans="1:18">
      <c r="A74" s="168"/>
      <c r="B74" s="168"/>
      <c r="C74" s="156"/>
      <c r="D74" s="156"/>
      <c r="E74" s="156"/>
      <c r="F74" s="156"/>
      <c r="G74" s="156"/>
      <c r="H74" s="156"/>
      <c r="I74" s="156"/>
      <c r="J74" s="156"/>
    </row>
    <row r="75" spans="1:18">
      <c r="A75" s="168"/>
      <c r="B75" s="168"/>
      <c r="C75" s="156"/>
      <c r="D75" s="156"/>
      <c r="E75" s="156"/>
      <c r="F75" s="156"/>
      <c r="G75" s="156"/>
      <c r="H75" s="156"/>
      <c r="I75" s="156"/>
      <c r="J75" s="156"/>
      <c r="K75" s="85"/>
      <c r="L75" s="85"/>
      <c r="M75" s="85"/>
      <c r="N75" s="85"/>
      <c r="O75" s="85"/>
      <c r="P75" s="85"/>
      <c r="Q75" s="85"/>
      <c r="R75" s="85"/>
    </row>
    <row r="76" spans="1:18" ht="12.75" customHeight="1">
      <c r="A76" s="768" t="s">
        <v>411</v>
      </c>
      <c r="B76" s="769"/>
      <c r="C76" s="875" t="s">
        <v>46</v>
      </c>
      <c r="D76" s="876"/>
      <c r="E76" s="875" t="s">
        <v>51</v>
      </c>
      <c r="F76" s="876"/>
      <c r="G76" s="875" t="s">
        <v>412</v>
      </c>
      <c r="H76" s="876"/>
      <c r="I76" s="891" t="s">
        <v>45</v>
      </c>
      <c r="J76" s="892"/>
    </row>
    <row r="77" spans="1:18">
      <c r="A77" s="672"/>
      <c r="B77" s="673"/>
      <c r="C77" s="875" t="s">
        <v>9</v>
      </c>
      <c r="D77" s="876"/>
      <c r="E77" s="875" t="s">
        <v>9</v>
      </c>
      <c r="F77" s="876"/>
      <c r="G77" s="875" t="s">
        <v>9</v>
      </c>
      <c r="H77" s="876"/>
      <c r="I77" s="875" t="s">
        <v>9</v>
      </c>
      <c r="J77" s="876"/>
    </row>
    <row r="78" spans="1:18">
      <c r="A78" s="887"/>
      <c r="B78" s="893"/>
      <c r="C78" s="573" t="s">
        <v>459</v>
      </c>
      <c r="D78" s="266" t="s">
        <v>460</v>
      </c>
      <c r="E78" s="573" t="s">
        <v>459</v>
      </c>
      <c r="F78" s="266" t="s">
        <v>460</v>
      </c>
      <c r="G78" s="573" t="s">
        <v>459</v>
      </c>
      <c r="H78" s="266" t="s">
        <v>460</v>
      </c>
      <c r="I78" s="573" t="s">
        <v>459</v>
      </c>
      <c r="J78" s="266" t="s">
        <v>460</v>
      </c>
    </row>
    <row r="79" spans="1:18">
      <c r="A79" s="894"/>
      <c r="B79" s="895"/>
      <c r="C79" s="574" t="s">
        <v>219</v>
      </c>
      <c r="D79" s="267" t="s">
        <v>219</v>
      </c>
      <c r="E79" s="574" t="s">
        <v>219</v>
      </c>
      <c r="F79" s="267" t="s">
        <v>219</v>
      </c>
      <c r="G79" s="574" t="s">
        <v>219</v>
      </c>
      <c r="H79" s="267" t="s">
        <v>219</v>
      </c>
      <c r="I79" s="574" t="s">
        <v>219</v>
      </c>
      <c r="J79" s="267" t="s">
        <v>219</v>
      </c>
    </row>
    <row r="80" spans="1:18">
      <c r="A80" s="171" t="s">
        <v>372</v>
      </c>
      <c r="B80" s="158"/>
      <c r="C80" s="587">
        <v>802.33699999999999</v>
      </c>
      <c r="D80" s="580">
        <v>813.27200000000005</v>
      </c>
      <c r="E80" s="587">
        <v>2527.7269999999999</v>
      </c>
      <c r="F80" s="580">
        <v>2609.027</v>
      </c>
      <c r="G80" s="587">
        <v>-50.356000000000002</v>
      </c>
      <c r="H80" s="580">
        <v>-49.161999999999999</v>
      </c>
      <c r="I80" s="587">
        <v>3279.7080000000001</v>
      </c>
      <c r="J80" s="580">
        <v>3373.1370000000002</v>
      </c>
    </row>
    <row r="81" spans="1:10">
      <c r="A81" s="163"/>
      <c r="B81" s="174" t="s">
        <v>62</v>
      </c>
      <c r="C81" s="588">
        <v>791.26700000000005</v>
      </c>
      <c r="D81" s="581">
        <v>802.423</v>
      </c>
      <c r="E81" s="588">
        <v>2219.7730000000001</v>
      </c>
      <c r="F81" s="581">
        <v>2335.3760000000002</v>
      </c>
      <c r="G81" s="588">
        <v>-55.966000000000001</v>
      </c>
      <c r="H81" s="581">
        <v>-55.456000000000003</v>
      </c>
      <c r="I81" s="588">
        <v>2955.0740000000001</v>
      </c>
      <c r="J81" s="581">
        <v>3082.3429999999998</v>
      </c>
    </row>
    <row r="82" spans="1:10">
      <c r="A82" s="163"/>
      <c r="B82" s="179" t="s">
        <v>373</v>
      </c>
      <c r="C82" s="588">
        <v>786.55</v>
      </c>
      <c r="D82" s="581">
        <v>797.68399999999997</v>
      </c>
      <c r="E82" s="588">
        <v>1711.3430000000001</v>
      </c>
      <c r="F82" s="581">
        <v>1814.8109999999999</v>
      </c>
      <c r="G82" s="588">
        <v>-48.715000000000003</v>
      </c>
      <c r="H82" s="581">
        <v>-47.862000000000002</v>
      </c>
      <c r="I82" s="588">
        <v>2449.1779999999999</v>
      </c>
      <c r="J82" s="581">
        <v>2564.6329999999998</v>
      </c>
    </row>
    <row r="83" spans="1:10">
      <c r="A83" s="163"/>
      <c r="B83" s="179" t="s">
        <v>374</v>
      </c>
      <c r="C83" s="588">
        <v>4.28</v>
      </c>
      <c r="D83" s="581">
        <v>4.4589999999999996</v>
      </c>
      <c r="E83" s="588">
        <v>0.315</v>
      </c>
      <c r="F83" s="581">
        <v>0.58199999999999996</v>
      </c>
      <c r="G83" s="588">
        <v>2.5000000000000001E-2</v>
      </c>
      <c r="H83" s="581">
        <v>0.13900000000000001</v>
      </c>
      <c r="I83" s="588">
        <v>4.62</v>
      </c>
      <c r="J83" s="581">
        <v>5.18</v>
      </c>
    </row>
    <row r="84" spans="1:10">
      <c r="A84" s="163"/>
      <c r="B84" s="179" t="s">
        <v>375</v>
      </c>
      <c r="C84" s="588">
        <v>0.437</v>
      </c>
      <c r="D84" s="581">
        <v>0.28000000000000003</v>
      </c>
      <c r="E84" s="588">
        <v>508.11500000000001</v>
      </c>
      <c r="F84" s="581">
        <v>519.98299999999995</v>
      </c>
      <c r="G84" s="588">
        <v>-7.2759999999999998</v>
      </c>
      <c r="H84" s="581">
        <v>-7.7329999999999997</v>
      </c>
      <c r="I84" s="588">
        <v>501.27600000000001</v>
      </c>
      <c r="J84" s="581">
        <v>512.53</v>
      </c>
    </row>
    <row r="85" spans="1:10">
      <c r="A85" s="163"/>
      <c r="B85" s="174" t="s">
        <v>63</v>
      </c>
      <c r="C85" s="572">
        <v>11.07</v>
      </c>
      <c r="D85" s="585">
        <v>10.849</v>
      </c>
      <c r="E85" s="572">
        <v>307.95400000000001</v>
      </c>
      <c r="F85" s="585">
        <v>273.65100000000001</v>
      </c>
      <c r="G85" s="572">
        <v>5.61</v>
      </c>
      <c r="H85" s="585">
        <v>6.2939999999999996</v>
      </c>
      <c r="I85" s="572">
        <v>324.63400000000001</v>
      </c>
      <c r="J85" s="585">
        <v>290.79399999999998</v>
      </c>
    </row>
    <row r="86" spans="1:10">
      <c r="A86" s="168"/>
      <c r="B86" s="168"/>
      <c r="C86" s="168"/>
      <c r="D86" s="168"/>
      <c r="E86" s="168"/>
      <c r="F86" s="168"/>
      <c r="G86" s="168"/>
      <c r="H86" s="168"/>
      <c r="I86" s="168"/>
      <c r="J86" s="168"/>
    </row>
    <row r="87" spans="1:10">
      <c r="A87" s="157" t="s">
        <v>376</v>
      </c>
      <c r="B87" s="175"/>
      <c r="C87" s="586">
        <v>-333.25599999999997</v>
      </c>
      <c r="D87" s="580">
        <v>-345.88400000000001</v>
      </c>
      <c r="E87" s="586">
        <v>-1588.797</v>
      </c>
      <c r="F87" s="580">
        <v>-1623.4179999999999</v>
      </c>
      <c r="G87" s="586">
        <v>59.87</v>
      </c>
      <c r="H87" s="580">
        <v>53.283000000000001</v>
      </c>
      <c r="I87" s="586">
        <v>-1862.183</v>
      </c>
      <c r="J87" s="580">
        <v>-1916.019</v>
      </c>
    </row>
    <row r="88" spans="1:10">
      <c r="A88" s="163"/>
      <c r="B88" s="179" t="s">
        <v>377</v>
      </c>
      <c r="C88" s="577">
        <v>-245.09700000000001</v>
      </c>
      <c r="D88" s="585">
        <v>-248.30099999999999</v>
      </c>
      <c r="E88" s="577">
        <v>-1059.0429999999999</v>
      </c>
      <c r="F88" s="585">
        <v>-1076.9390000000001</v>
      </c>
      <c r="G88" s="577">
        <v>53.277000000000001</v>
      </c>
      <c r="H88" s="585">
        <v>50.960999999999999</v>
      </c>
      <c r="I88" s="577">
        <v>-1250.8630000000001</v>
      </c>
      <c r="J88" s="585">
        <v>-1274.279</v>
      </c>
    </row>
    <row r="89" spans="1:10">
      <c r="A89" s="163"/>
      <c r="B89" s="179" t="s">
        <v>378</v>
      </c>
      <c r="C89" s="577">
        <v>-8.5289999999999999</v>
      </c>
      <c r="D89" s="585">
        <v>-20.440000000000001</v>
      </c>
      <c r="E89" s="577">
        <v>0</v>
      </c>
      <c r="F89" s="585">
        <v>0</v>
      </c>
      <c r="G89" s="577">
        <v>0</v>
      </c>
      <c r="H89" s="585">
        <v>0</v>
      </c>
      <c r="I89" s="577">
        <v>-8.5289999999999999</v>
      </c>
      <c r="J89" s="585">
        <v>-20.440000000000001</v>
      </c>
    </row>
    <row r="90" spans="1:10">
      <c r="A90" s="163"/>
      <c r="B90" s="179" t="s">
        <v>67</v>
      </c>
      <c r="C90" s="577">
        <v>-60.076000000000001</v>
      </c>
      <c r="D90" s="585">
        <v>-66.055000000000007</v>
      </c>
      <c r="E90" s="577">
        <v>-255.58699999999999</v>
      </c>
      <c r="F90" s="585">
        <v>-287.15100000000001</v>
      </c>
      <c r="G90" s="577">
        <v>12.028</v>
      </c>
      <c r="H90" s="585">
        <v>13.978</v>
      </c>
      <c r="I90" s="577">
        <v>-303.63499999999999</v>
      </c>
      <c r="J90" s="585">
        <v>-339.22800000000001</v>
      </c>
    </row>
    <row r="91" spans="1:10">
      <c r="A91" s="163"/>
      <c r="B91" s="179" t="s">
        <v>379</v>
      </c>
      <c r="C91" s="577">
        <v>-19.553999999999998</v>
      </c>
      <c r="D91" s="585">
        <v>-11.087999999999999</v>
      </c>
      <c r="E91" s="577">
        <v>-274.16699999999997</v>
      </c>
      <c r="F91" s="585">
        <v>-259.32799999999997</v>
      </c>
      <c r="G91" s="577">
        <v>-5.4349999999999996</v>
      </c>
      <c r="H91" s="585">
        <v>-11.656000000000001</v>
      </c>
      <c r="I91" s="577">
        <v>-299.15600000000001</v>
      </c>
      <c r="J91" s="585">
        <v>-282.072</v>
      </c>
    </row>
    <row r="92" spans="1:10">
      <c r="A92" s="168"/>
      <c r="B92" s="168"/>
      <c r="C92" s="168"/>
      <c r="D92" s="168"/>
      <c r="E92" s="168"/>
      <c r="F92" s="168"/>
      <c r="G92" s="168"/>
      <c r="H92" s="168"/>
      <c r="I92" s="168"/>
      <c r="J92" s="168"/>
    </row>
    <row r="93" spans="1:10">
      <c r="A93" s="157" t="s">
        <v>380</v>
      </c>
      <c r="B93" s="175"/>
      <c r="C93" s="571">
        <v>469.08100000000002</v>
      </c>
      <c r="D93" s="589">
        <v>467.38799999999998</v>
      </c>
      <c r="E93" s="571">
        <v>938.93</v>
      </c>
      <c r="F93" s="589">
        <v>985.60900000000004</v>
      </c>
      <c r="G93" s="571">
        <v>9.5139999999999993</v>
      </c>
      <c r="H93" s="589">
        <v>4.1210000000000004</v>
      </c>
      <c r="I93" s="571">
        <v>1417.5250000000001</v>
      </c>
      <c r="J93" s="589">
        <v>1457.1179999999999</v>
      </c>
    </row>
    <row r="94" spans="1:10">
      <c r="A94" s="168"/>
      <c r="B94" s="168"/>
      <c r="C94" s="168"/>
      <c r="D94" s="168"/>
      <c r="E94" s="168"/>
      <c r="F94" s="168"/>
      <c r="G94" s="168"/>
      <c r="H94" s="168"/>
      <c r="I94" s="168"/>
      <c r="J94" s="168"/>
    </row>
    <row r="95" spans="1:10">
      <c r="A95" s="159"/>
      <c r="B95" s="174" t="s">
        <v>381</v>
      </c>
      <c r="C95" s="572">
        <v>0.60599999999999998</v>
      </c>
      <c r="D95" s="585">
        <v>2.379</v>
      </c>
      <c r="E95" s="572">
        <v>33.826000000000001</v>
      </c>
      <c r="F95" s="585">
        <v>38.475999999999999</v>
      </c>
      <c r="G95" s="572">
        <v>0.58399999999999996</v>
      </c>
      <c r="H95" s="585">
        <v>1.742</v>
      </c>
      <c r="I95" s="572">
        <v>35.015999999999998</v>
      </c>
      <c r="J95" s="585">
        <v>42.597000000000001</v>
      </c>
    </row>
    <row r="96" spans="1:10">
      <c r="A96" s="159"/>
      <c r="B96" s="174" t="s">
        <v>382</v>
      </c>
      <c r="C96" s="577">
        <v>-21.097000000000001</v>
      </c>
      <c r="D96" s="585">
        <v>-22.773</v>
      </c>
      <c r="E96" s="577">
        <v>-142.02500000000001</v>
      </c>
      <c r="F96" s="585">
        <v>-124.664</v>
      </c>
      <c r="G96" s="577">
        <v>-11.435</v>
      </c>
      <c r="H96" s="585">
        <v>-14.715999999999999</v>
      </c>
      <c r="I96" s="577">
        <v>-174.55699999999999</v>
      </c>
      <c r="J96" s="585">
        <v>-162.15299999999999</v>
      </c>
    </row>
    <row r="97" spans="1:10">
      <c r="A97" s="159"/>
      <c r="B97" s="174" t="s">
        <v>383</v>
      </c>
      <c r="C97" s="577">
        <v>-41.109000000000002</v>
      </c>
      <c r="D97" s="585">
        <v>-55.393999999999998</v>
      </c>
      <c r="E97" s="577">
        <v>-217.928</v>
      </c>
      <c r="F97" s="585">
        <v>-190.16200000000001</v>
      </c>
      <c r="G97" s="577">
        <v>-11.835000000000001</v>
      </c>
      <c r="H97" s="585">
        <v>-14.981</v>
      </c>
      <c r="I97" s="577">
        <v>-270.87200000000001</v>
      </c>
      <c r="J97" s="585">
        <v>-260.53699999999998</v>
      </c>
    </row>
    <row r="98" spans="1:10">
      <c r="A98" s="168"/>
      <c r="B98" s="168"/>
      <c r="C98" s="168"/>
      <c r="D98" s="168"/>
      <c r="E98" s="168"/>
      <c r="F98" s="168"/>
      <c r="G98" s="168"/>
      <c r="H98" s="168"/>
      <c r="I98" s="168"/>
      <c r="J98" s="168"/>
    </row>
    <row r="99" spans="1:10">
      <c r="A99" s="157" t="s">
        <v>384</v>
      </c>
      <c r="B99" s="175"/>
      <c r="C99" s="571">
        <v>407.48099999999999</v>
      </c>
      <c r="D99" s="589">
        <v>391.6</v>
      </c>
      <c r="E99" s="571">
        <v>612.803</v>
      </c>
      <c r="F99" s="589">
        <v>709.25900000000001</v>
      </c>
      <c r="G99" s="571">
        <v>-13.172000000000001</v>
      </c>
      <c r="H99" s="589">
        <v>-23.834</v>
      </c>
      <c r="I99" s="571">
        <v>1007.112</v>
      </c>
      <c r="J99" s="589">
        <v>1077.0250000000001</v>
      </c>
    </row>
    <row r="100" spans="1:10">
      <c r="A100" s="168"/>
      <c r="B100" s="168"/>
      <c r="C100" s="168"/>
      <c r="D100" s="168"/>
      <c r="E100" s="168"/>
      <c r="F100" s="168"/>
      <c r="G100" s="168"/>
      <c r="H100" s="168"/>
      <c r="I100" s="168"/>
      <c r="J100" s="168"/>
    </row>
    <row r="101" spans="1:10">
      <c r="A101" s="163"/>
      <c r="B101" s="174" t="s">
        <v>385</v>
      </c>
      <c r="C101" s="577">
        <v>-81.254999999999995</v>
      </c>
      <c r="D101" s="581">
        <v>-76.897000000000006</v>
      </c>
      <c r="E101" s="577">
        <v>-198.76499999999999</v>
      </c>
      <c r="F101" s="581">
        <v>-187.7</v>
      </c>
      <c r="G101" s="577">
        <v>-6.7210000000000001</v>
      </c>
      <c r="H101" s="581">
        <v>-6.1849999999999996</v>
      </c>
      <c r="I101" s="577">
        <v>-286.74099999999999</v>
      </c>
      <c r="J101" s="581">
        <v>-270.78199999999998</v>
      </c>
    </row>
    <row r="102" spans="1:10">
      <c r="A102" s="163"/>
      <c r="B102" s="174" t="s">
        <v>386</v>
      </c>
      <c r="C102" s="577">
        <v>8.5299999999999994</v>
      </c>
      <c r="D102" s="581">
        <v>-5.23</v>
      </c>
      <c r="E102" s="577">
        <v>0</v>
      </c>
      <c r="F102" s="581">
        <v>0</v>
      </c>
      <c r="G102" s="577">
        <v>0</v>
      </c>
      <c r="H102" s="581">
        <v>0</v>
      </c>
      <c r="I102" s="577">
        <v>8.5299999999999994</v>
      </c>
      <c r="J102" s="581">
        <v>-5.23</v>
      </c>
    </row>
    <row r="103" spans="1:10" ht="25.5">
      <c r="A103" s="163"/>
      <c r="B103" s="176" t="s">
        <v>387</v>
      </c>
      <c r="C103" s="577">
        <v>-6.1239999999999997</v>
      </c>
      <c r="D103" s="581">
        <v>-0.17499999999999999</v>
      </c>
      <c r="E103" s="577">
        <v>-73.655000000000001</v>
      </c>
      <c r="F103" s="581">
        <v>-71.224999999999994</v>
      </c>
      <c r="G103" s="577">
        <v>-0.55700000000000005</v>
      </c>
      <c r="H103" s="581">
        <v>0.186</v>
      </c>
      <c r="I103" s="577">
        <v>-80.335999999999999</v>
      </c>
      <c r="J103" s="581">
        <v>-71.213999999999999</v>
      </c>
    </row>
    <row r="104" spans="1:10">
      <c r="A104" s="168"/>
      <c r="B104" s="168"/>
      <c r="C104" s="168"/>
      <c r="D104" s="168"/>
      <c r="E104" s="168"/>
      <c r="F104" s="168"/>
      <c r="G104" s="168"/>
      <c r="H104" s="168"/>
      <c r="I104" s="168"/>
      <c r="J104" s="168"/>
    </row>
    <row r="105" spans="1:10">
      <c r="A105" s="157" t="s">
        <v>388</v>
      </c>
      <c r="B105" s="175"/>
      <c r="C105" s="587">
        <v>328.63200000000001</v>
      </c>
      <c r="D105" s="580">
        <v>309.298</v>
      </c>
      <c r="E105" s="587">
        <v>340.38299999999998</v>
      </c>
      <c r="F105" s="580">
        <v>450.334</v>
      </c>
      <c r="G105" s="587">
        <v>-20.45</v>
      </c>
      <c r="H105" s="580">
        <v>-29.832999999999998</v>
      </c>
      <c r="I105" s="587">
        <v>648.56500000000005</v>
      </c>
      <c r="J105" s="580">
        <v>729.79899999999998</v>
      </c>
    </row>
    <row r="106" spans="1:10">
      <c r="A106" s="168"/>
      <c r="B106" s="168"/>
      <c r="C106" s="168"/>
      <c r="D106" s="168"/>
      <c r="E106" s="168"/>
      <c r="F106" s="168"/>
      <c r="G106" s="168"/>
      <c r="H106" s="168"/>
      <c r="I106" s="168"/>
      <c r="J106" s="168"/>
    </row>
    <row r="107" spans="1:10">
      <c r="A107" s="157" t="s">
        <v>389</v>
      </c>
      <c r="B107" s="175"/>
      <c r="C107" s="586">
        <v>-48.420999999999999</v>
      </c>
      <c r="D107" s="580">
        <v>-102.319</v>
      </c>
      <c r="E107" s="586">
        <v>-175.03200000000001</v>
      </c>
      <c r="F107" s="580">
        <v>-75.671000000000006</v>
      </c>
      <c r="G107" s="586">
        <v>57.573999999999998</v>
      </c>
      <c r="H107" s="580">
        <v>-3.016</v>
      </c>
      <c r="I107" s="586">
        <v>-165.87899999999999</v>
      </c>
      <c r="J107" s="580">
        <v>-181.006</v>
      </c>
    </row>
    <row r="108" spans="1:10">
      <c r="A108" s="157"/>
      <c r="B108" s="175" t="s">
        <v>390</v>
      </c>
      <c r="C108" s="587">
        <v>20.347999999999999</v>
      </c>
      <c r="D108" s="580">
        <v>23.773</v>
      </c>
      <c r="E108" s="587">
        <v>70.296000000000006</v>
      </c>
      <c r="F108" s="580">
        <v>74.567999999999998</v>
      </c>
      <c r="G108" s="587">
        <v>17.344000000000001</v>
      </c>
      <c r="H108" s="580">
        <v>9.0229999999999997</v>
      </c>
      <c r="I108" s="587">
        <v>107.988</v>
      </c>
      <c r="J108" s="580">
        <v>107.364</v>
      </c>
    </row>
    <row r="109" spans="1:10">
      <c r="A109" s="163"/>
      <c r="B109" s="179" t="s">
        <v>321</v>
      </c>
      <c r="C109" s="588">
        <v>12.821999999999999</v>
      </c>
      <c r="D109" s="581">
        <v>22.556999999999999</v>
      </c>
      <c r="E109" s="588">
        <v>3.0059999999999998</v>
      </c>
      <c r="F109" s="581">
        <v>4.3090000000000002</v>
      </c>
      <c r="G109" s="588">
        <v>22.535</v>
      </c>
      <c r="H109" s="581">
        <v>2.5379999999999998</v>
      </c>
      <c r="I109" s="588">
        <v>38.363</v>
      </c>
      <c r="J109" s="581">
        <v>29.404</v>
      </c>
    </row>
    <row r="110" spans="1:10">
      <c r="A110" s="163"/>
      <c r="B110" s="179" t="s">
        <v>391</v>
      </c>
      <c r="C110" s="577">
        <v>7.5259999999999998</v>
      </c>
      <c r="D110" s="581">
        <v>1.216</v>
      </c>
      <c r="E110" s="577">
        <v>67.290000000000006</v>
      </c>
      <c r="F110" s="581">
        <v>70.259</v>
      </c>
      <c r="G110" s="577">
        <v>-5.1909999999999998</v>
      </c>
      <c r="H110" s="581">
        <v>6.4850000000000003</v>
      </c>
      <c r="I110" s="577">
        <v>69.625</v>
      </c>
      <c r="J110" s="581">
        <v>77.959999999999994</v>
      </c>
    </row>
    <row r="111" spans="1:10">
      <c r="A111" s="157"/>
      <c r="B111" s="175" t="s">
        <v>392</v>
      </c>
      <c r="C111" s="586">
        <v>-67.551000000000002</v>
      </c>
      <c r="D111" s="580">
        <v>-65.498000000000005</v>
      </c>
      <c r="E111" s="586">
        <v>-302.70800000000003</v>
      </c>
      <c r="F111" s="580">
        <v>-373.46</v>
      </c>
      <c r="G111" s="586">
        <v>40.222999999999999</v>
      </c>
      <c r="H111" s="580">
        <v>18.95</v>
      </c>
      <c r="I111" s="586">
        <v>-330.036</v>
      </c>
      <c r="J111" s="580">
        <v>-420.00799999999998</v>
      </c>
    </row>
    <row r="112" spans="1:10">
      <c r="A112" s="163"/>
      <c r="B112" s="179" t="s">
        <v>393</v>
      </c>
      <c r="C112" s="577">
        <v>-63.915999999999997</v>
      </c>
      <c r="D112" s="581">
        <v>-74.221999999999994</v>
      </c>
      <c r="E112" s="577">
        <v>-9.0069999999999997</v>
      </c>
      <c r="F112" s="581">
        <v>-8.4109999999999996</v>
      </c>
      <c r="G112" s="577">
        <v>-7.2999999999999995E-2</v>
      </c>
      <c r="H112" s="581">
        <v>0</v>
      </c>
      <c r="I112" s="577">
        <v>-72.995999999999995</v>
      </c>
      <c r="J112" s="581">
        <v>-82.632999999999996</v>
      </c>
    </row>
    <row r="113" spans="1:10">
      <c r="A113" s="163"/>
      <c r="B113" s="179" t="s">
        <v>394</v>
      </c>
      <c r="C113" s="577">
        <v>-12.259</v>
      </c>
      <c r="D113" s="581">
        <v>-18.488</v>
      </c>
      <c r="E113" s="577">
        <v>-34.345999999999997</v>
      </c>
      <c r="F113" s="581">
        <v>-49.408999999999999</v>
      </c>
      <c r="G113" s="577">
        <v>-6.0140000000000002</v>
      </c>
      <c r="H113" s="581">
        <v>-6.0140000000000002</v>
      </c>
      <c r="I113" s="577">
        <v>-52.619</v>
      </c>
      <c r="J113" s="581">
        <v>-73.911000000000001</v>
      </c>
    </row>
    <row r="114" spans="1:10">
      <c r="A114" s="163"/>
      <c r="B114" s="179" t="s">
        <v>55</v>
      </c>
      <c r="C114" s="577">
        <v>8.6240000000000006</v>
      </c>
      <c r="D114" s="581">
        <v>27.212</v>
      </c>
      <c r="E114" s="577">
        <v>-259.35500000000002</v>
      </c>
      <c r="F114" s="581">
        <v>-315.64</v>
      </c>
      <c r="G114" s="577">
        <v>46.31</v>
      </c>
      <c r="H114" s="581">
        <v>24.963999999999999</v>
      </c>
      <c r="I114" s="577">
        <v>-204.42099999999999</v>
      </c>
      <c r="J114" s="581">
        <v>-263.464</v>
      </c>
    </row>
    <row r="115" spans="1:10">
      <c r="A115" s="163"/>
      <c r="B115" s="174" t="s">
        <v>395</v>
      </c>
      <c r="C115" s="577">
        <v>-7.1120000000000001</v>
      </c>
      <c r="D115" s="581">
        <v>-62.792999999999999</v>
      </c>
      <c r="E115" s="577">
        <v>64.971000000000004</v>
      </c>
      <c r="F115" s="581">
        <v>221.69499999999999</v>
      </c>
      <c r="G115" s="577">
        <v>-8.67</v>
      </c>
      <c r="H115" s="581">
        <v>-31.988</v>
      </c>
      <c r="I115" s="577">
        <v>49.189</v>
      </c>
      <c r="J115" s="581">
        <v>126.914</v>
      </c>
    </row>
    <row r="116" spans="1:10">
      <c r="A116" s="177"/>
      <c r="B116" s="175" t="s">
        <v>396</v>
      </c>
      <c r="C116" s="587">
        <v>5.8940000000000001</v>
      </c>
      <c r="D116" s="580">
        <v>2.1989999999999998</v>
      </c>
      <c r="E116" s="587">
        <v>-7.5910000000000002</v>
      </c>
      <c r="F116" s="580">
        <v>1.526</v>
      </c>
      <c r="G116" s="587">
        <v>8.6769999999999996</v>
      </c>
      <c r="H116" s="580">
        <v>0.999</v>
      </c>
      <c r="I116" s="587">
        <v>6.98</v>
      </c>
      <c r="J116" s="580">
        <v>4.7240000000000002</v>
      </c>
    </row>
    <row r="117" spans="1:10">
      <c r="A117" s="168"/>
      <c r="B117" s="168"/>
      <c r="C117" s="168"/>
      <c r="D117" s="168"/>
      <c r="E117" s="168"/>
      <c r="F117" s="168"/>
      <c r="G117" s="168"/>
      <c r="H117" s="168"/>
      <c r="I117" s="168"/>
      <c r="J117" s="168"/>
    </row>
    <row r="118" spans="1:10" ht="25.5">
      <c r="A118" s="177"/>
      <c r="B118" s="174" t="s">
        <v>397</v>
      </c>
      <c r="C118" s="588">
        <v>0</v>
      </c>
      <c r="D118" s="581">
        <v>0</v>
      </c>
      <c r="E118" s="588">
        <v>8.3000000000000004E-2</v>
      </c>
      <c r="F118" s="581">
        <v>-0.23</v>
      </c>
      <c r="G118" s="588">
        <v>-1.5740000000000001</v>
      </c>
      <c r="H118" s="581">
        <v>-0.377</v>
      </c>
      <c r="I118" s="588">
        <v>-1.4910000000000001</v>
      </c>
      <c r="J118" s="581">
        <v>-0.60699999999999998</v>
      </c>
    </row>
    <row r="119" spans="1:10">
      <c r="A119" s="178"/>
      <c r="B119" s="174" t="s">
        <v>398</v>
      </c>
      <c r="C119" s="586">
        <v>1E-3</v>
      </c>
      <c r="D119" s="580">
        <v>0</v>
      </c>
      <c r="E119" s="586">
        <v>0</v>
      </c>
      <c r="F119" s="580">
        <v>5.2999999999999999E-2</v>
      </c>
      <c r="G119" s="586">
        <v>2.1000000000000001E-2</v>
      </c>
      <c r="H119" s="580">
        <v>0.51</v>
      </c>
      <c r="I119" s="586">
        <v>2.1999999999999999E-2</v>
      </c>
      <c r="J119" s="580">
        <v>0.56299999999999994</v>
      </c>
    </row>
    <row r="120" spans="1:10">
      <c r="A120" s="157"/>
      <c r="B120" s="179" t="s">
        <v>399</v>
      </c>
      <c r="C120" s="577">
        <v>0</v>
      </c>
      <c r="D120" s="581">
        <v>0</v>
      </c>
      <c r="E120" s="577">
        <v>0</v>
      </c>
      <c r="F120" s="581">
        <v>0</v>
      </c>
      <c r="G120" s="577">
        <v>1.9E-2</v>
      </c>
      <c r="H120" s="581">
        <v>0.41499999999999998</v>
      </c>
      <c r="I120" s="577">
        <v>1.9E-2</v>
      </c>
      <c r="J120" s="581">
        <v>0.41499999999999998</v>
      </c>
    </row>
    <row r="121" spans="1:10">
      <c r="A121" s="157"/>
      <c r="B121" s="179" t="s">
        <v>400</v>
      </c>
      <c r="C121" s="588">
        <v>1E-3</v>
      </c>
      <c r="D121" s="581">
        <v>0</v>
      </c>
      <c r="E121" s="588">
        <v>0</v>
      </c>
      <c r="F121" s="581">
        <v>5.2999999999999999E-2</v>
      </c>
      <c r="G121" s="588">
        <v>2E-3</v>
      </c>
      <c r="H121" s="581">
        <v>9.5000000000000001E-2</v>
      </c>
      <c r="I121" s="588">
        <v>3.0000000000000001E-3</v>
      </c>
      <c r="J121" s="581">
        <v>0.14799999999999999</v>
      </c>
    </row>
    <row r="122" spans="1:10">
      <c r="A122" s="168"/>
      <c r="B122" s="168"/>
      <c r="C122" s="168"/>
      <c r="D122" s="168"/>
      <c r="E122" s="168"/>
      <c r="F122" s="168"/>
      <c r="G122" s="168"/>
      <c r="H122" s="168"/>
      <c r="I122" s="168"/>
      <c r="J122" s="168"/>
    </row>
    <row r="123" spans="1:10">
      <c r="A123" s="157" t="s">
        <v>401</v>
      </c>
      <c r="B123" s="175"/>
      <c r="C123" s="587">
        <v>280.21199999999999</v>
      </c>
      <c r="D123" s="580">
        <v>206.97900000000001</v>
      </c>
      <c r="E123" s="587">
        <v>165.434</v>
      </c>
      <c r="F123" s="580">
        <v>374.48599999999999</v>
      </c>
      <c r="G123" s="587">
        <v>35.570999999999998</v>
      </c>
      <c r="H123" s="580">
        <v>-32.716000000000001</v>
      </c>
      <c r="I123" s="587">
        <v>481.21699999999998</v>
      </c>
      <c r="J123" s="580">
        <v>548.74900000000002</v>
      </c>
    </row>
    <row r="124" spans="1:10">
      <c r="A124" s="168"/>
      <c r="B124" s="168"/>
      <c r="C124" s="168"/>
      <c r="D124" s="168"/>
      <c r="E124" s="168"/>
      <c r="F124" s="168"/>
      <c r="G124" s="168"/>
      <c r="H124" s="168"/>
      <c r="I124" s="168"/>
      <c r="J124" s="168"/>
    </row>
    <row r="125" spans="1:10">
      <c r="A125" s="163"/>
      <c r="B125" s="174" t="s">
        <v>402</v>
      </c>
      <c r="C125" s="577">
        <v>-82.617999999999995</v>
      </c>
      <c r="D125" s="581">
        <v>-72.510000000000005</v>
      </c>
      <c r="E125" s="577">
        <v>-23.05</v>
      </c>
      <c r="F125" s="581">
        <v>-116.904</v>
      </c>
      <c r="G125" s="577">
        <v>-31.986000000000001</v>
      </c>
      <c r="H125" s="581">
        <v>-1.5129999999999999</v>
      </c>
      <c r="I125" s="577">
        <v>-137.654</v>
      </c>
      <c r="J125" s="581">
        <v>-190.92699999999999</v>
      </c>
    </row>
    <row r="126" spans="1:10">
      <c r="A126" s="168"/>
      <c r="B126" s="168"/>
      <c r="C126" s="168"/>
      <c r="D126" s="168"/>
      <c r="E126" s="168"/>
      <c r="F126" s="168"/>
      <c r="G126" s="168"/>
      <c r="H126" s="168"/>
      <c r="I126" s="168"/>
      <c r="J126" s="168"/>
    </row>
    <row r="127" spans="1:10">
      <c r="A127" s="157" t="s">
        <v>403</v>
      </c>
      <c r="B127" s="175"/>
      <c r="C127" s="587">
        <v>197.59399999999999</v>
      </c>
      <c r="D127" s="580">
        <v>134.46899999999999</v>
      </c>
      <c r="E127" s="587">
        <v>142.38399999999999</v>
      </c>
      <c r="F127" s="580">
        <v>257.58199999999999</v>
      </c>
      <c r="G127" s="587">
        <v>3.585</v>
      </c>
      <c r="H127" s="580">
        <v>-34.228999999999999</v>
      </c>
      <c r="I127" s="587">
        <v>343.56299999999999</v>
      </c>
      <c r="J127" s="580">
        <v>357.822</v>
      </c>
    </row>
    <row r="128" spans="1:10">
      <c r="A128" s="163"/>
      <c r="B128" s="174" t="s">
        <v>404</v>
      </c>
      <c r="C128" s="588">
        <v>5.516</v>
      </c>
      <c r="D128" s="581">
        <v>80.224000000000004</v>
      </c>
      <c r="E128" s="588">
        <v>0</v>
      </c>
      <c r="F128" s="581">
        <v>48.759</v>
      </c>
      <c r="G128" s="588">
        <v>0.02</v>
      </c>
      <c r="H128" s="581">
        <v>1.2669999999999999</v>
      </c>
      <c r="I128" s="588">
        <v>5.5359999999999996</v>
      </c>
      <c r="J128" s="581">
        <v>130.25</v>
      </c>
    </row>
    <row r="129" spans="1:10">
      <c r="A129" s="157" t="s">
        <v>405</v>
      </c>
      <c r="B129" s="174"/>
      <c r="C129" s="587">
        <v>203.11</v>
      </c>
      <c r="D129" s="580">
        <v>214.69300000000001</v>
      </c>
      <c r="E129" s="587">
        <v>142.38399999999999</v>
      </c>
      <c r="F129" s="580">
        <v>306.34100000000001</v>
      </c>
      <c r="G129" s="587">
        <v>3.605</v>
      </c>
      <c r="H129" s="580">
        <v>-32.962000000000003</v>
      </c>
      <c r="I129" s="587">
        <v>349.09899999999999</v>
      </c>
      <c r="J129" s="580">
        <v>488.072</v>
      </c>
    </row>
    <row r="130" spans="1:10">
      <c r="A130" s="168"/>
      <c r="B130" s="168"/>
      <c r="C130" s="168"/>
      <c r="D130" s="168"/>
      <c r="E130" s="168"/>
      <c r="F130" s="168"/>
      <c r="G130" s="168"/>
      <c r="H130" s="168"/>
      <c r="I130" s="168"/>
      <c r="J130" s="168"/>
    </row>
    <row r="131" spans="1:10">
      <c r="A131" s="163"/>
      <c r="B131" s="174" t="s">
        <v>406</v>
      </c>
      <c r="C131" s="587">
        <v>203.11</v>
      </c>
      <c r="D131" s="580">
        <v>214.69300000000001</v>
      </c>
      <c r="E131" s="587">
        <v>142.38399999999999</v>
      </c>
      <c r="F131" s="580">
        <v>306.34100000000001</v>
      </c>
      <c r="G131" s="587">
        <v>3.605</v>
      </c>
      <c r="H131" s="580">
        <v>-32.962000000000003</v>
      </c>
      <c r="I131" s="587">
        <v>349.09899999999999</v>
      </c>
      <c r="J131" s="580">
        <v>488.072</v>
      </c>
    </row>
    <row r="132" spans="1:10">
      <c r="A132" s="163"/>
      <c r="B132" s="175" t="s">
        <v>164</v>
      </c>
      <c r="C132" s="588">
        <v>0</v>
      </c>
      <c r="D132" s="581">
        <v>0</v>
      </c>
      <c r="E132" s="588">
        <v>0</v>
      </c>
      <c r="F132" s="581">
        <v>0</v>
      </c>
      <c r="G132" s="588">
        <v>0</v>
      </c>
      <c r="H132" s="581">
        <v>0</v>
      </c>
      <c r="I132" s="588">
        <v>245.233</v>
      </c>
      <c r="J132" s="581">
        <v>359.084</v>
      </c>
    </row>
    <row r="133" spans="1:10">
      <c r="A133" s="163"/>
      <c r="B133" s="175" t="s">
        <v>89</v>
      </c>
      <c r="C133" s="588">
        <v>0</v>
      </c>
      <c r="D133" s="581">
        <v>0</v>
      </c>
      <c r="E133" s="588">
        <v>0</v>
      </c>
      <c r="F133" s="581">
        <v>0</v>
      </c>
      <c r="G133" s="588">
        <v>0</v>
      </c>
      <c r="H133" s="581">
        <v>0</v>
      </c>
      <c r="I133" s="588">
        <v>103.866</v>
      </c>
      <c r="J133" s="581">
        <v>128.988</v>
      </c>
    </row>
    <row r="134" spans="1:10">
      <c r="A134" s="168"/>
      <c r="B134" s="168"/>
      <c r="C134" s="168"/>
      <c r="D134" s="168"/>
      <c r="E134" s="168"/>
      <c r="F134" s="168"/>
      <c r="G134" s="168"/>
      <c r="H134" s="168"/>
    </row>
    <row r="135" spans="1:10">
      <c r="A135" s="168"/>
      <c r="B135" s="168"/>
      <c r="C135" s="168"/>
      <c r="D135" s="168"/>
      <c r="E135" s="168"/>
      <c r="F135" s="168"/>
      <c r="G135" s="168"/>
      <c r="H135" s="168"/>
      <c r="I135" s="168"/>
      <c r="J135" s="168"/>
    </row>
    <row r="136" spans="1:10">
      <c r="A136" s="168"/>
      <c r="B136" s="168"/>
      <c r="C136" s="85"/>
      <c r="D136" s="168"/>
      <c r="E136" s="168"/>
      <c r="F136" s="168"/>
      <c r="G136" s="168"/>
      <c r="H136" s="168"/>
      <c r="I136" s="168"/>
      <c r="J136" s="168"/>
    </row>
    <row r="137" spans="1:10">
      <c r="A137" s="168"/>
      <c r="B137" s="168"/>
      <c r="C137" s="168"/>
      <c r="D137" s="168"/>
      <c r="E137" s="168"/>
      <c r="F137" s="168"/>
      <c r="G137" s="168"/>
      <c r="H137" s="168"/>
      <c r="I137" s="168"/>
      <c r="J137" s="168"/>
    </row>
    <row r="138" spans="1:10">
      <c r="A138" s="877" t="s">
        <v>411</v>
      </c>
      <c r="B138" s="878"/>
      <c r="C138" s="875" t="s">
        <v>46</v>
      </c>
      <c r="D138" s="876"/>
      <c r="E138" s="875" t="s">
        <v>51</v>
      </c>
      <c r="F138" s="876"/>
      <c r="G138" s="875" t="s">
        <v>412</v>
      </c>
      <c r="H138" s="876"/>
      <c r="I138" s="875" t="s">
        <v>45</v>
      </c>
      <c r="J138" s="876"/>
    </row>
    <row r="139" spans="1:10">
      <c r="A139" s="879" t="s">
        <v>407</v>
      </c>
      <c r="B139" s="896"/>
      <c r="C139" s="573" t="s">
        <v>473</v>
      </c>
      <c r="D139" s="266" t="s">
        <v>478</v>
      </c>
      <c r="E139" s="573" t="s">
        <v>473</v>
      </c>
      <c r="F139" s="266" t="s">
        <v>478</v>
      </c>
      <c r="G139" s="573" t="s">
        <v>473</v>
      </c>
      <c r="H139" s="266" t="s">
        <v>478</v>
      </c>
      <c r="I139" s="573" t="s">
        <v>473</v>
      </c>
      <c r="J139" s="266" t="s">
        <v>478</v>
      </c>
    </row>
    <row r="140" spans="1:10">
      <c r="A140" s="897"/>
      <c r="B140" s="898"/>
      <c r="C140" s="574" t="s">
        <v>219</v>
      </c>
      <c r="D140" s="267" t="s">
        <v>219</v>
      </c>
      <c r="E140" s="574" t="s">
        <v>219</v>
      </c>
      <c r="F140" s="267" t="s">
        <v>219</v>
      </c>
      <c r="G140" s="574" t="s">
        <v>219</v>
      </c>
      <c r="H140" s="267" t="s">
        <v>219</v>
      </c>
      <c r="I140" s="574" t="s">
        <v>219</v>
      </c>
      <c r="J140" s="267" t="s">
        <v>219</v>
      </c>
    </row>
    <row r="141" spans="1:10">
      <c r="A141" s="168"/>
      <c r="B141" s="168"/>
      <c r="C141" s="168"/>
      <c r="D141" s="168"/>
      <c r="E141" s="168"/>
      <c r="F141" s="168"/>
      <c r="G141" s="168"/>
      <c r="H141" s="168"/>
      <c r="I141" s="168"/>
      <c r="J141" s="168"/>
    </row>
    <row r="142" spans="1:10">
      <c r="A142" s="157"/>
      <c r="B142" s="170" t="s">
        <v>408</v>
      </c>
      <c r="C142" s="578">
        <v>-15.222</v>
      </c>
      <c r="D142" s="272">
        <v>681.34100000000001</v>
      </c>
      <c r="E142" s="578">
        <v>552.03300000000002</v>
      </c>
      <c r="F142" s="272">
        <v>-33.314999999999998</v>
      </c>
      <c r="G142" s="578">
        <v>-11.941000000000001</v>
      </c>
      <c r="H142" s="272">
        <v>-26.355</v>
      </c>
      <c r="I142" s="578">
        <v>524.87</v>
      </c>
      <c r="J142" s="272">
        <v>621.67100000000005</v>
      </c>
    </row>
    <row r="143" spans="1:10">
      <c r="A143" s="157"/>
      <c r="B143" s="170" t="s">
        <v>409</v>
      </c>
      <c r="C143" s="578">
        <v>-169.75899999999999</v>
      </c>
      <c r="D143" s="272">
        <v>-736.84400000000005</v>
      </c>
      <c r="E143" s="578">
        <v>-281.05</v>
      </c>
      <c r="F143" s="272">
        <v>-355.89600000000002</v>
      </c>
      <c r="G143" s="578">
        <v>111.212</v>
      </c>
      <c r="H143" s="272">
        <v>431.303</v>
      </c>
      <c r="I143" s="578">
        <v>-339.59699999999998</v>
      </c>
      <c r="J143" s="272">
        <v>-661.43700000000001</v>
      </c>
    </row>
    <row r="144" spans="1:10">
      <c r="A144" s="157"/>
      <c r="B144" s="170" t="s">
        <v>410</v>
      </c>
      <c r="C144" s="578">
        <v>-328.726</v>
      </c>
      <c r="D144" s="272">
        <v>177.56100000000001</v>
      </c>
      <c r="E144" s="578">
        <v>123.367</v>
      </c>
      <c r="F144" s="272">
        <v>-15.398</v>
      </c>
      <c r="G144" s="578">
        <v>-458.61599999999999</v>
      </c>
      <c r="H144" s="272">
        <v>-93.061999999999998</v>
      </c>
      <c r="I144" s="578">
        <v>-663.97500000000002</v>
      </c>
      <c r="J144" s="272">
        <v>69.100999999999999</v>
      </c>
    </row>
  </sheetData>
  <mergeCells count="27">
    <mergeCell ref="I138:J138"/>
    <mergeCell ref="G35:H35"/>
    <mergeCell ref="I35:J35"/>
    <mergeCell ref="I3:J3"/>
    <mergeCell ref="A4:B5"/>
    <mergeCell ref="A36:B37"/>
    <mergeCell ref="A3:B3"/>
    <mergeCell ref="C3:D3"/>
    <mergeCell ref="E3:F3"/>
    <mergeCell ref="G3:H3"/>
    <mergeCell ref="A35:B35"/>
    <mergeCell ref="C35:D35"/>
    <mergeCell ref="E35:F35"/>
    <mergeCell ref="C76:D76"/>
    <mergeCell ref="E76:F76"/>
    <mergeCell ref="G76:H76"/>
    <mergeCell ref="A139:B140"/>
    <mergeCell ref="A138:B138"/>
    <mergeCell ref="C138:D138"/>
    <mergeCell ref="E138:F138"/>
    <mergeCell ref="G138:H138"/>
    <mergeCell ref="I76:J76"/>
    <mergeCell ref="A78:B79"/>
    <mergeCell ref="I77:J77"/>
    <mergeCell ref="C77:D77"/>
    <mergeCell ref="E77:F77"/>
    <mergeCell ref="G77:H77"/>
  </mergeCells>
  <pageMargins left="0.7" right="0.7" top="0.75" bottom="0.75" header="0.3" footer="0.3"/>
  <pageSetup paperSize="9" orientation="portrait" r:id="rId1"/>
  <headerFooter>
    <oddHeader>&amp;C&amp;"Arial"&amp;8&amp;K000000INTERNAL&amp;1#</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146"/>
  <sheetViews>
    <sheetView topLeftCell="I24" zoomScaleNormal="100" workbookViewId="0">
      <selection activeCell="L30" sqref="L30"/>
    </sheetView>
  </sheetViews>
  <sheetFormatPr baseColWidth="10" defaultColWidth="11.42578125" defaultRowHeight="12.75"/>
  <cols>
    <col min="1" max="1" width="2.85546875" style="168" customWidth="1"/>
    <col min="2" max="2" width="69.7109375" style="168" customWidth="1"/>
    <col min="3" max="3" width="20.28515625" style="168" customWidth="1"/>
    <col min="4" max="4" width="21.28515625" style="168" customWidth="1"/>
    <col min="5" max="5" width="20.28515625" style="168" customWidth="1"/>
    <col min="6" max="6" width="19" style="168" customWidth="1"/>
    <col min="7" max="7" width="21.5703125" style="168" customWidth="1"/>
    <col min="8" max="8" width="20" style="168" customWidth="1"/>
    <col min="9" max="9" width="20.140625" style="168" customWidth="1"/>
    <col min="10" max="12" width="20.85546875" style="168" customWidth="1"/>
    <col min="13" max="13" width="21.140625" style="168" customWidth="1"/>
    <col min="14" max="14" width="21" style="168" customWidth="1"/>
    <col min="15" max="15" width="19.28515625" style="168" customWidth="1"/>
    <col min="16" max="16" width="21.42578125" style="168" customWidth="1"/>
    <col min="17" max="17" width="19.42578125" style="85" customWidth="1"/>
    <col min="18" max="18" width="19"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6" width="11.42578125" style="85"/>
    <col min="37" max="37" width="44.7109375" style="85" customWidth="1"/>
    <col min="38" max="16384" width="11.42578125" style="85"/>
  </cols>
  <sheetData>
    <row r="1" spans="1:24">
      <c r="A1" s="85"/>
      <c r="B1" s="86"/>
    </row>
    <row r="2" spans="1:24">
      <c r="A2" s="900" t="s">
        <v>411</v>
      </c>
      <c r="B2" s="901"/>
      <c r="C2" s="875" t="s">
        <v>413</v>
      </c>
      <c r="D2" s="890"/>
      <c r="E2" s="890"/>
      <c r="F2" s="890"/>
      <c r="G2" s="890"/>
      <c r="H2" s="890"/>
      <c r="I2" s="890"/>
      <c r="J2" s="890"/>
      <c r="K2" s="890"/>
      <c r="L2" s="890"/>
      <c r="M2" s="890"/>
      <c r="N2" s="890"/>
      <c r="O2" s="890"/>
      <c r="P2" s="890"/>
      <c r="Q2" s="890"/>
      <c r="R2" s="876"/>
    </row>
    <row r="3" spans="1:24">
      <c r="A3" s="877" t="s">
        <v>0</v>
      </c>
      <c r="B3" s="878"/>
      <c r="C3" s="875" t="s">
        <v>220</v>
      </c>
      <c r="D3" s="876"/>
      <c r="E3" s="875" t="s">
        <v>3</v>
      </c>
      <c r="F3" s="876"/>
      <c r="G3" s="875" t="s">
        <v>4</v>
      </c>
      <c r="H3" s="876"/>
      <c r="I3" s="875" t="s">
        <v>5</v>
      </c>
      <c r="J3" s="876"/>
      <c r="K3" s="875" t="s">
        <v>11</v>
      </c>
      <c r="L3" s="876"/>
      <c r="M3" s="875" t="s">
        <v>42</v>
      </c>
      <c r="N3" s="876"/>
      <c r="O3" s="875" t="s">
        <v>318</v>
      </c>
      <c r="P3" s="876"/>
      <c r="Q3" s="875" t="s">
        <v>45</v>
      </c>
      <c r="R3" s="876"/>
    </row>
    <row r="4" spans="1:24">
      <c r="A4" s="883" t="s">
        <v>319</v>
      </c>
      <c r="B4" s="884"/>
      <c r="C4" s="573" t="s">
        <v>473</v>
      </c>
      <c r="D4" s="575" t="s">
        <v>474</v>
      </c>
      <c r="E4" s="573" t="s">
        <v>473</v>
      </c>
      <c r="F4" s="575" t="s">
        <v>474</v>
      </c>
      <c r="G4" s="573" t="s">
        <v>473</v>
      </c>
      <c r="H4" s="575" t="s">
        <v>474</v>
      </c>
      <c r="I4" s="573" t="s">
        <v>473</v>
      </c>
      <c r="J4" s="575" t="s">
        <v>474</v>
      </c>
      <c r="K4" s="573" t="s">
        <v>473</v>
      </c>
      <c r="L4" s="575" t="s">
        <v>474</v>
      </c>
      <c r="M4" s="573" t="s">
        <v>473</v>
      </c>
      <c r="N4" s="575" t="s">
        <v>474</v>
      </c>
      <c r="O4" s="573" t="s">
        <v>473</v>
      </c>
      <c r="P4" s="575" t="s">
        <v>474</v>
      </c>
      <c r="Q4" s="573" t="s">
        <v>473</v>
      </c>
      <c r="R4" s="575" t="s">
        <v>474</v>
      </c>
    </row>
    <row r="5" spans="1:24">
      <c r="A5" s="885"/>
      <c r="B5" s="886"/>
      <c r="C5" s="574" t="s">
        <v>219</v>
      </c>
      <c r="D5" s="267" t="s">
        <v>219</v>
      </c>
      <c r="E5" s="574" t="s">
        <v>219</v>
      </c>
      <c r="F5" s="267" t="s">
        <v>219</v>
      </c>
      <c r="G5" s="574" t="s">
        <v>219</v>
      </c>
      <c r="H5" s="267" t="s">
        <v>219</v>
      </c>
      <c r="I5" s="574" t="s">
        <v>219</v>
      </c>
      <c r="J5" s="267" t="s">
        <v>219</v>
      </c>
      <c r="K5" s="574" t="s">
        <v>219</v>
      </c>
      <c r="L5" s="267" t="s">
        <v>219</v>
      </c>
      <c r="M5" s="574" t="s">
        <v>219</v>
      </c>
      <c r="N5" s="267" t="s">
        <v>219</v>
      </c>
      <c r="O5" s="574" t="s">
        <v>219</v>
      </c>
      <c r="P5" s="267" t="s">
        <v>219</v>
      </c>
      <c r="Q5" s="574" t="s">
        <v>219</v>
      </c>
      <c r="R5" s="267" t="s">
        <v>219</v>
      </c>
    </row>
    <row r="6" spans="1:24" s="143" customFormat="1">
      <c r="A6" s="157" t="s">
        <v>320</v>
      </c>
      <c r="B6" s="158"/>
      <c r="C6" s="571">
        <v>0</v>
      </c>
      <c r="D6" s="268">
        <v>0</v>
      </c>
      <c r="E6" s="571">
        <v>71.358999999999995</v>
      </c>
      <c r="F6" s="268">
        <v>85.703000000000003</v>
      </c>
      <c r="G6" s="571">
        <v>820.98500000000001</v>
      </c>
      <c r="H6" s="268">
        <v>852.70600000000002</v>
      </c>
      <c r="I6" s="571">
        <v>249.744</v>
      </c>
      <c r="J6" s="268">
        <v>213.905</v>
      </c>
      <c r="K6" s="571">
        <v>206.012</v>
      </c>
      <c r="L6" s="268">
        <v>194.779</v>
      </c>
      <c r="M6" s="571">
        <v>188.14400000000001</v>
      </c>
      <c r="N6" s="268">
        <v>171.982</v>
      </c>
      <c r="O6" s="571">
        <v>-0.436</v>
      </c>
      <c r="P6" s="268">
        <v>-0.41499999999999998</v>
      </c>
      <c r="Q6" s="571">
        <v>1535.808</v>
      </c>
      <c r="R6" s="268">
        <v>1518.66</v>
      </c>
    </row>
    <row r="7" spans="1:24">
      <c r="A7" s="159"/>
      <c r="B7" s="160" t="s">
        <v>321</v>
      </c>
      <c r="C7" s="572">
        <v>0</v>
      </c>
      <c r="D7" s="269">
        <v>0</v>
      </c>
      <c r="E7" s="572">
        <v>8.4589999999999996</v>
      </c>
      <c r="F7" s="269">
        <v>12.013999999999999</v>
      </c>
      <c r="G7" s="572">
        <v>175.45099999999999</v>
      </c>
      <c r="H7" s="269">
        <v>270.61599999999999</v>
      </c>
      <c r="I7" s="572">
        <v>46.006</v>
      </c>
      <c r="J7" s="269">
        <v>7.0339999999999998</v>
      </c>
      <c r="K7" s="572">
        <v>0</v>
      </c>
      <c r="L7" s="269">
        <v>0</v>
      </c>
      <c r="M7" s="572">
        <v>109.878</v>
      </c>
      <c r="N7" s="269">
        <v>82.516000000000005</v>
      </c>
      <c r="O7" s="572">
        <v>0</v>
      </c>
      <c r="P7" s="269">
        <v>0</v>
      </c>
      <c r="Q7" s="572">
        <v>339.79399999999998</v>
      </c>
      <c r="R7" s="269">
        <v>372.18</v>
      </c>
    </row>
    <row r="8" spans="1:24">
      <c r="A8" s="159"/>
      <c r="B8" s="160" t="s">
        <v>322</v>
      </c>
      <c r="C8" s="572">
        <v>0</v>
      </c>
      <c r="D8" s="269">
        <v>0</v>
      </c>
      <c r="E8" s="572">
        <v>13.917999999999999</v>
      </c>
      <c r="F8" s="269">
        <v>28.562999999999999</v>
      </c>
      <c r="G8" s="572">
        <v>162.74</v>
      </c>
      <c r="H8" s="269">
        <v>163.619</v>
      </c>
      <c r="I8" s="572">
        <v>6.1459999999999999</v>
      </c>
      <c r="J8" s="269">
        <v>14.441000000000001</v>
      </c>
      <c r="K8" s="572">
        <v>0</v>
      </c>
      <c r="L8" s="269">
        <v>0</v>
      </c>
      <c r="M8" s="572">
        <v>5.0999999999999997E-2</v>
      </c>
      <c r="N8" s="269">
        <v>1.7999999999999999E-2</v>
      </c>
      <c r="O8" s="572">
        <v>0</v>
      </c>
      <c r="P8" s="269">
        <v>162.74</v>
      </c>
      <c r="Q8" s="572">
        <v>182.85499999999999</v>
      </c>
      <c r="R8" s="269">
        <v>206.64099999999999</v>
      </c>
    </row>
    <row r="9" spans="1:24">
      <c r="A9" s="159"/>
      <c r="B9" s="160" t="s">
        <v>323</v>
      </c>
      <c r="C9" s="572">
        <v>0</v>
      </c>
      <c r="D9" s="269">
        <v>0</v>
      </c>
      <c r="E9" s="572">
        <v>1.69</v>
      </c>
      <c r="F9" s="269">
        <v>3.1219999999999999</v>
      </c>
      <c r="G9" s="572">
        <v>36.957000000000001</v>
      </c>
      <c r="H9" s="269">
        <v>33.215000000000003</v>
      </c>
      <c r="I9" s="572">
        <v>25.3</v>
      </c>
      <c r="J9" s="269">
        <v>8.3930000000000007</v>
      </c>
      <c r="K9" s="572">
        <v>0</v>
      </c>
      <c r="L9" s="269">
        <v>0</v>
      </c>
      <c r="M9" s="572">
        <v>10.887</v>
      </c>
      <c r="N9" s="269">
        <v>7.976</v>
      </c>
      <c r="O9" s="572">
        <v>0</v>
      </c>
      <c r="P9" s="269">
        <v>36.957000000000001</v>
      </c>
      <c r="Q9" s="572">
        <v>74.834000000000003</v>
      </c>
      <c r="R9" s="269">
        <v>52.706000000000003</v>
      </c>
    </row>
    <row r="10" spans="1:24">
      <c r="A10" s="159"/>
      <c r="B10" s="160" t="s">
        <v>324</v>
      </c>
      <c r="C10" s="572">
        <v>0</v>
      </c>
      <c r="D10" s="269">
        <v>0</v>
      </c>
      <c r="E10" s="572">
        <v>34.951999999999998</v>
      </c>
      <c r="F10" s="269">
        <v>32.353000000000002</v>
      </c>
      <c r="G10" s="572">
        <v>193.756</v>
      </c>
      <c r="H10" s="269">
        <v>168.708</v>
      </c>
      <c r="I10" s="572">
        <v>78.192999999999998</v>
      </c>
      <c r="J10" s="269">
        <v>66.665000000000006</v>
      </c>
      <c r="K10" s="572">
        <v>0</v>
      </c>
      <c r="L10" s="269">
        <v>0</v>
      </c>
      <c r="M10" s="572">
        <v>53.131</v>
      </c>
      <c r="N10" s="269">
        <v>53.042999999999999</v>
      </c>
      <c r="O10" s="572">
        <v>0</v>
      </c>
      <c r="P10" s="269">
        <v>193.756</v>
      </c>
      <c r="Q10" s="572">
        <v>360.03199999999998</v>
      </c>
      <c r="R10" s="269">
        <v>320.76900000000001</v>
      </c>
    </row>
    <row r="11" spans="1:24">
      <c r="A11" s="159"/>
      <c r="B11" s="160" t="s">
        <v>325</v>
      </c>
      <c r="C11" s="572">
        <v>0</v>
      </c>
      <c r="D11" s="269">
        <v>0</v>
      </c>
      <c r="E11" s="572">
        <v>5.8999999999999997E-2</v>
      </c>
      <c r="F11" s="269">
        <v>5.2999999999999999E-2</v>
      </c>
      <c r="G11" s="572">
        <v>199.81100000000001</v>
      </c>
      <c r="H11" s="269">
        <v>166.72</v>
      </c>
      <c r="I11" s="572">
        <v>1.262</v>
      </c>
      <c r="J11" s="269">
        <v>1.3480000000000001</v>
      </c>
      <c r="K11" s="572">
        <v>0</v>
      </c>
      <c r="L11" s="269">
        <v>0</v>
      </c>
      <c r="M11" s="572">
        <v>2.0259999999999998</v>
      </c>
      <c r="N11" s="269">
        <v>1.958</v>
      </c>
      <c r="O11" s="572">
        <v>-0.436</v>
      </c>
      <c r="P11" s="269">
        <v>199.81100000000001</v>
      </c>
      <c r="Q11" s="572">
        <v>202.72200000000001</v>
      </c>
      <c r="R11" s="269">
        <v>169.66399999999999</v>
      </c>
    </row>
    <row r="12" spans="1:24">
      <c r="A12" s="159"/>
      <c r="B12" s="160" t="s">
        <v>326</v>
      </c>
      <c r="C12" s="572">
        <v>0</v>
      </c>
      <c r="D12" s="269">
        <v>0</v>
      </c>
      <c r="E12" s="572">
        <v>0</v>
      </c>
      <c r="F12" s="269">
        <v>0</v>
      </c>
      <c r="G12" s="572">
        <v>39.942999999999998</v>
      </c>
      <c r="H12" s="269">
        <v>40.844000000000001</v>
      </c>
      <c r="I12" s="572">
        <v>42.036000000000001</v>
      </c>
      <c r="J12" s="269">
        <v>38.421999999999997</v>
      </c>
      <c r="K12" s="572">
        <v>0</v>
      </c>
      <c r="L12" s="269">
        <v>0</v>
      </c>
      <c r="M12" s="572">
        <v>9.4209999999999994</v>
      </c>
      <c r="N12" s="269">
        <v>9.1370000000000005</v>
      </c>
      <c r="O12" s="572">
        <v>0</v>
      </c>
      <c r="P12" s="269">
        <v>39.942999999999998</v>
      </c>
      <c r="Q12" s="572">
        <v>91.4</v>
      </c>
      <c r="R12" s="269">
        <v>88.403000000000006</v>
      </c>
    </row>
    <row r="13" spans="1:24">
      <c r="A13" s="159"/>
      <c r="B13" s="160" t="s">
        <v>327</v>
      </c>
      <c r="C13" s="572">
        <v>0</v>
      </c>
      <c r="D13" s="269">
        <v>0</v>
      </c>
      <c r="E13" s="572">
        <v>12.281000000000001</v>
      </c>
      <c r="F13" s="269">
        <v>9.5980000000000008</v>
      </c>
      <c r="G13" s="572">
        <v>12.327</v>
      </c>
      <c r="H13" s="269">
        <v>8.984</v>
      </c>
      <c r="I13" s="572">
        <v>2.1000000000000001E-2</v>
      </c>
      <c r="J13" s="269">
        <v>26.876999999999999</v>
      </c>
      <c r="K13" s="572">
        <v>0</v>
      </c>
      <c r="L13" s="269">
        <v>0</v>
      </c>
      <c r="M13" s="572">
        <v>2.75</v>
      </c>
      <c r="N13" s="269">
        <v>17.334</v>
      </c>
      <c r="O13" s="572">
        <v>0</v>
      </c>
      <c r="P13" s="269">
        <v>12.327</v>
      </c>
      <c r="Q13" s="572">
        <v>27.379000000000001</v>
      </c>
      <c r="R13" s="269">
        <v>62.792999999999999</v>
      </c>
    </row>
    <row r="14" spans="1:24">
      <c r="Q14" s="168"/>
      <c r="R14" s="168"/>
      <c r="S14" s="168"/>
      <c r="T14" s="168"/>
      <c r="U14" s="168"/>
      <c r="V14" s="168"/>
      <c r="W14" s="168"/>
      <c r="X14" s="168"/>
    </row>
    <row r="15" spans="1:24" ht="25.5">
      <c r="A15" s="159"/>
      <c r="B15" s="164" t="s">
        <v>328</v>
      </c>
      <c r="C15" s="572">
        <v>0</v>
      </c>
      <c r="D15" s="270">
        <v>0</v>
      </c>
      <c r="E15" s="572">
        <v>0</v>
      </c>
      <c r="F15" s="270">
        <v>0</v>
      </c>
      <c r="G15" s="572">
        <v>0</v>
      </c>
      <c r="H15" s="270">
        <v>0</v>
      </c>
      <c r="I15" s="572">
        <v>50.78</v>
      </c>
      <c r="J15" s="270">
        <v>50.725000000000001</v>
      </c>
      <c r="K15" s="572">
        <v>206.012</v>
      </c>
      <c r="L15" s="270">
        <v>194.779</v>
      </c>
      <c r="M15" s="572">
        <v>0</v>
      </c>
      <c r="N15" s="270">
        <v>0</v>
      </c>
      <c r="O15" s="572">
        <v>0</v>
      </c>
      <c r="P15" s="270">
        <v>0</v>
      </c>
      <c r="Q15" s="572">
        <v>256.79199999999997</v>
      </c>
      <c r="R15" s="270">
        <v>245.50399999999999</v>
      </c>
    </row>
    <row r="16" spans="1:24">
      <c r="Q16" s="168"/>
      <c r="R16" s="168"/>
      <c r="S16" s="168"/>
      <c r="T16" s="168"/>
      <c r="U16" s="168"/>
      <c r="V16" s="168"/>
      <c r="W16" s="168"/>
      <c r="X16" s="168"/>
    </row>
    <row r="17" spans="1:24" s="143" customFormat="1">
      <c r="A17" s="157" t="s">
        <v>329</v>
      </c>
      <c r="B17" s="158"/>
      <c r="C17" s="571">
        <v>0</v>
      </c>
      <c r="D17" s="271">
        <v>0</v>
      </c>
      <c r="E17" s="571">
        <v>72.45</v>
      </c>
      <c r="F17" s="271">
        <v>79.900999999999996</v>
      </c>
      <c r="G17" s="571">
        <v>5764.41</v>
      </c>
      <c r="H17" s="271">
        <v>5288.83</v>
      </c>
      <c r="I17" s="571">
        <v>3522.5360000000001</v>
      </c>
      <c r="J17" s="271">
        <v>3303.6860000000001</v>
      </c>
      <c r="K17" s="571">
        <v>0</v>
      </c>
      <c r="L17" s="271">
        <v>0</v>
      </c>
      <c r="M17" s="571">
        <v>1435.7850000000001</v>
      </c>
      <c r="N17" s="271">
        <v>1445.729</v>
      </c>
      <c r="O17" s="571">
        <v>0</v>
      </c>
      <c r="P17" s="271">
        <v>0</v>
      </c>
      <c r="Q17" s="571">
        <v>10795.181</v>
      </c>
      <c r="R17" s="271">
        <v>10118.146000000001</v>
      </c>
    </row>
    <row r="18" spans="1:24">
      <c r="A18" s="159"/>
      <c r="B18" s="160" t="s">
        <v>330</v>
      </c>
      <c r="C18" s="572">
        <v>0</v>
      </c>
      <c r="D18" s="270">
        <v>0</v>
      </c>
      <c r="E18" s="572">
        <v>10.808</v>
      </c>
      <c r="F18" s="270">
        <v>11.25</v>
      </c>
      <c r="G18" s="572">
        <v>336.78800000000001</v>
      </c>
      <c r="H18" s="270">
        <v>318.67599999999999</v>
      </c>
      <c r="I18" s="572">
        <v>1.7999999999999999E-2</v>
      </c>
      <c r="J18" s="270">
        <v>3.5000000000000003E-2</v>
      </c>
      <c r="K18" s="572">
        <v>0</v>
      </c>
      <c r="L18" s="270">
        <v>0</v>
      </c>
      <c r="M18" s="572">
        <v>85.162999999999997</v>
      </c>
      <c r="N18" s="270">
        <v>85.858999999999995</v>
      </c>
      <c r="O18" s="572">
        <v>0</v>
      </c>
      <c r="P18" s="270">
        <v>0</v>
      </c>
      <c r="Q18" s="572">
        <v>432.77699999999999</v>
      </c>
      <c r="R18" s="270">
        <v>415.82</v>
      </c>
    </row>
    <row r="19" spans="1:24">
      <c r="A19" s="159"/>
      <c r="B19" s="160" t="s">
        <v>331</v>
      </c>
      <c r="C19" s="572">
        <v>0</v>
      </c>
      <c r="D19" s="270">
        <v>0</v>
      </c>
      <c r="E19" s="572">
        <v>0.159</v>
      </c>
      <c r="F19" s="270">
        <v>0.12</v>
      </c>
      <c r="G19" s="572">
        <v>51.23</v>
      </c>
      <c r="H19" s="270">
        <v>44.718000000000004</v>
      </c>
      <c r="I19" s="572">
        <v>11.135</v>
      </c>
      <c r="J19" s="270">
        <v>10.259</v>
      </c>
      <c r="K19" s="572">
        <v>0</v>
      </c>
      <c r="L19" s="270">
        <v>0</v>
      </c>
      <c r="M19" s="572">
        <v>15.38</v>
      </c>
      <c r="N19" s="270">
        <v>14.737</v>
      </c>
      <c r="O19" s="572">
        <v>0</v>
      </c>
      <c r="P19" s="270">
        <v>0</v>
      </c>
      <c r="Q19" s="572">
        <v>77.903999999999996</v>
      </c>
      <c r="R19" s="270">
        <v>69.834000000000003</v>
      </c>
    </row>
    <row r="20" spans="1:24">
      <c r="A20" s="159"/>
      <c r="B20" s="160" t="s">
        <v>332</v>
      </c>
      <c r="C20" s="572">
        <v>0</v>
      </c>
      <c r="D20" s="270">
        <v>0</v>
      </c>
      <c r="E20" s="572">
        <v>59.941000000000003</v>
      </c>
      <c r="F20" s="270">
        <v>66.963999999999999</v>
      </c>
      <c r="G20" s="572">
        <v>84.998000000000005</v>
      </c>
      <c r="H20" s="270">
        <v>5.6390000000000002</v>
      </c>
      <c r="I20" s="572">
        <v>6.0789999999999997</v>
      </c>
      <c r="J20" s="270">
        <v>6.03</v>
      </c>
      <c r="K20" s="572">
        <v>0</v>
      </c>
      <c r="L20" s="270">
        <v>0</v>
      </c>
      <c r="M20" s="572">
        <v>0.51</v>
      </c>
      <c r="N20" s="270">
        <v>0.51</v>
      </c>
      <c r="O20" s="572">
        <v>0</v>
      </c>
      <c r="P20" s="270">
        <v>0</v>
      </c>
      <c r="Q20" s="572">
        <v>151.52799999999999</v>
      </c>
      <c r="R20" s="270">
        <v>79.143000000000001</v>
      </c>
    </row>
    <row r="21" spans="1:24">
      <c r="A21" s="159"/>
      <c r="B21" s="160" t="s">
        <v>333</v>
      </c>
      <c r="C21" s="572">
        <v>0</v>
      </c>
      <c r="D21" s="270">
        <v>0</v>
      </c>
      <c r="E21" s="572">
        <v>0</v>
      </c>
      <c r="F21" s="270">
        <v>0</v>
      </c>
      <c r="G21" s="572">
        <v>0</v>
      </c>
      <c r="H21" s="270">
        <v>0</v>
      </c>
      <c r="I21" s="572">
        <v>0</v>
      </c>
      <c r="J21" s="270">
        <v>0</v>
      </c>
      <c r="K21" s="572">
        <v>0</v>
      </c>
      <c r="L21" s="270">
        <v>0</v>
      </c>
      <c r="M21" s="572">
        <v>0</v>
      </c>
      <c r="N21" s="270">
        <v>0</v>
      </c>
      <c r="O21" s="572">
        <v>0</v>
      </c>
      <c r="P21" s="270">
        <v>0</v>
      </c>
      <c r="Q21" s="572">
        <v>0</v>
      </c>
      <c r="R21" s="270">
        <v>0</v>
      </c>
    </row>
    <row r="22" spans="1:24">
      <c r="A22" s="159"/>
      <c r="B22" s="160" t="s">
        <v>334</v>
      </c>
      <c r="C22" s="572">
        <v>0</v>
      </c>
      <c r="D22" s="270">
        <v>0</v>
      </c>
      <c r="E22" s="572">
        <v>0.56599999999999995</v>
      </c>
      <c r="F22" s="270">
        <v>0.58899999999999997</v>
      </c>
      <c r="G22" s="572">
        <v>52.204000000000001</v>
      </c>
      <c r="H22" s="270">
        <v>48.399000000000001</v>
      </c>
      <c r="I22" s="572">
        <v>597.38300000000004</v>
      </c>
      <c r="J22" s="270">
        <v>568.49099999999999</v>
      </c>
      <c r="K22" s="572">
        <v>0</v>
      </c>
      <c r="L22" s="270">
        <v>0</v>
      </c>
      <c r="M22" s="572">
        <v>356.22399999999999</v>
      </c>
      <c r="N22" s="270">
        <v>356.22399999999999</v>
      </c>
      <c r="O22" s="572">
        <v>0</v>
      </c>
      <c r="P22" s="270">
        <v>0</v>
      </c>
      <c r="Q22" s="572">
        <v>1006.377</v>
      </c>
      <c r="R22" s="270">
        <v>973.70299999999997</v>
      </c>
    </row>
    <row r="23" spans="1:24">
      <c r="A23" s="159"/>
      <c r="B23" s="160" t="s">
        <v>335</v>
      </c>
      <c r="C23" s="572">
        <v>0</v>
      </c>
      <c r="D23" s="270">
        <v>0</v>
      </c>
      <c r="E23" s="572">
        <v>1.6E-2</v>
      </c>
      <c r="F23" s="270">
        <v>1.6E-2</v>
      </c>
      <c r="G23" s="572">
        <v>170.762</v>
      </c>
      <c r="H23" s="270">
        <v>161.071</v>
      </c>
      <c r="I23" s="572">
        <v>60.405000000000001</v>
      </c>
      <c r="J23" s="270">
        <v>57.396999999999998</v>
      </c>
      <c r="K23" s="572">
        <v>0</v>
      </c>
      <c r="L23" s="270">
        <v>0</v>
      </c>
      <c r="M23" s="572">
        <v>165.90899999999999</v>
      </c>
      <c r="N23" s="270">
        <v>169.12299999999999</v>
      </c>
      <c r="O23" s="572">
        <v>0</v>
      </c>
      <c r="P23" s="270">
        <v>0</v>
      </c>
      <c r="Q23" s="572">
        <v>397.09199999999998</v>
      </c>
      <c r="R23" s="270">
        <v>387.60700000000003</v>
      </c>
    </row>
    <row r="24" spans="1:24">
      <c r="A24" s="159"/>
      <c r="B24" s="160" t="s">
        <v>336</v>
      </c>
      <c r="C24" s="572">
        <v>0</v>
      </c>
      <c r="D24" s="270">
        <v>0</v>
      </c>
      <c r="E24" s="572">
        <v>0</v>
      </c>
      <c r="F24" s="270">
        <v>0</v>
      </c>
      <c r="G24" s="572">
        <v>0</v>
      </c>
      <c r="H24" s="270">
        <v>0</v>
      </c>
      <c r="I24" s="572">
        <v>0</v>
      </c>
      <c r="J24" s="270">
        <v>0</v>
      </c>
      <c r="K24" s="572">
        <v>0</v>
      </c>
      <c r="L24" s="270">
        <v>0</v>
      </c>
      <c r="M24" s="572">
        <v>1.1579999999999999</v>
      </c>
      <c r="N24" s="270">
        <v>1.1579999999999999</v>
      </c>
      <c r="O24" s="572">
        <v>0</v>
      </c>
      <c r="P24" s="270">
        <v>0</v>
      </c>
      <c r="Q24" s="572">
        <v>1.1579999999999999</v>
      </c>
      <c r="R24" s="270">
        <v>1.1579999999999999</v>
      </c>
    </row>
    <row r="25" spans="1:24">
      <c r="A25" s="159"/>
      <c r="B25" s="160" t="s">
        <v>337</v>
      </c>
      <c r="C25" s="572">
        <v>0</v>
      </c>
      <c r="D25" s="270">
        <v>0</v>
      </c>
      <c r="E25" s="572">
        <v>0.91500000000000004</v>
      </c>
      <c r="F25" s="270">
        <v>0.83899999999999997</v>
      </c>
      <c r="G25" s="572">
        <v>4974.5609999999997</v>
      </c>
      <c r="H25" s="270">
        <v>4624.2860000000001</v>
      </c>
      <c r="I25" s="572">
        <v>2806.6190000000001</v>
      </c>
      <c r="J25" s="270">
        <v>2622.0859999999998</v>
      </c>
      <c r="K25" s="572">
        <v>0</v>
      </c>
      <c r="L25" s="270">
        <v>0</v>
      </c>
      <c r="M25" s="572">
        <v>796.79399999999998</v>
      </c>
      <c r="N25" s="270">
        <v>803.93899999999996</v>
      </c>
      <c r="O25" s="572">
        <v>0</v>
      </c>
      <c r="P25" s="270">
        <v>0</v>
      </c>
      <c r="Q25" s="572">
        <v>8578.8889999999992</v>
      </c>
      <c r="R25" s="270">
        <v>8051.15</v>
      </c>
    </row>
    <row r="26" spans="1:24">
      <c r="A26" s="159"/>
      <c r="B26" s="160" t="s">
        <v>338</v>
      </c>
      <c r="C26" s="572">
        <v>0</v>
      </c>
      <c r="D26" s="270">
        <v>0</v>
      </c>
      <c r="E26" s="572">
        <v>0</v>
      </c>
      <c r="F26" s="270">
        <v>0</v>
      </c>
      <c r="G26" s="572">
        <v>0</v>
      </c>
      <c r="H26" s="270">
        <v>0</v>
      </c>
      <c r="I26" s="572">
        <v>0</v>
      </c>
      <c r="J26" s="270">
        <v>0</v>
      </c>
      <c r="K26" s="572">
        <v>0</v>
      </c>
      <c r="L26" s="270">
        <v>0</v>
      </c>
      <c r="M26" s="572">
        <v>0</v>
      </c>
      <c r="N26" s="270">
        <v>0</v>
      </c>
      <c r="O26" s="572">
        <v>0</v>
      </c>
      <c r="P26" s="270">
        <v>0</v>
      </c>
      <c r="Q26" s="572">
        <v>0</v>
      </c>
      <c r="R26" s="270">
        <v>0</v>
      </c>
    </row>
    <row r="27" spans="1:24">
      <c r="A27" s="159"/>
      <c r="B27" s="160" t="s">
        <v>339</v>
      </c>
      <c r="C27" s="572">
        <v>0</v>
      </c>
      <c r="D27" s="270">
        <v>0</v>
      </c>
      <c r="E27" s="572">
        <v>0</v>
      </c>
      <c r="F27" s="270">
        <v>0</v>
      </c>
      <c r="G27" s="572">
        <v>76.376000000000005</v>
      </c>
      <c r="H27" s="270">
        <v>70.313000000000002</v>
      </c>
      <c r="I27" s="572">
        <v>40.896999999999998</v>
      </c>
      <c r="J27" s="270">
        <v>39.387999999999998</v>
      </c>
      <c r="K27" s="572">
        <v>0</v>
      </c>
      <c r="L27" s="270">
        <v>0</v>
      </c>
      <c r="M27" s="572">
        <v>11.996</v>
      </c>
      <c r="N27" s="270">
        <v>11.62</v>
      </c>
      <c r="O27" s="572">
        <v>0</v>
      </c>
      <c r="P27" s="270">
        <v>0</v>
      </c>
      <c r="Q27" s="572">
        <v>129.26900000000001</v>
      </c>
      <c r="R27" s="270">
        <v>121.321</v>
      </c>
    </row>
    <row r="28" spans="1:24">
      <c r="A28" s="159"/>
      <c r="B28" s="160" t="s">
        <v>340</v>
      </c>
      <c r="C28" s="572">
        <v>0</v>
      </c>
      <c r="D28" s="270">
        <v>0</v>
      </c>
      <c r="E28" s="572">
        <v>4.4999999999999998E-2</v>
      </c>
      <c r="F28" s="270">
        <v>0.123</v>
      </c>
      <c r="G28" s="572">
        <v>17.491</v>
      </c>
      <c r="H28" s="270">
        <v>15.728</v>
      </c>
      <c r="I28" s="572">
        <v>0</v>
      </c>
      <c r="J28" s="270">
        <v>0</v>
      </c>
      <c r="K28" s="572">
        <v>0</v>
      </c>
      <c r="L28" s="270">
        <v>0</v>
      </c>
      <c r="M28" s="572">
        <v>2.6509999999999998</v>
      </c>
      <c r="N28" s="270">
        <v>2.5590000000000002</v>
      </c>
      <c r="O28" s="572">
        <v>0</v>
      </c>
      <c r="P28" s="270">
        <v>0</v>
      </c>
      <c r="Q28" s="572">
        <v>20.187000000000001</v>
      </c>
      <c r="R28" s="270">
        <v>18.41</v>
      </c>
    </row>
    <row r="29" spans="1:24">
      <c r="Q29" s="168"/>
      <c r="R29" s="168"/>
      <c r="S29" s="168"/>
      <c r="T29" s="168"/>
      <c r="U29" s="168"/>
      <c r="V29" s="168"/>
      <c r="W29" s="168"/>
      <c r="X29" s="168"/>
    </row>
    <row r="30" spans="1:24">
      <c r="A30" s="171" t="s">
        <v>341</v>
      </c>
      <c r="B30" s="160"/>
      <c r="C30" s="571">
        <v>0</v>
      </c>
      <c r="D30" s="268">
        <v>0</v>
      </c>
      <c r="E30" s="571">
        <v>143.809</v>
      </c>
      <c r="F30" s="268">
        <v>165.60400000000001</v>
      </c>
      <c r="G30" s="571">
        <v>6585.3950000000004</v>
      </c>
      <c r="H30" s="268">
        <v>6141.5360000000001</v>
      </c>
      <c r="I30" s="571">
        <v>3772.28</v>
      </c>
      <c r="J30" s="268">
        <v>3517.5909999999999</v>
      </c>
      <c r="K30" s="571">
        <v>206.012</v>
      </c>
      <c r="L30" s="268">
        <v>194.779</v>
      </c>
      <c r="M30" s="571">
        <v>1623.9290000000001</v>
      </c>
      <c r="N30" s="268">
        <v>1617.711</v>
      </c>
      <c r="O30" s="571">
        <v>-0.436</v>
      </c>
      <c r="P30" s="268">
        <v>-0.41499999999999998</v>
      </c>
      <c r="Q30" s="571">
        <v>12330.989</v>
      </c>
      <c r="R30" s="268">
        <v>11636.806</v>
      </c>
    </row>
    <row r="31" spans="1:24">
      <c r="C31" s="156"/>
      <c r="D31" s="156"/>
      <c r="E31" s="156"/>
      <c r="F31" s="156"/>
      <c r="G31" s="156"/>
      <c r="H31" s="156"/>
      <c r="I31" s="156"/>
      <c r="J31" s="156"/>
      <c r="K31" s="156"/>
      <c r="L31" s="156"/>
      <c r="M31" s="156"/>
      <c r="N31" s="156"/>
      <c r="O31" s="156"/>
      <c r="P31" s="156"/>
    </row>
    <row r="32" spans="1:24">
      <c r="C32" s="156"/>
      <c r="D32" s="156"/>
      <c r="E32" s="156"/>
      <c r="F32" s="156"/>
      <c r="G32" s="156"/>
      <c r="H32" s="156"/>
      <c r="I32" s="156"/>
      <c r="J32" s="156"/>
      <c r="K32" s="156"/>
      <c r="L32" s="156"/>
      <c r="M32" s="156"/>
      <c r="N32" s="156"/>
      <c r="O32" s="156"/>
      <c r="P32" s="156"/>
    </row>
    <row r="33" spans="1:24">
      <c r="C33" s="232"/>
      <c r="D33" s="156"/>
      <c r="E33" s="156"/>
      <c r="F33" s="156"/>
      <c r="G33" s="156"/>
      <c r="H33" s="156"/>
      <c r="I33" s="156"/>
      <c r="J33" s="156"/>
      <c r="K33" s="156"/>
      <c r="L33" s="156"/>
      <c r="M33" s="156"/>
      <c r="N33" s="156"/>
      <c r="O33" s="156"/>
      <c r="P33" s="156"/>
    </row>
    <row r="34" spans="1:24">
      <c r="A34" s="900" t="s">
        <v>411</v>
      </c>
      <c r="B34" s="901"/>
      <c r="C34" s="875" t="s">
        <v>413</v>
      </c>
      <c r="D34" s="890"/>
      <c r="E34" s="890"/>
      <c r="F34" s="890"/>
      <c r="G34" s="890"/>
      <c r="H34" s="890"/>
      <c r="I34" s="890"/>
      <c r="J34" s="890"/>
      <c r="K34" s="890"/>
      <c r="L34" s="890"/>
      <c r="M34" s="890"/>
      <c r="N34" s="890"/>
      <c r="O34" s="890"/>
      <c r="P34" s="890"/>
      <c r="Q34" s="890"/>
      <c r="R34" s="876"/>
    </row>
    <row r="35" spans="1:24">
      <c r="A35" s="877" t="s">
        <v>0</v>
      </c>
      <c r="B35" s="878"/>
      <c r="C35" s="875" t="s">
        <v>220</v>
      </c>
      <c r="D35" s="876"/>
      <c r="E35" s="875" t="s">
        <v>3</v>
      </c>
      <c r="F35" s="876"/>
      <c r="G35" s="875" t="s">
        <v>4</v>
      </c>
      <c r="H35" s="876"/>
      <c r="I35" s="875" t="s">
        <v>5</v>
      </c>
      <c r="J35" s="876"/>
      <c r="K35" s="875" t="s">
        <v>11</v>
      </c>
      <c r="L35" s="876"/>
      <c r="M35" s="875" t="s">
        <v>42</v>
      </c>
      <c r="N35" s="876"/>
      <c r="O35" s="875" t="s">
        <v>318</v>
      </c>
      <c r="P35" s="876"/>
      <c r="Q35" s="875" t="s">
        <v>45</v>
      </c>
      <c r="R35" s="876"/>
    </row>
    <row r="36" spans="1:24">
      <c r="A36" s="879" t="s">
        <v>342</v>
      </c>
      <c r="B36" s="905"/>
      <c r="C36" s="573" t="s">
        <v>473</v>
      </c>
      <c r="D36" s="575" t="s">
        <v>474</v>
      </c>
      <c r="E36" s="573" t="s">
        <v>473</v>
      </c>
      <c r="F36" s="575" t="s">
        <v>474</v>
      </c>
      <c r="G36" s="573" t="s">
        <v>473</v>
      </c>
      <c r="H36" s="575" t="s">
        <v>474</v>
      </c>
      <c r="I36" s="573" t="s">
        <v>473</v>
      </c>
      <c r="J36" s="575" t="s">
        <v>474</v>
      </c>
      <c r="K36" s="573" t="s">
        <v>473</v>
      </c>
      <c r="L36" s="575" t="s">
        <v>474</v>
      </c>
      <c r="M36" s="573" t="s">
        <v>473</v>
      </c>
      <c r="N36" s="575" t="s">
        <v>474</v>
      </c>
      <c r="O36" s="573" t="s">
        <v>473</v>
      </c>
      <c r="P36" s="575" t="s">
        <v>474</v>
      </c>
      <c r="Q36" s="573" t="s">
        <v>473</v>
      </c>
      <c r="R36" s="575" t="s">
        <v>474</v>
      </c>
    </row>
    <row r="37" spans="1:24">
      <c r="A37" s="903"/>
      <c r="B37" s="904"/>
      <c r="C37" s="574" t="s">
        <v>219</v>
      </c>
      <c r="D37" s="267" t="s">
        <v>219</v>
      </c>
      <c r="E37" s="574" t="s">
        <v>219</v>
      </c>
      <c r="F37" s="267" t="s">
        <v>219</v>
      </c>
      <c r="G37" s="574" t="s">
        <v>219</v>
      </c>
      <c r="H37" s="267" t="s">
        <v>219</v>
      </c>
      <c r="I37" s="574" t="s">
        <v>219</v>
      </c>
      <c r="J37" s="267" t="s">
        <v>219</v>
      </c>
      <c r="K37" s="574" t="s">
        <v>219</v>
      </c>
      <c r="L37" s="267" t="s">
        <v>219</v>
      </c>
      <c r="M37" s="574" t="s">
        <v>219</v>
      </c>
      <c r="N37" s="267" t="s">
        <v>219</v>
      </c>
      <c r="O37" s="574" t="s">
        <v>219</v>
      </c>
      <c r="P37" s="267" t="s">
        <v>219</v>
      </c>
      <c r="Q37" s="574" t="s">
        <v>219</v>
      </c>
      <c r="R37" s="267" t="s">
        <v>219</v>
      </c>
    </row>
    <row r="38" spans="1:24" s="143" customFormat="1">
      <c r="A38" s="157" t="s">
        <v>343</v>
      </c>
      <c r="B38" s="158"/>
      <c r="C38" s="572">
        <v>0</v>
      </c>
      <c r="D38" s="271">
        <v>0</v>
      </c>
      <c r="E38" s="586">
        <v>23.062999999999999</v>
      </c>
      <c r="F38" s="271">
        <v>49.551000000000002</v>
      </c>
      <c r="G38" s="586">
        <v>896.34</v>
      </c>
      <c r="H38" s="271">
        <v>840.89700000000005</v>
      </c>
      <c r="I38" s="586">
        <v>918.48299999999995</v>
      </c>
      <c r="J38" s="271">
        <v>766.197</v>
      </c>
      <c r="K38" s="586">
        <v>117.108</v>
      </c>
      <c r="L38" s="271">
        <v>113.565</v>
      </c>
      <c r="M38" s="586">
        <v>84.641000000000005</v>
      </c>
      <c r="N38" s="271">
        <v>108.58</v>
      </c>
      <c r="O38" s="586">
        <v>-0.436</v>
      </c>
      <c r="P38" s="271">
        <v>-0.41499999999999998</v>
      </c>
      <c r="Q38" s="586">
        <v>2039.1990000000001</v>
      </c>
      <c r="R38" s="271">
        <v>1878.375</v>
      </c>
    </row>
    <row r="39" spans="1:24">
      <c r="A39" s="159"/>
      <c r="B39" s="160" t="s">
        <v>344</v>
      </c>
      <c r="C39" s="572">
        <v>0</v>
      </c>
      <c r="D39" s="270">
        <v>0</v>
      </c>
      <c r="E39" s="572">
        <v>0</v>
      </c>
      <c r="F39" s="270">
        <v>0</v>
      </c>
      <c r="G39" s="572">
        <v>72.563000000000002</v>
      </c>
      <c r="H39" s="270">
        <v>66.260000000000005</v>
      </c>
      <c r="I39" s="572">
        <v>230.28200000000001</v>
      </c>
      <c r="J39" s="270">
        <v>301.63499999999999</v>
      </c>
      <c r="K39" s="572">
        <v>0</v>
      </c>
      <c r="L39" s="270">
        <v>0</v>
      </c>
      <c r="M39" s="572">
        <v>0</v>
      </c>
      <c r="N39" s="270">
        <v>0</v>
      </c>
      <c r="O39" s="572">
        <v>0</v>
      </c>
      <c r="P39" s="270">
        <v>0</v>
      </c>
      <c r="Q39" s="572">
        <v>302.84500000000003</v>
      </c>
      <c r="R39" s="270">
        <v>367.89499999999998</v>
      </c>
    </row>
    <row r="40" spans="1:24">
      <c r="A40" s="159"/>
      <c r="B40" s="160" t="s">
        <v>345</v>
      </c>
      <c r="C40" s="572">
        <v>0</v>
      </c>
      <c r="D40" s="270">
        <v>0</v>
      </c>
      <c r="E40" s="572">
        <v>0</v>
      </c>
      <c r="F40" s="270">
        <v>0</v>
      </c>
      <c r="G40" s="572">
        <v>3.3029999999999999</v>
      </c>
      <c r="H40" s="270">
        <v>2.6789999999999998</v>
      </c>
      <c r="I40" s="572">
        <v>3.9929999999999999</v>
      </c>
      <c r="J40" s="270">
        <v>3.5870000000000002</v>
      </c>
      <c r="K40" s="572">
        <v>0</v>
      </c>
      <c r="L40" s="270">
        <v>0</v>
      </c>
      <c r="M40" s="572">
        <v>1.7829999999999999</v>
      </c>
      <c r="N40" s="270">
        <v>1.6359999999999999</v>
      </c>
      <c r="O40" s="572">
        <v>0</v>
      </c>
      <c r="P40" s="270">
        <v>0</v>
      </c>
      <c r="Q40" s="572">
        <v>9.0790000000000006</v>
      </c>
      <c r="R40" s="270">
        <v>7.9020000000000001</v>
      </c>
    </row>
    <row r="41" spans="1:24">
      <c r="A41" s="159"/>
      <c r="B41" s="160" t="s">
        <v>346</v>
      </c>
      <c r="C41" s="572">
        <v>0</v>
      </c>
      <c r="D41" s="270">
        <v>0</v>
      </c>
      <c r="E41" s="572">
        <v>5.6550000000000002</v>
      </c>
      <c r="F41" s="270">
        <v>16.669</v>
      </c>
      <c r="G41" s="572">
        <v>316.91199999999998</v>
      </c>
      <c r="H41" s="270">
        <v>287.49700000000001</v>
      </c>
      <c r="I41" s="572">
        <v>500.58100000000002</v>
      </c>
      <c r="J41" s="270">
        <v>398.19200000000001</v>
      </c>
      <c r="K41" s="572">
        <v>0</v>
      </c>
      <c r="L41" s="270">
        <v>0</v>
      </c>
      <c r="M41" s="572">
        <v>40.845999999999997</v>
      </c>
      <c r="N41" s="270">
        <v>52.798000000000002</v>
      </c>
      <c r="O41" s="572">
        <v>0</v>
      </c>
      <c r="P41" s="270">
        <v>0</v>
      </c>
      <c r="Q41" s="572">
        <v>863.99400000000003</v>
      </c>
      <c r="R41" s="270">
        <v>755.15599999999995</v>
      </c>
    </row>
    <row r="42" spans="1:24">
      <c r="A42" s="159"/>
      <c r="B42" s="160" t="s">
        <v>347</v>
      </c>
      <c r="C42" s="572">
        <v>0</v>
      </c>
      <c r="D42" s="270">
        <v>0</v>
      </c>
      <c r="E42" s="577">
        <v>3.6840000000000002</v>
      </c>
      <c r="F42" s="270">
        <v>26.702000000000002</v>
      </c>
      <c r="G42" s="577">
        <v>457.74099999999999</v>
      </c>
      <c r="H42" s="270">
        <v>435.92399999999998</v>
      </c>
      <c r="I42" s="577">
        <v>128.27699999999999</v>
      </c>
      <c r="J42" s="270">
        <v>8.6059999999999999</v>
      </c>
      <c r="K42" s="577">
        <v>0</v>
      </c>
      <c r="L42" s="270">
        <v>0</v>
      </c>
      <c r="M42" s="577">
        <v>29.1</v>
      </c>
      <c r="N42" s="270">
        <v>27.010999999999999</v>
      </c>
      <c r="O42" s="577">
        <v>-0.436</v>
      </c>
      <c r="P42" s="270">
        <v>-0.41499999999999998</v>
      </c>
      <c r="Q42" s="577">
        <v>618.36599999999999</v>
      </c>
      <c r="R42" s="270">
        <v>497.82799999999997</v>
      </c>
    </row>
    <row r="43" spans="1:24">
      <c r="A43" s="159"/>
      <c r="B43" s="160" t="s">
        <v>348</v>
      </c>
      <c r="C43" s="572">
        <v>0</v>
      </c>
      <c r="D43" s="270">
        <v>0</v>
      </c>
      <c r="E43" s="572">
        <v>0</v>
      </c>
      <c r="F43" s="270">
        <v>0</v>
      </c>
      <c r="G43" s="572">
        <v>0</v>
      </c>
      <c r="H43" s="270">
        <v>0.14699999999999999</v>
      </c>
      <c r="I43" s="572">
        <v>47.113999999999997</v>
      </c>
      <c r="J43" s="270">
        <v>46.598999999999997</v>
      </c>
      <c r="K43" s="572">
        <v>0</v>
      </c>
      <c r="L43" s="270">
        <v>0</v>
      </c>
      <c r="M43" s="572">
        <v>0</v>
      </c>
      <c r="N43" s="270">
        <v>0</v>
      </c>
      <c r="O43" s="572">
        <v>0</v>
      </c>
      <c r="P43" s="270">
        <v>0</v>
      </c>
      <c r="Q43" s="572">
        <v>47.113999999999997</v>
      </c>
      <c r="R43" s="270">
        <v>46.746000000000002</v>
      </c>
    </row>
    <row r="44" spans="1:24">
      <c r="A44" s="159"/>
      <c r="B44" s="160" t="s">
        <v>349</v>
      </c>
      <c r="C44" s="572">
        <v>0</v>
      </c>
      <c r="D44" s="270">
        <v>0</v>
      </c>
      <c r="E44" s="572">
        <v>2.8220000000000001</v>
      </c>
      <c r="F44" s="270">
        <v>0</v>
      </c>
      <c r="G44" s="572">
        <v>7.7910000000000004</v>
      </c>
      <c r="H44" s="270">
        <v>20.140999999999998</v>
      </c>
      <c r="I44" s="572">
        <v>0</v>
      </c>
      <c r="J44" s="270">
        <v>0</v>
      </c>
      <c r="K44" s="572">
        <v>0</v>
      </c>
      <c r="L44" s="270">
        <v>0</v>
      </c>
      <c r="M44" s="572">
        <v>11.455</v>
      </c>
      <c r="N44" s="270">
        <v>24.812000000000001</v>
      </c>
      <c r="O44" s="572">
        <v>0</v>
      </c>
      <c r="P44" s="270">
        <v>0</v>
      </c>
      <c r="Q44" s="572">
        <v>22.068000000000001</v>
      </c>
      <c r="R44" s="270">
        <v>44.953000000000003</v>
      </c>
    </row>
    <row r="45" spans="1:24">
      <c r="A45" s="159"/>
      <c r="B45" s="160" t="s">
        <v>350</v>
      </c>
      <c r="C45" s="572">
        <v>0</v>
      </c>
      <c r="D45" s="270">
        <v>0</v>
      </c>
      <c r="E45" s="572">
        <v>0</v>
      </c>
      <c r="F45" s="270">
        <v>0</v>
      </c>
      <c r="G45" s="572">
        <v>0</v>
      </c>
      <c r="H45" s="270">
        <v>0</v>
      </c>
      <c r="I45" s="572">
        <v>0</v>
      </c>
      <c r="J45" s="270">
        <v>0</v>
      </c>
      <c r="K45" s="572">
        <v>0</v>
      </c>
      <c r="L45" s="270">
        <v>0</v>
      </c>
      <c r="M45" s="572">
        <v>0</v>
      </c>
      <c r="N45" s="270">
        <v>0</v>
      </c>
      <c r="O45" s="572">
        <v>0</v>
      </c>
      <c r="P45" s="270">
        <v>0</v>
      </c>
      <c r="Q45" s="572">
        <v>0</v>
      </c>
      <c r="R45" s="270">
        <v>0</v>
      </c>
    </row>
    <row r="46" spans="1:24">
      <c r="A46" s="159"/>
      <c r="B46" s="160" t="s">
        <v>351</v>
      </c>
      <c r="C46" s="572">
        <v>0</v>
      </c>
      <c r="D46" s="270">
        <v>0</v>
      </c>
      <c r="E46" s="572">
        <v>10.901999999999999</v>
      </c>
      <c r="F46" s="270">
        <v>6.18</v>
      </c>
      <c r="G46" s="572">
        <v>38.03</v>
      </c>
      <c r="H46" s="270">
        <v>28.248999999999999</v>
      </c>
      <c r="I46" s="572">
        <v>8.2360000000000007</v>
      </c>
      <c r="J46" s="270">
        <v>7.5780000000000003</v>
      </c>
      <c r="K46" s="572">
        <v>0</v>
      </c>
      <c r="L46" s="270">
        <v>0</v>
      </c>
      <c r="M46" s="572">
        <v>1.4570000000000001</v>
      </c>
      <c r="N46" s="270">
        <v>2.323</v>
      </c>
      <c r="O46" s="572">
        <v>0</v>
      </c>
      <c r="P46" s="270">
        <v>0</v>
      </c>
      <c r="Q46" s="572">
        <v>58.625</v>
      </c>
      <c r="R46" s="270">
        <v>44.33</v>
      </c>
    </row>
    <row r="47" spans="1:24">
      <c r="Q47" s="168"/>
      <c r="R47" s="168"/>
      <c r="S47" s="168"/>
      <c r="T47" s="168"/>
      <c r="U47" s="168"/>
      <c r="V47" s="168"/>
      <c r="W47" s="168"/>
      <c r="X47" s="168"/>
    </row>
    <row r="48" spans="1:24">
      <c r="A48" s="159"/>
      <c r="B48" s="164" t="s">
        <v>352</v>
      </c>
      <c r="C48" s="572">
        <v>0</v>
      </c>
      <c r="D48" s="270">
        <v>0</v>
      </c>
      <c r="E48" s="577">
        <v>0</v>
      </c>
      <c r="F48" s="270">
        <v>0</v>
      </c>
      <c r="G48" s="577">
        <v>0</v>
      </c>
      <c r="H48" s="270">
        <v>0</v>
      </c>
      <c r="I48" s="577">
        <v>0</v>
      </c>
      <c r="J48" s="270">
        <v>0</v>
      </c>
      <c r="K48" s="577">
        <v>117.108</v>
      </c>
      <c r="L48" s="270">
        <v>113.565</v>
      </c>
      <c r="M48" s="577">
        <v>0</v>
      </c>
      <c r="N48" s="270">
        <v>0</v>
      </c>
      <c r="O48" s="577">
        <v>0</v>
      </c>
      <c r="P48" s="270">
        <v>0</v>
      </c>
      <c r="Q48" s="577">
        <v>117.108</v>
      </c>
      <c r="R48" s="270">
        <v>113.565</v>
      </c>
    </row>
    <row r="49" spans="1:37">
      <c r="Q49" s="168"/>
      <c r="R49" s="168"/>
      <c r="S49" s="168"/>
      <c r="T49" s="168"/>
      <c r="U49" s="168"/>
      <c r="V49" s="168"/>
      <c r="W49" s="168"/>
      <c r="X49" s="168"/>
      <c r="Y49" s="168"/>
      <c r="Z49" s="168"/>
      <c r="AA49" s="168"/>
    </row>
    <row r="50" spans="1:37" s="143" customFormat="1">
      <c r="A50" s="157" t="s">
        <v>353</v>
      </c>
      <c r="B50" s="158"/>
      <c r="C50" s="572">
        <v>0</v>
      </c>
      <c r="D50" s="271">
        <v>0</v>
      </c>
      <c r="E50" s="572">
        <v>13.085000000000001</v>
      </c>
      <c r="F50" s="271">
        <v>14.49</v>
      </c>
      <c r="G50" s="572">
        <v>988.64</v>
      </c>
      <c r="H50" s="271">
        <v>978.67399999999998</v>
      </c>
      <c r="I50" s="572">
        <v>1141.3330000000001</v>
      </c>
      <c r="J50" s="271">
        <v>1092.008</v>
      </c>
      <c r="K50" s="572">
        <v>0</v>
      </c>
      <c r="L50" s="271">
        <v>0</v>
      </c>
      <c r="M50" s="572">
        <v>160.90899999999999</v>
      </c>
      <c r="N50" s="271">
        <v>159.68799999999999</v>
      </c>
      <c r="O50" s="572">
        <v>0</v>
      </c>
      <c r="P50" s="271">
        <v>0</v>
      </c>
      <c r="Q50" s="572">
        <v>2303.9670000000001</v>
      </c>
      <c r="R50" s="271">
        <v>2244.86</v>
      </c>
    </row>
    <row r="51" spans="1:37">
      <c r="A51" s="159"/>
      <c r="B51" s="160" t="s">
        <v>354</v>
      </c>
      <c r="C51" s="572">
        <v>0</v>
      </c>
      <c r="D51" s="270">
        <v>0</v>
      </c>
      <c r="E51" s="572">
        <v>0</v>
      </c>
      <c r="F51" s="270">
        <v>0</v>
      </c>
      <c r="G51" s="572">
        <v>553.96600000000001</v>
      </c>
      <c r="H51" s="270">
        <v>525.851</v>
      </c>
      <c r="I51" s="572">
        <v>798.12900000000002</v>
      </c>
      <c r="J51" s="270">
        <v>772.42700000000002</v>
      </c>
      <c r="K51" s="572">
        <v>0</v>
      </c>
      <c r="L51" s="270">
        <v>0</v>
      </c>
      <c r="M51" s="572">
        <v>0</v>
      </c>
      <c r="N51" s="270">
        <v>0</v>
      </c>
      <c r="O51" s="572">
        <v>0</v>
      </c>
      <c r="P51" s="270">
        <v>0</v>
      </c>
      <c r="Q51" s="572">
        <v>1352.095</v>
      </c>
      <c r="R51" s="270">
        <v>1298.278</v>
      </c>
    </row>
    <row r="52" spans="1:37">
      <c r="A52" s="159"/>
      <c r="B52" s="160" t="s">
        <v>355</v>
      </c>
      <c r="C52" s="572">
        <v>0</v>
      </c>
      <c r="D52" s="270">
        <v>0</v>
      </c>
      <c r="E52" s="572">
        <v>0</v>
      </c>
      <c r="F52" s="270">
        <v>0</v>
      </c>
      <c r="G52" s="572">
        <v>75.885999999999996</v>
      </c>
      <c r="H52" s="270">
        <v>69.557000000000002</v>
      </c>
      <c r="I52" s="572">
        <v>34.267000000000003</v>
      </c>
      <c r="J52" s="270">
        <v>33.338999999999999</v>
      </c>
      <c r="K52" s="572">
        <v>0</v>
      </c>
      <c r="L52" s="270">
        <v>0</v>
      </c>
      <c r="M52" s="572">
        <v>12.089</v>
      </c>
      <c r="N52" s="270">
        <v>11.867000000000001</v>
      </c>
      <c r="O52" s="572">
        <v>0</v>
      </c>
      <c r="P52" s="270">
        <v>0</v>
      </c>
      <c r="Q52" s="572">
        <v>122.242</v>
      </c>
      <c r="R52" s="270">
        <v>114.76300000000001</v>
      </c>
    </row>
    <row r="53" spans="1:37">
      <c r="A53" s="159"/>
      <c r="B53" s="160" t="s">
        <v>356</v>
      </c>
      <c r="C53" s="572">
        <v>0</v>
      </c>
      <c r="D53" s="270">
        <v>0</v>
      </c>
      <c r="E53" s="572">
        <v>0</v>
      </c>
      <c r="F53" s="270">
        <v>0</v>
      </c>
      <c r="G53" s="572">
        <v>3.0510000000000002</v>
      </c>
      <c r="H53" s="270">
        <v>2.286</v>
      </c>
      <c r="I53" s="572">
        <v>0</v>
      </c>
      <c r="J53" s="270">
        <v>0</v>
      </c>
      <c r="K53" s="572">
        <v>0</v>
      </c>
      <c r="L53" s="270">
        <v>0</v>
      </c>
      <c r="M53" s="572">
        <v>45.857999999999997</v>
      </c>
      <c r="N53" s="270">
        <v>45.384999999999998</v>
      </c>
      <c r="O53" s="572">
        <v>0</v>
      </c>
      <c r="P53" s="270">
        <v>0</v>
      </c>
      <c r="Q53" s="572">
        <v>48.908999999999999</v>
      </c>
      <c r="R53" s="270">
        <v>47.670999999999999</v>
      </c>
    </row>
    <row r="54" spans="1:37">
      <c r="A54" s="159"/>
      <c r="B54" s="160" t="s">
        <v>357</v>
      </c>
      <c r="C54" s="572">
        <v>0</v>
      </c>
      <c r="D54" s="270">
        <v>0</v>
      </c>
      <c r="E54" s="572">
        <v>0</v>
      </c>
      <c r="F54" s="270">
        <v>0</v>
      </c>
      <c r="G54" s="572">
        <v>261.97399999999999</v>
      </c>
      <c r="H54" s="270">
        <v>295.43400000000003</v>
      </c>
      <c r="I54" s="572">
        <v>0</v>
      </c>
      <c r="J54" s="270">
        <v>0</v>
      </c>
      <c r="K54" s="572">
        <v>0</v>
      </c>
      <c r="L54" s="270">
        <v>0</v>
      </c>
      <c r="M54" s="572">
        <v>51.277000000000001</v>
      </c>
      <c r="N54" s="270">
        <v>51.277000000000001</v>
      </c>
      <c r="O54" s="572">
        <v>0</v>
      </c>
      <c r="P54" s="270">
        <v>0</v>
      </c>
      <c r="Q54" s="572">
        <v>313.25099999999998</v>
      </c>
      <c r="R54" s="270">
        <v>346.71100000000001</v>
      </c>
    </row>
    <row r="55" spans="1:37">
      <c r="A55" s="159"/>
      <c r="B55" s="160" t="s">
        <v>358</v>
      </c>
      <c r="C55" s="572">
        <v>0</v>
      </c>
      <c r="D55" s="270">
        <v>0</v>
      </c>
      <c r="E55" s="572">
        <v>0</v>
      </c>
      <c r="F55" s="270">
        <v>0</v>
      </c>
      <c r="G55" s="572">
        <v>9.3369999999999997</v>
      </c>
      <c r="H55" s="270">
        <v>8.2609999999999992</v>
      </c>
      <c r="I55" s="572">
        <v>169.309</v>
      </c>
      <c r="J55" s="270">
        <v>160.15199999999999</v>
      </c>
      <c r="K55" s="572">
        <v>0</v>
      </c>
      <c r="L55" s="270">
        <v>0</v>
      </c>
      <c r="M55" s="572">
        <v>7.202</v>
      </c>
      <c r="N55" s="270">
        <v>6.8540000000000001</v>
      </c>
      <c r="O55" s="572">
        <v>0</v>
      </c>
      <c r="P55" s="270">
        <v>0</v>
      </c>
      <c r="Q55" s="572">
        <v>185.84800000000001</v>
      </c>
      <c r="R55" s="270">
        <v>175.267</v>
      </c>
    </row>
    <row r="56" spans="1:37">
      <c r="A56" s="159"/>
      <c r="B56" s="160" t="s">
        <v>359</v>
      </c>
      <c r="C56" s="572">
        <v>0</v>
      </c>
      <c r="D56" s="270">
        <v>0</v>
      </c>
      <c r="E56" s="572">
        <v>2.3740000000000001</v>
      </c>
      <c r="F56" s="270">
        <v>2.5880000000000001</v>
      </c>
      <c r="G56" s="572">
        <v>69.835999999999999</v>
      </c>
      <c r="H56" s="270">
        <v>64.361999999999995</v>
      </c>
      <c r="I56" s="572">
        <v>117.658</v>
      </c>
      <c r="J56" s="270">
        <v>105.09699999999999</v>
      </c>
      <c r="K56" s="572">
        <v>0</v>
      </c>
      <c r="L56" s="270">
        <v>0</v>
      </c>
      <c r="M56" s="572">
        <v>44.057000000000002</v>
      </c>
      <c r="N56" s="270">
        <v>43.845999999999997</v>
      </c>
      <c r="O56" s="572">
        <v>0</v>
      </c>
      <c r="P56" s="270">
        <v>0</v>
      </c>
      <c r="Q56" s="572">
        <v>233.92500000000001</v>
      </c>
      <c r="R56" s="270">
        <v>215.893</v>
      </c>
    </row>
    <row r="57" spans="1:37">
      <c r="A57" s="159"/>
      <c r="B57" s="160" t="s">
        <v>360</v>
      </c>
      <c r="C57" s="572">
        <v>0</v>
      </c>
      <c r="D57" s="270">
        <v>0</v>
      </c>
      <c r="E57" s="572">
        <v>0.25800000000000001</v>
      </c>
      <c r="F57" s="270">
        <v>0.224</v>
      </c>
      <c r="G57" s="572">
        <v>0</v>
      </c>
      <c r="H57" s="270">
        <v>0</v>
      </c>
      <c r="I57" s="572">
        <v>21.97</v>
      </c>
      <c r="J57" s="270">
        <v>20.992999999999999</v>
      </c>
      <c r="K57" s="572">
        <v>0</v>
      </c>
      <c r="L57" s="270">
        <v>0</v>
      </c>
      <c r="M57" s="572">
        <v>0.39500000000000002</v>
      </c>
      <c r="N57" s="270">
        <v>0.42799999999999999</v>
      </c>
      <c r="O57" s="572">
        <v>0</v>
      </c>
      <c r="P57" s="270">
        <v>0</v>
      </c>
      <c r="Q57" s="572">
        <v>22.623000000000001</v>
      </c>
      <c r="R57" s="270">
        <v>21.645</v>
      </c>
    </row>
    <row r="58" spans="1:37">
      <c r="A58" s="159"/>
      <c r="B58" s="160" t="s">
        <v>361</v>
      </c>
      <c r="C58" s="572">
        <v>0</v>
      </c>
      <c r="D58" s="270">
        <v>0</v>
      </c>
      <c r="E58" s="572">
        <v>10.452999999999999</v>
      </c>
      <c r="F58" s="270">
        <v>11.678000000000001</v>
      </c>
      <c r="G58" s="572">
        <v>14.59</v>
      </c>
      <c r="H58" s="270">
        <v>12.923</v>
      </c>
      <c r="I58" s="572">
        <v>0</v>
      </c>
      <c r="J58" s="270">
        <v>0</v>
      </c>
      <c r="K58" s="572">
        <v>0</v>
      </c>
      <c r="L58" s="270">
        <v>0</v>
      </c>
      <c r="M58" s="572">
        <v>3.1E-2</v>
      </c>
      <c r="N58" s="270">
        <v>3.1E-2</v>
      </c>
      <c r="O58" s="572">
        <v>0</v>
      </c>
      <c r="P58" s="270">
        <v>0</v>
      </c>
      <c r="Q58" s="572">
        <v>25.074000000000002</v>
      </c>
      <c r="R58" s="270">
        <v>24.632000000000001</v>
      </c>
    </row>
    <row r="59" spans="1:37">
      <c r="Q59" s="168"/>
      <c r="R59" s="168"/>
      <c r="S59" s="168"/>
      <c r="T59" s="168"/>
      <c r="U59" s="168"/>
      <c r="V59" s="168"/>
      <c r="W59" s="168"/>
      <c r="X59" s="168"/>
      <c r="AK59" s="168"/>
    </row>
    <row r="60" spans="1:37" s="143" customFormat="1">
      <c r="A60" s="157" t="s">
        <v>362</v>
      </c>
      <c r="B60" s="158"/>
      <c r="C60" s="586">
        <v>0</v>
      </c>
      <c r="D60" s="271">
        <v>0</v>
      </c>
      <c r="E60" s="586">
        <v>107.661</v>
      </c>
      <c r="F60" s="271">
        <v>101.563</v>
      </c>
      <c r="G60" s="586">
        <v>4700.415</v>
      </c>
      <c r="H60" s="271">
        <v>4321.9650000000001</v>
      </c>
      <c r="I60" s="586">
        <v>1712.4639999999999</v>
      </c>
      <c r="J60" s="271">
        <v>1659.386</v>
      </c>
      <c r="K60" s="586">
        <v>88.903999999999996</v>
      </c>
      <c r="L60" s="271">
        <v>81.213999999999999</v>
      </c>
      <c r="M60" s="586">
        <v>1378.3789999999999</v>
      </c>
      <c r="N60" s="271">
        <v>1349.443</v>
      </c>
      <c r="O60" s="586">
        <v>0</v>
      </c>
      <c r="P60" s="271">
        <v>0</v>
      </c>
      <c r="Q60" s="586">
        <v>7987.8230000000003</v>
      </c>
      <c r="R60" s="271">
        <v>7513.5709999999999</v>
      </c>
    </row>
    <row r="61" spans="1:37" s="143" customFormat="1">
      <c r="A61" s="157" t="s">
        <v>363</v>
      </c>
      <c r="B61" s="158"/>
      <c r="C61" s="586">
        <v>0</v>
      </c>
      <c r="D61" s="271">
        <v>0</v>
      </c>
      <c r="E61" s="586">
        <v>107.661</v>
      </c>
      <c r="F61" s="271">
        <v>101.563</v>
      </c>
      <c r="G61" s="586">
        <v>4700.415</v>
      </c>
      <c r="H61" s="271">
        <v>4321.9650000000001</v>
      </c>
      <c r="I61" s="586">
        <v>1712.4639999999999</v>
      </c>
      <c r="J61" s="271">
        <v>1659.386</v>
      </c>
      <c r="K61" s="586">
        <v>88.903999999999996</v>
      </c>
      <c r="L61" s="271">
        <v>81.213999999999999</v>
      </c>
      <c r="M61" s="586">
        <v>1378.3789999999999</v>
      </c>
      <c r="N61" s="271">
        <v>1349.443</v>
      </c>
      <c r="O61" s="586">
        <v>0</v>
      </c>
      <c r="P61" s="271">
        <v>0</v>
      </c>
      <c r="Q61" s="586">
        <v>7987.8230000000003</v>
      </c>
      <c r="R61" s="271">
        <v>7513.5709999999999</v>
      </c>
    </row>
    <row r="62" spans="1:37">
      <c r="A62" s="159"/>
      <c r="B62" s="160" t="s">
        <v>364</v>
      </c>
      <c r="C62" s="577">
        <v>0</v>
      </c>
      <c r="D62" s="270">
        <v>0</v>
      </c>
      <c r="E62" s="577">
        <v>219.26300000000001</v>
      </c>
      <c r="F62" s="270">
        <v>212.96600000000001</v>
      </c>
      <c r="G62" s="577">
        <v>4212.8029999999999</v>
      </c>
      <c r="H62" s="270">
        <v>3900.93</v>
      </c>
      <c r="I62" s="577">
        <v>156.30600000000001</v>
      </c>
      <c r="J62" s="270">
        <v>148.74600000000001</v>
      </c>
      <c r="K62" s="577">
        <v>68.046000000000006</v>
      </c>
      <c r="L62" s="270">
        <v>66.331999999999994</v>
      </c>
      <c r="M62" s="577">
        <v>1032.451</v>
      </c>
      <c r="N62" s="270">
        <v>1032.451</v>
      </c>
      <c r="O62" s="577">
        <v>0</v>
      </c>
      <c r="P62" s="270">
        <v>0</v>
      </c>
      <c r="Q62" s="577">
        <v>5688.8689999999997</v>
      </c>
      <c r="R62" s="270">
        <v>5361.4250000000002</v>
      </c>
    </row>
    <row r="63" spans="1:37">
      <c r="A63" s="159"/>
      <c r="B63" s="160" t="s">
        <v>365</v>
      </c>
      <c r="C63" s="577">
        <v>0</v>
      </c>
      <c r="D63" s="270">
        <v>0</v>
      </c>
      <c r="E63" s="577">
        <v>-119.78100000000001</v>
      </c>
      <c r="F63" s="270">
        <v>-123.63800000000001</v>
      </c>
      <c r="G63" s="577">
        <v>297.78800000000001</v>
      </c>
      <c r="H63" s="270">
        <v>244.971</v>
      </c>
      <c r="I63" s="577">
        <v>-273.87900000000002</v>
      </c>
      <c r="J63" s="270">
        <v>-238.63</v>
      </c>
      <c r="K63" s="577">
        <v>17.914000000000001</v>
      </c>
      <c r="L63" s="270">
        <v>12.032999999999999</v>
      </c>
      <c r="M63" s="577">
        <v>279.33100000000002</v>
      </c>
      <c r="N63" s="270">
        <v>250.393</v>
      </c>
      <c r="O63" s="577">
        <v>0</v>
      </c>
      <c r="P63" s="270">
        <v>0</v>
      </c>
      <c r="Q63" s="577">
        <v>201.37299999999999</v>
      </c>
      <c r="R63" s="270">
        <v>145.12899999999999</v>
      </c>
    </row>
    <row r="64" spans="1:37">
      <c r="A64" s="159"/>
      <c r="B64" s="160" t="s">
        <v>366</v>
      </c>
      <c r="C64" s="577">
        <v>0</v>
      </c>
      <c r="D64" s="270">
        <v>0</v>
      </c>
      <c r="E64" s="577">
        <v>0</v>
      </c>
      <c r="F64" s="270">
        <v>0</v>
      </c>
      <c r="G64" s="577">
        <v>0</v>
      </c>
      <c r="H64" s="270">
        <v>0</v>
      </c>
      <c r="I64" s="577">
        <v>28.161000000000001</v>
      </c>
      <c r="J64" s="270">
        <v>26.8</v>
      </c>
      <c r="K64" s="577">
        <v>0</v>
      </c>
      <c r="L64" s="270">
        <v>0</v>
      </c>
      <c r="M64" s="577">
        <v>0</v>
      </c>
      <c r="N64" s="270">
        <v>0</v>
      </c>
      <c r="O64" s="577">
        <v>0</v>
      </c>
      <c r="P64" s="270">
        <v>0</v>
      </c>
      <c r="Q64" s="577">
        <v>28.161000000000001</v>
      </c>
      <c r="R64" s="270">
        <v>26.8</v>
      </c>
    </row>
    <row r="65" spans="1:33">
      <c r="A65" s="159"/>
      <c r="B65" s="160" t="s">
        <v>367</v>
      </c>
      <c r="C65" s="577">
        <v>0</v>
      </c>
      <c r="D65" s="270">
        <v>0</v>
      </c>
      <c r="E65" s="577">
        <v>0</v>
      </c>
      <c r="F65" s="270">
        <v>0</v>
      </c>
      <c r="G65" s="577">
        <v>-4.9000000000000002E-2</v>
      </c>
      <c r="H65" s="270">
        <v>-4.4999999999999998E-2</v>
      </c>
      <c r="I65" s="577">
        <v>0</v>
      </c>
      <c r="J65" s="270">
        <v>0</v>
      </c>
      <c r="K65" s="577">
        <v>0</v>
      </c>
      <c r="L65" s="270">
        <v>0</v>
      </c>
      <c r="M65" s="577">
        <v>0</v>
      </c>
      <c r="N65" s="270">
        <v>0</v>
      </c>
      <c r="O65" s="577">
        <v>0</v>
      </c>
      <c r="P65" s="270">
        <v>0</v>
      </c>
      <c r="Q65" s="577">
        <v>-4.9000000000000002E-2</v>
      </c>
      <c r="R65" s="270">
        <v>-4.4999999999999998E-2</v>
      </c>
    </row>
    <row r="66" spans="1:33">
      <c r="A66" s="159"/>
      <c r="B66" s="160" t="s">
        <v>368</v>
      </c>
      <c r="C66" s="577">
        <v>0</v>
      </c>
      <c r="D66" s="270">
        <v>0</v>
      </c>
      <c r="E66" s="572">
        <v>0</v>
      </c>
      <c r="F66" s="270">
        <v>0</v>
      </c>
      <c r="G66" s="572">
        <v>0</v>
      </c>
      <c r="H66" s="270">
        <v>0</v>
      </c>
      <c r="I66" s="572">
        <v>0</v>
      </c>
      <c r="J66" s="270">
        <v>0</v>
      </c>
      <c r="K66" s="572">
        <v>0</v>
      </c>
      <c r="L66" s="270">
        <v>0</v>
      </c>
      <c r="M66" s="572">
        <v>0</v>
      </c>
      <c r="N66" s="270">
        <v>0</v>
      </c>
      <c r="O66" s="572">
        <v>0</v>
      </c>
      <c r="P66" s="270">
        <v>0</v>
      </c>
      <c r="Q66" s="572">
        <v>0</v>
      </c>
      <c r="R66" s="270">
        <v>0</v>
      </c>
    </row>
    <row r="67" spans="1:33">
      <c r="A67" s="159"/>
      <c r="B67" s="160" t="s">
        <v>369</v>
      </c>
      <c r="C67" s="577">
        <v>0</v>
      </c>
      <c r="D67" s="270">
        <v>0</v>
      </c>
      <c r="E67" s="577">
        <v>8.1790000000000003</v>
      </c>
      <c r="F67" s="270">
        <v>12.234999999999999</v>
      </c>
      <c r="G67" s="577">
        <v>189.87299999999999</v>
      </c>
      <c r="H67" s="270">
        <v>176.10900000000001</v>
      </c>
      <c r="I67" s="577">
        <v>1801.876</v>
      </c>
      <c r="J67" s="270">
        <v>1722.47</v>
      </c>
      <c r="K67" s="577">
        <v>2.944</v>
      </c>
      <c r="L67" s="270">
        <v>2.8490000000000002</v>
      </c>
      <c r="M67" s="577">
        <v>66.596999999999994</v>
      </c>
      <c r="N67" s="270">
        <v>66.599000000000004</v>
      </c>
      <c r="O67" s="577">
        <v>0</v>
      </c>
      <c r="P67" s="270">
        <v>0</v>
      </c>
      <c r="Q67" s="577">
        <v>2069.4690000000001</v>
      </c>
      <c r="R67" s="270">
        <v>1980.2619999999999</v>
      </c>
    </row>
    <row r="68" spans="1:33">
      <c r="Q68" s="168"/>
      <c r="R68" s="168"/>
      <c r="S68" s="168"/>
      <c r="T68" s="168"/>
      <c r="U68" s="168"/>
      <c r="V68" s="168"/>
      <c r="W68" s="168"/>
      <c r="X68" s="168"/>
      <c r="Y68" s="168"/>
      <c r="Z68" s="168"/>
      <c r="AA68" s="168"/>
    </row>
    <row r="69" spans="1:33">
      <c r="A69" s="171" t="s">
        <v>370</v>
      </c>
      <c r="B69" s="160"/>
      <c r="C69" s="577">
        <v>0</v>
      </c>
      <c r="D69" s="271">
        <v>0</v>
      </c>
      <c r="E69" s="577">
        <v>0</v>
      </c>
      <c r="F69" s="271">
        <v>0</v>
      </c>
      <c r="G69" s="577">
        <v>0</v>
      </c>
      <c r="H69" s="271">
        <v>0</v>
      </c>
      <c r="I69" s="577">
        <v>0</v>
      </c>
      <c r="J69" s="271">
        <v>0</v>
      </c>
      <c r="K69" s="577">
        <v>0</v>
      </c>
      <c r="L69" s="271">
        <v>0</v>
      </c>
      <c r="M69" s="577">
        <v>0</v>
      </c>
      <c r="N69" s="271">
        <v>0</v>
      </c>
      <c r="O69" s="577">
        <v>0</v>
      </c>
      <c r="P69" s="271">
        <v>0</v>
      </c>
      <c r="Q69" s="577">
        <v>0</v>
      </c>
      <c r="R69" s="271">
        <v>0</v>
      </c>
    </row>
    <row r="70" spans="1:33">
      <c r="Q70" s="168"/>
      <c r="R70" s="168"/>
      <c r="S70" s="168"/>
      <c r="T70" s="168"/>
      <c r="U70" s="168"/>
      <c r="V70" s="168"/>
      <c r="W70" s="168"/>
      <c r="X70" s="168"/>
      <c r="Y70" s="168"/>
      <c r="Z70" s="168"/>
      <c r="AA70" s="168"/>
      <c r="AB70" s="168"/>
      <c r="AC70" s="168"/>
      <c r="AD70" s="168"/>
      <c r="AE70" s="168"/>
      <c r="AF70" s="168"/>
      <c r="AG70" s="168"/>
    </row>
    <row r="71" spans="1:33">
      <c r="A71" s="157" t="s">
        <v>371</v>
      </c>
      <c r="B71" s="160"/>
      <c r="C71" s="586">
        <v>0</v>
      </c>
      <c r="D71" s="271">
        <v>0</v>
      </c>
      <c r="E71" s="586">
        <v>143.809</v>
      </c>
      <c r="F71" s="271">
        <v>165.60400000000001</v>
      </c>
      <c r="G71" s="586">
        <v>6585.3950000000004</v>
      </c>
      <c r="H71" s="271">
        <v>6141.5360000000001</v>
      </c>
      <c r="I71" s="586">
        <v>3772.28</v>
      </c>
      <c r="J71" s="271">
        <v>3517.5909999999999</v>
      </c>
      <c r="K71" s="586">
        <v>206.012</v>
      </c>
      <c r="L71" s="271">
        <v>194.779</v>
      </c>
      <c r="M71" s="586">
        <v>1623.9290000000001</v>
      </c>
      <c r="N71" s="271">
        <v>1617.711</v>
      </c>
      <c r="O71" s="586">
        <v>-0.436</v>
      </c>
      <c r="P71" s="271">
        <v>-0.41499999999999998</v>
      </c>
      <c r="Q71" s="586">
        <v>12330.989</v>
      </c>
      <c r="R71" s="271">
        <v>11636.806</v>
      </c>
    </row>
    <row r="72" spans="1:33">
      <c r="C72" s="156"/>
      <c r="D72" s="156"/>
      <c r="E72" s="156"/>
      <c r="F72" s="156"/>
      <c r="G72" s="156"/>
      <c r="H72" s="156"/>
      <c r="I72" s="156"/>
      <c r="J72" s="156"/>
      <c r="K72" s="156"/>
      <c r="L72" s="156"/>
      <c r="M72" s="156"/>
      <c r="N72" s="156"/>
      <c r="O72" s="156"/>
      <c r="P72" s="156"/>
      <c r="Q72" s="156"/>
      <c r="R72" s="156"/>
      <c r="S72" s="168"/>
      <c r="T72" s="168"/>
      <c r="U72" s="168"/>
      <c r="V72" s="168"/>
      <c r="W72" s="168"/>
      <c r="X72" s="168"/>
      <c r="Y72" s="168"/>
      <c r="Z72" s="168"/>
      <c r="AA72" s="168"/>
    </row>
    <row r="73" spans="1:33">
      <c r="C73" s="156"/>
      <c r="D73" s="156"/>
      <c r="E73" s="156"/>
      <c r="F73" s="156"/>
      <c r="G73" s="156"/>
      <c r="H73" s="156"/>
      <c r="I73" s="156"/>
      <c r="J73" s="156"/>
      <c r="K73" s="156"/>
      <c r="L73" s="156"/>
      <c r="M73" s="156"/>
      <c r="N73" s="156"/>
      <c r="O73" s="156"/>
      <c r="P73" s="156"/>
      <c r="Q73" s="156"/>
      <c r="R73" s="156"/>
      <c r="S73" s="168"/>
      <c r="T73" s="168"/>
      <c r="U73" s="168"/>
      <c r="V73" s="168"/>
      <c r="W73" s="168"/>
      <c r="X73" s="168"/>
      <c r="Y73" s="168"/>
      <c r="Z73" s="168"/>
      <c r="AA73" s="168"/>
    </row>
    <row r="74" spans="1:33" ht="12.75" customHeight="1">
      <c r="C74" s="891" t="s">
        <v>413</v>
      </c>
      <c r="D74" s="892"/>
      <c r="E74" s="892"/>
      <c r="F74" s="892"/>
      <c r="G74" s="892"/>
      <c r="H74" s="892"/>
      <c r="I74" s="892"/>
      <c r="J74" s="892"/>
      <c r="K74" s="892"/>
      <c r="L74" s="892"/>
      <c r="M74" s="892"/>
      <c r="N74" s="892"/>
      <c r="O74" s="892"/>
      <c r="P74" s="892"/>
      <c r="Q74" s="892"/>
      <c r="R74" s="892"/>
    </row>
    <row r="75" spans="1:33" ht="12.75" customHeight="1">
      <c r="A75" s="906" t="s">
        <v>0</v>
      </c>
      <c r="B75" s="907"/>
      <c r="C75" s="875" t="s">
        <v>220</v>
      </c>
      <c r="D75" s="876"/>
      <c r="E75" s="875" t="s">
        <v>3</v>
      </c>
      <c r="F75" s="876"/>
      <c r="G75" s="875" t="s">
        <v>4</v>
      </c>
      <c r="H75" s="876"/>
      <c r="I75" s="875" t="s">
        <v>5</v>
      </c>
      <c r="J75" s="876"/>
      <c r="K75" s="875" t="s">
        <v>11</v>
      </c>
      <c r="L75" s="876"/>
      <c r="M75" s="875" t="s">
        <v>42</v>
      </c>
      <c r="N75" s="876"/>
      <c r="O75" s="875" t="s">
        <v>318</v>
      </c>
      <c r="P75" s="876"/>
      <c r="Q75" s="875" t="s">
        <v>45</v>
      </c>
      <c r="R75" s="890"/>
    </row>
    <row r="76" spans="1:33">
      <c r="A76" s="672"/>
      <c r="B76" s="673"/>
      <c r="C76" s="875" t="s">
        <v>9</v>
      </c>
      <c r="D76" s="876"/>
      <c r="E76" s="875" t="s">
        <v>9</v>
      </c>
      <c r="F76" s="876"/>
      <c r="G76" s="875" t="s">
        <v>9</v>
      </c>
      <c r="H76" s="876"/>
      <c r="I76" s="875" t="s">
        <v>9</v>
      </c>
      <c r="J76" s="876"/>
      <c r="K76" s="875" t="s">
        <v>9</v>
      </c>
      <c r="L76" s="876"/>
      <c r="M76" s="875" t="s">
        <v>9</v>
      </c>
      <c r="N76" s="876"/>
      <c r="O76" s="875" t="s">
        <v>9</v>
      </c>
      <c r="P76" s="876"/>
      <c r="Q76" s="875" t="s">
        <v>9</v>
      </c>
      <c r="R76" s="876"/>
    </row>
    <row r="77" spans="1:33" ht="12" customHeight="1">
      <c r="A77" s="887"/>
      <c r="B77" s="902"/>
      <c r="C77" s="573" t="s">
        <v>459</v>
      </c>
      <c r="D77" s="266" t="s">
        <v>460</v>
      </c>
      <c r="E77" s="573" t="s">
        <v>459</v>
      </c>
      <c r="F77" s="266" t="s">
        <v>460</v>
      </c>
      <c r="G77" s="573" t="s">
        <v>459</v>
      </c>
      <c r="H77" s="266" t="s">
        <v>460</v>
      </c>
      <c r="I77" s="573" t="s">
        <v>459</v>
      </c>
      <c r="J77" s="266" t="s">
        <v>460</v>
      </c>
      <c r="K77" s="573" t="s">
        <v>459</v>
      </c>
      <c r="L77" s="266" t="s">
        <v>460</v>
      </c>
      <c r="M77" s="573" t="s">
        <v>459</v>
      </c>
      <c r="N77" s="266" t="s">
        <v>460</v>
      </c>
      <c r="O77" s="573" t="s">
        <v>459</v>
      </c>
      <c r="P77" s="266" t="s">
        <v>460</v>
      </c>
      <c r="Q77" s="573" t="s">
        <v>459</v>
      </c>
      <c r="R77" s="266" t="s">
        <v>460</v>
      </c>
      <c r="S77" s="168"/>
    </row>
    <row r="78" spans="1:33">
      <c r="A78" s="903"/>
      <c r="B78" s="904"/>
      <c r="C78" s="574" t="s">
        <v>219</v>
      </c>
      <c r="D78" s="267" t="s">
        <v>219</v>
      </c>
      <c r="E78" s="574" t="s">
        <v>219</v>
      </c>
      <c r="F78" s="267" t="s">
        <v>219</v>
      </c>
      <c r="G78" s="574" t="s">
        <v>219</v>
      </c>
      <c r="H78" s="267" t="s">
        <v>219</v>
      </c>
      <c r="I78" s="574" t="s">
        <v>219</v>
      </c>
      <c r="J78" s="267" t="s">
        <v>219</v>
      </c>
      <c r="K78" s="574" t="s">
        <v>219</v>
      </c>
      <c r="L78" s="267" t="s">
        <v>219</v>
      </c>
      <c r="M78" s="574" t="s">
        <v>219</v>
      </c>
      <c r="N78" s="267" t="s">
        <v>219</v>
      </c>
      <c r="O78" s="574" t="s">
        <v>219</v>
      </c>
      <c r="P78" s="267" t="s">
        <v>219</v>
      </c>
      <c r="Q78" s="574" t="s">
        <v>219</v>
      </c>
      <c r="R78" s="267" t="s">
        <v>219</v>
      </c>
    </row>
    <row r="79" spans="1:33" s="143" customFormat="1">
      <c r="A79" s="157" t="s">
        <v>372</v>
      </c>
      <c r="B79" s="180"/>
      <c r="C79" s="586">
        <v>0</v>
      </c>
      <c r="D79" s="580">
        <v>0</v>
      </c>
      <c r="E79" s="586">
        <v>12.956</v>
      </c>
      <c r="F79" s="580">
        <v>10.07</v>
      </c>
      <c r="G79" s="586">
        <v>295.28300000000002</v>
      </c>
      <c r="H79" s="580">
        <v>285.48099999999999</v>
      </c>
      <c r="I79" s="586">
        <v>410.90600000000001</v>
      </c>
      <c r="J79" s="580">
        <v>437.23599999999999</v>
      </c>
      <c r="K79" s="586">
        <v>0</v>
      </c>
      <c r="L79" s="580">
        <v>0</v>
      </c>
      <c r="M79" s="586">
        <v>83.215999999999994</v>
      </c>
      <c r="N79" s="580">
        <v>80.489999999999995</v>
      </c>
      <c r="O79" s="586">
        <v>-2.4E-2</v>
      </c>
      <c r="P79" s="580">
        <v>-5.0000000000000001E-3</v>
      </c>
      <c r="Q79" s="586">
        <v>802.33699999999999</v>
      </c>
      <c r="R79" s="580">
        <v>813.27200000000005</v>
      </c>
      <c r="S79" s="675"/>
    </row>
    <row r="80" spans="1:33">
      <c r="A80" s="163"/>
      <c r="B80" s="164" t="s">
        <v>62</v>
      </c>
      <c r="C80" s="577">
        <v>0</v>
      </c>
      <c r="D80" s="581">
        <v>0</v>
      </c>
      <c r="E80" s="577">
        <v>12.956</v>
      </c>
      <c r="F80" s="581">
        <v>10.07</v>
      </c>
      <c r="G80" s="577">
        <v>294.74299999999999</v>
      </c>
      <c r="H80" s="581">
        <v>277.161</v>
      </c>
      <c r="I80" s="577">
        <v>400.38900000000001</v>
      </c>
      <c r="J80" s="581">
        <v>434.78699999999998</v>
      </c>
      <c r="K80" s="577">
        <v>0</v>
      </c>
      <c r="L80" s="581">
        <v>0</v>
      </c>
      <c r="M80" s="577">
        <v>83.203000000000003</v>
      </c>
      <c r="N80" s="581">
        <v>80.405000000000001</v>
      </c>
      <c r="O80" s="577">
        <v>-2.4E-2</v>
      </c>
      <c r="P80" s="581">
        <v>0</v>
      </c>
      <c r="Q80" s="577">
        <v>791.26700000000005</v>
      </c>
      <c r="R80" s="581">
        <v>802.423</v>
      </c>
    </row>
    <row r="81" spans="1:19">
      <c r="A81" s="163"/>
      <c r="B81" s="170" t="s">
        <v>414</v>
      </c>
      <c r="C81" s="577">
        <v>0</v>
      </c>
      <c r="D81" s="581">
        <v>0</v>
      </c>
      <c r="E81" s="577">
        <v>12.558999999999999</v>
      </c>
      <c r="F81" s="581">
        <v>9.8680000000000003</v>
      </c>
      <c r="G81" s="577">
        <v>294.67599999999999</v>
      </c>
      <c r="H81" s="581">
        <v>277.14</v>
      </c>
      <c r="I81" s="577">
        <v>396.32400000000001</v>
      </c>
      <c r="J81" s="581">
        <v>430.32499999999999</v>
      </c>
      <c r="K81" s="577">
        <v>0</v>
      </c>
      <c r="L81" s="581">
        <v>0</v>
      </c>
      <c r="M81" s="577">
        <v>82.991</v>
      </c>
      <c r="N81" s="581">
        <v>80.350999999999999</v>
      </c>
      <c r="O81" s="577">
        <v>0</v>
      </c>
      <c r="P81" s="581">
        <v>0</v>
      </c>
      <c r="Q81" s="577">
        <v>786.55</v>
      </c>
      <c r="R81" s="581">
        <v>797.68399999999997</v>
      </c>
      <c r="S81" s="168"/>
    </row>
    <row r="82" spans="1:19">
      <c r="A82" s="163"/>
      <c r="B82" s="170" t="s">
        <v>415</v>
      </c>
      <c r="C82" s="577">
        <v>0</v>
      </c>
      <c r="D82" s="581">
        <v>0</v>
      </c>
      <c r="E82" s="577">
        <v>8.0000000000000002E-3</v>
      </c>
      <c r="F82" s="581">
        <v>-3.0000000000000001E-3</v>
      </c>
      <c r="G82" s="577">
        <v>6.7000000000000004E-2</v>
      </c>
      <c r="H82" s="581">
        <v>2.1000000000000001E-2</v>
      </c>
      <c r="I82" s="577">
        <v>4.04</v>
      </c>
      <c r="J82" s="581">
        <v>4.4329999999999998</v>
      </c>
      <c r="K82" s="577">
        <v>0</v>
      </c>
      <c r="L82" s="581">
        <v>0</v>
      </c>
      <c r="M82" s="577">
        <v>0.16500000000000001</v>
      </c>
      <c r="N82" s="581">
        <v>8.0000000000000002E-3</v>
      </c>
      <c r="O82" s="577">
        <v>0</v>
      </c>
      <c r="P82" s="581">
        <v>0</v>
      </c>
      <c r="Q82" s="577">
        <v>4.28</v>
      </c>
      <c r="R82" s="581">
        <v>4.4589999999999996</v>
      </c>
    </row>
    <row r="83" spans="1:19">
      <c r="A83" s="163"/>
      <c r="B83" s="170" t="s">
        <v>416</v>
      </c>
      <c r="C83" s="577">
        <v>0</v>
      </c>
      <c r="D83" s="581">
        <v>0</v>
      </c>
      <c r="E83" s="577">
        <v>0.38900000000000001</v>
      </c>
      <c r="F83" s="581">
        <v>0.20499999999999999</v>
      </c>
      <c r="G83" s="577">
        <v>0</v>
      </c>
      <c r="H83" s="581">
        <v>0</v>
      </c>
      <c r="I83" s="577">
        <v>2.5000000000000001E-2</v>
      </c>
      <c r="J83" s="581">
        <v>2.9000000000000001E-2</v>
      </c>
      <c r="K83" s="577">
        <v>0</v>
      </c>
      <c r="L83" s="581">
        <v>0</v>
      </c>
      <c r="M83" s="577">
        <v>4.7E-2</v>
      </c>
      <c r="N83" s="581">
        <v>4.5999999999999999E-2</v>
      </c>
      <c r="O83" s="577">
        <v>-2.4E-2</v>
      </c>
      <c r="P83" s="581">
        <v>0</v>
      </c>
      <c r="Q83" s="577">
        <v>0.437</v>
      </c>
      <c r="R83" s="581">
        <v>0.28000000000000003</v>
      </c>
      <c r="S83" s="168"/>
    </row>
    <row r="84" spans="1:19">
      <c r="A84" s="163"/>
      <c r="B84" s="164" t="s">
        <v>63</v>
      </c>
      <c r="C84" s="577">
        <v>0</v>
      </c>
      <c r="D84" s="581">
        <v>0</v>
      </c>
      <c r="E84" s="577">
        <v>0</v>
      </c>
      <c r="F84" s="581">
        <v>0</v>
      </c>
      <c r="G84" s="577">
        <v>0.54</v>
      </c>
      <c r="H84" s="581">
        <v>8.32</v>
      </c>
      <c r="I84" s="577">
        <v>10.516999999999999</v>
      </c>
      <c r="J84" s="581">
        <v>2.4489999999999998</v>
      </c>
      <c r="K84" s="577">
        <v>0</v>
      </c>
      <c r="L84" s="581">
        <v>0</v>
      </c>
      <c r="M84" s="577">
        <v>1.2999999999999999E-2</v>
      </c>
      <c r="N84" s="581">
        <v>8.5000000000000006E-2</v>
      </c>
      <c r="O84" s="577">
        <v>0</v>
      </c>
      <c r="P84" s="581">
        <v>-5.0000000000000001E-3</v>
      </c>
      <c r="Q84" s="577">
        <v>11.07</v>
      </c>
      <c r="R84" s="581">
        <v>10.849</v>
      </c>
    </row>
    <row r="85" spans="1:19">
      <c r="Q85" s="168"/>
      <c r="R85" s="168"/>
      <c r="S85" s="168"/>
    </row>
    <row r="86" spans="1:19" s="143" customFormat="1">
      <c r="A86" s="157" t="s">
        <v>376</v>
      </c>
      <c r="B86" s="165"/>
      <c r="C86" s="586">
        <v>0</v>
      </c>
      <c r="D86" s="580">
        <v>0</v>
      </c>
      <c r="E86" s="586">
        <v>-1.2470000000000001</v>
      </c>
      <c r="F86" s="580">
        <v>-1.026</v>
      </c>
      <c r="G86" s="586">
        <v>-136.297</v>
      </c>
      <c r="H86" s="580">
        <v>-94.638999999999996</v>
      </c>
      <c r="I86" s="586">
        <v>-175.80199999999999</v>
      </c>
      <c r="J86" s="580">
        <v>-225.41800000000001</v>
      </c>
      <c r="K86" s="586">
        <v>0</v>
      </c>
      <c r="L86" s="580">
        <v>0</v>
      </c>
      <c r="M86" s="586">
        <v>-19.934000000000001</v>
      </c>
      <c r="N86" s="580">
        <v>-24.800999999999998</v>
      </c>
      <c r="O86" s="586">
        <v>2.4E-2</v>
      </c>
      <c r="P86" s="580">
        <v>0</v>
      </c>
      <c r="Q86" s="586">
        <v>-333.25599999999997</v>
      </c>
      <c r="R86" s="580">
        <v>-345.88400000000001</v>
      </c>
    </row>
    <row r="87" spans="1:19">
      <c r="A87" s="163"/>
      <c r="B87" s="170" t="s">
        <v>377</v>
      </c>
      <c r="C87" s="577">
        <v>0</v>
      </c>
      <c r="D87" s="581">
        <v>0</v>
      </c>
      <c r="E87" s="577">
        <v>-6.0000000000000001E-3</v>
      </c>
      <c r="F87" s="581">
        <v>-2.4E-2</v>
      </c>
      <c r="G87" s="577">
        <v>-113.90600000000001</v>
      </c>
      <c r="H87" s="581">
        <v>-70.515000000000001</v>
      </c>
      <c r="I87" s="577">
        <v>-117.59</v>
      </c>
      <c r="J87" s="581">
        <v>-159.006</v>
      </c>
      <c r="K87" s="577">
        <v>0</v>
      </c>
      <c r="L87" s="581">
        <v>0</v>
      </c>
      <c r="M87" s="577">
        <v>-13.619</v>
      </c>
      <c r="N87" s="581">
        <v>-18.756</v>
      </c>
      <c r="O87" s="577">
        <v>2.4E-2</v>
      </c>
      <c r="P87" s="581">
        <v>0</v>
      </c>
      <c r="Q87" s="577">
        <v>-245.09700000000001</v>
      </c>
      <c r="R87" s="581">
        <v>-248.30099999999999</v>
      </c>
    </row>
    <row r="88" spans="1:19">
      <c r="A88" s="163"/>
      <c r="B88" s="170" t="s">
        <v>378</v>
      </c>
      <c r="C88" s="577">
        <v>0</v>
      </c>
      <c r="D88" s="581">
        <v>0</v>
      </c>
      <c r="E88" s="577">
        <v>0</v>
      </c>
      <c r="F88" s="581">
        <v>0</v>
      </c>
      <c r="G88" s="577">
        <v>-1E-3</v>
      </c>
      <c r="H88" s="581">
        <v>-1E-3</v>
      </c>
      <c r="I88" s="577">
        <v>-8.5280000000000005</v>
      </c>
      <c r="J88" s="581">
        <v>-20.439</v>
      </c>
      <c r="K88" s="577">
        <v>0</v>
      </c>
      <c r="L88" s="581">
        <v>0</v>
      </c>
      <c r="M88" s="577">
        <v>0</v>
      </c>
      <c r="N88" s="581">
        <v>0</v>
      </c>
      <c r="O88" s="577">
        <v>0</v>
      </c>
      <c r="P88" s="581">
        <v>0</v>
      </c>
      <c r="Q88" s="577">
        <v>-8.5289999999999999</v>
      </c>
      <c r="R88" s="581">
        <v>-20.440000000000001</v>
      </c>
    </row>
    <row r="89" spans="1:19">
      <c r="A89" s="163"/>
      <c r="B89" s="170" t="s">
        <v>67</v>
      </c>
      <c r="C89" s="577">
        <v>0</v>
      </c>
      <c r="D89" s="581">
        <v>0</v>
      </c>
      <c r="E89" s="577">
        <v>-1E-3</v>
      </c>
      <c r="F89" s="581">
        <v>3.1E-2</v>
      </c>
      <c r="G89" s="577">
        <v>-21.981999999999999</v>
      </c>
      <c r="H89" s="581">
        <v>-24.728000000000002</v>
      </c>
      <c r="I89" s="577">
        <v>-32.000999999999998</v>
      </c>
      <c r="J89" s="581">
        <v>-35.756</v>
      </c>
      <c r="K89" s="577">
        <v>0</v>
      </c>
      <c r="L89" s="581">
        <v>0</v>
      </c>
      <c r="M89" s="577">
        <v>-6.0919999999999996</v>
      </c>
      <c r="N89" s="581">
        <v>-5.6020000000000003</v>
      </c>
      <c r="O89" s="577">
        <v>0</v>
      </c>
      <c r="P89" s="581">
        <v>0</v>
      </c>
      <c r="Q89" s="577">
        <v>-60.076000000000001</v>
      </c>
      <c r="R89" s="581">
        <v>-66.055000000000007</v>
      </c>
    </row>
    <row r="90" spans="1:19">
      <c r="A90" s="163"/>
      <c r="B90" s="170" t="s">
        <v>379</v>
      </c>
      <c r="C90" s="577">
        <v>0</v>
      </c>
      <c r="D90" s="581">
        <v>0</v>
      </c>
      <c r="E90" s="577">
        <v>-1.24</v>
      </c>
      <c r="F90" s="581">
        <v>-1.0329999999999999</v>
      </c>
      <c r="G90" s="577">
        <v>-0.40799999999999997</v>
      </c>
      <c r="H90" s="581">
        <v>0.60499999999999998</v>
      </c>
      <c r="I90" s="577">
        <v>-17.683</v>
      </c>
      <c r="J90" s="581">
        <v>-10.217000000000001</v>
      </c>
      <c r="K90" s="577">
        <v>0</v>
      </c>
      <c r="L90" s="581">
        <v>0</v>
      </c>
      <c r="M90" s="577">
        <v>-0.223</v>
      </c>
      <c r="N90" s="581">
        <v>-0.443</v>
      </c>
      <c r="O90" s="577">
        <v>0</v>
      </c>
      <c r="P90" s="581">
        <v>0</v>
      </c>
      <c r="Q90" s="577">
        <v>-19.553999999999998</v>
      </c>
      <c r="R90" s="581">
        <v>-11.087999999999999</v>
      </c>
    </row>
    <row r="91" spans="1:19">
      <c r="Q91" s="168"/>
      <c r="R91" s="168"/>
      <c r="S91" s="168"/>
    </row>
    <row r="92" spans="1:19" s="143" customFormat="1">
      <c r="A92" s="157" t="s">
        <v>380</v>
      </c>
      <c r="B92" s="180"/>
      <c r="C92" s="586">
        <v>0</v>
      </c>
      <c r="D92" s="580">
        <v>0</v>
      </c>
      <c r="E92" s="586">
        <v>11.709</v>
      </c>
      <c r="F92" s="580">
        <v>9.0440000000000005</v>
      </c>
      <c r="G92" s="586">
        <v>158.98599999999999</v>
      </c>
      <c r="H92" s="580">
        <v>190.84200000000001</v>
      </c>
      <c r="I92" s="586">
        <v>235.10400000000001</v>
      </c>
      <c r="J92" s="580">
        <v>211.81800000000001</v>
      </c>
      <c r="K92" s="586">
        <v>0</v>
      </c>
      <c r="L92" s="580">
        <v>0</v>
      </c>
      <c r="M92" s="586">
        <v>63.281999999999996</v>
      </c>
      <c r="N92" s="580">
        <v>55.689</v>
      </c>
      <c r="O92" s="586">
        <v>0</v>
      </c>
      <c r="P92" s="580">
        <v>-5.0000000000000001E-3</v>
      </c>
      <c r="Q92" s="586">
        <v>469.08100000000002</v>
      </c>
      <c r="R92" s="580">
        <v>467.38799999999998</v>
      </c>
    </row>
    <row r="93" spans="1:19">
      <c r="Q93" s="168"/>
      <c r="R93" s="168"/>
      <c r="S93" s="168"/>
    </row>
    <row r="94" spans="1:19">
      <c r="A94" s="159"/>
      <c r="B94" s="164" t="s">
        <v>381</v>
      </c>
      <c r="C94" s="577">
        <v>0</v>
      </c>
      <c r="D94" s="581">
        <v>0</v>
      </c>
      <c r="E94" s="577">
        <v>0</v>
      </c>
      <c r="F94" s="581">
        <v>0</v>
      </c>
      <c r="G94" s="577">
        <v>8.0000000000000002E-3</v>
      </c>
      <c r="H94" s="581">
        <v>1.149</v>
      </c>
      <c r="I94" s="577">
        <v>0.59799999999999998</v>
      </c>
      <c r="J94" s="581">
        <v>1.111</v>
      </c>
      <c r="K94" s="577">
        <v>0</v>
      </c>
      <c r="L94" s="581">
        <v>0</v>
      </c>
      <c r="M94" s="577">
        <v>0</v>
      </c>
      <c r="N94" s="581">
        <v>0.11899999999999999</v>
      </c>
      <c r="O94" s="577">
        <v>0</v>
      </c>
      <c r="P94" s="581">
        <v>0</v>
      </c>
      <c r="Q94" s="577">
        <v>0.60599999999999998</v>
      </c>
      <c r="R94" s="581">
        <v>2.379</v>
      </c>
    </row>
    <row r="95" spans="1:19">
      <c r="A95" s="159"/>
      <c r="B95" s="164" t="s">
        <v>382</v>
      </c>
      <c r="C95" s="577">
        <v>0</v>
      </c>
      <c r="D95" s="581">
        <v>0</v>
      </c>
      <c r="E95" s="577">
        <v>-1.119</v>
      </c>
      <c r="F95" s="581">
        <v>-3.2109999999999999</v>
      </c>
      <c r="G95" s="577">
        <v>-4.3879999999999999</v>
      </c>
      <c r="H95" s="581">
        <v>-5.2249999999999996</v>
      </c>
      <c r="I95" s="577">
        <v>-12.474</v>
      </c>
      <c r="J95" s="581">
        <v>-10.956</v>
      </c>
      <c r="K95" s="577">
        <v>0</v>
      </c>
      <c r="L95" s="581">
        <v>0</v>
      </c>
      <c r="M95" s="577">
        <v>-3.1160000000000001</v>
      </c>
      <c r="N95" s="581">
        <v>-3.3809999999999998</v>
      </c>
      <c r="O95" s="577">
        <v>0</v>
      </c>
      <c r="P95" s="581">
        <v>0</v>
      </c>
      <c r="Q95" s="577">
        <v>-21.097000000000001</v>
      </c>
      <c r="R95" s="581">
        <v>-22.773</v>
      </c>
    </row>
    <row r="96" spans="1:19">
      <c r="A96" s="159"/>
      <c r="B96" s="164" t="s">
        <v>383</v>
      </c>
      <c r="C96" s="577">
        <v>0</v>
      </c>
      <c r="D96" s="581">
        <v>0</v>
      </c>
      <c r="E96" s="577">
        <v>-1.835</v>
      </c>
      <c r="F96" s="581">
        <v>-7.5510000000000002</v>
      </c>
      <c r="G96" s="577">
        <v>-24.605</v>
      </c>
      <c r="H96" s="581">
        <v>-25.878</v>
      </c>
      <c r="I96" s="577">
        <v>-10.409000000000001</v>
      </c>
      <c r="J96" s="581">
        <v>-16.911000000000001</v>
      </c>
      <c r="K96" s="577">
        <v>0</v>
      </c>
      <c r="L96" s="581">
        <v>0</v>
      </c>
      <c r="M96" s="577">
        <v>-4.26</v>
      </c>
      <c r="N96" s="581">
        <v>-5.0540000000000003</v>
      </c>
      <c r="O96" s="577">
        <v>0</v>
      </c>
      <c r="P96" s="581">
        <v>0</v>
      </c>
      <c r="Q96" s="577">
        <v>-41.109000000000002</v>
      </c>
      <c r="R96" s="581">
        <v>-55.393999999999998</v>
      </c>
    </row>
    <row r="97" spans="1:19">
      <c r="Q97" s="168"/>
      <c r="R97" s="168"/>
      <c r="S97" s="168"/>
    </row>
    <row r="98" spans="1:19" s="143" customFormat="1">
      <c r="A98" s="157" t="s">
        <v>384</v>
      </c>
      <c r="B98" s="180"/>
      <c r="C98" s="586">
        <v>0</v>
      </c>
      <c r="D98" s="580">
        <v>0</v>
      </c>
      <c r="E98" s="586">
        <v>8.7550000000000008</v>
      </c>
      <c r="F98" s="580">
        <v>-1.718</v>
      </c>
      <c r="G98" s="586">
        <v>130.001</v>
      </c>
      <c r="H98" s="580">
        <v>160.88800000000001</v>
      </c>
      <c r="I98" s="586">
        <v>212.81899999999999</v>
      </c>
      <c r="J98" s="580">
        <v>185.06200000000001</v>
      </c>
      <c r="K98" s="586">
        <v>0</v>
      </c>
      <c r="L98" s="580">
        <v>0</v>
      </c>
      <c r="M98" s="586">
        <v>55.905999999999999</v>
      </c>
      <c r="N98" s="580">
        <v>47.372999999999998</v>
      </c>
      <c r="O98" s="586">
        <v>0</v>
      </c>
      <c r="P98" s="580">
        <v>-5.0000000000000001E-3</v>
      </c>
      <c r="Q98" s="586">
        <v>407.48099999999999</v>
      </c>
      <c r="R98" s="580">
        <v>391.6</v>
      </c>
    </row>
    <row r="99" spans="1:19">
      <c r="Q99" s="168"/>
      <c r="R99" s="168"/>
      <c r="S99" s="168"/>
    </row>
    <row r="100" spans="1:19">
      <c r="A100" s="163"/>
      <c r="B100" s="164" t="s">
        <v>385</v>
      </c>
      <c r="C100" s="577">
        <v>0</v>
      </c>
      <c r="D100" s="581">
        <v>0</v>
      </c>
      <c r="E100" s="577">
        <v>-4.1000000000000002E-2</v>
      </c>
      <c r="F100" s="581">
        <v>-0.42699999999999999</v>
      </c>
      <c r="G100" s="577">
        <v>-47.497999999999998</v>
      </c>
      <c r="H100" s="581">
        <v>-44.933999999999997</v>
      </c>
      <c r="I100" s="577">
        <v>-21.419</v>
      </c>
      <c r="J100" s="581">
        <v>-18.992999999999999</v>
      </c>
      <c r="K100" s="577">
        <v>0</v>
      </c>
      <c r="L100" s="581">
        <v>0</v>
      </c>
      <c r="M100" s="577">
        <v>-12.297000000000001</v>
      </c>
      <c r="N100" s="581">
        <v>-12.542999999999999</v>
      </c>
      <c r="O100" s="577">
        <v>0</v>
      </c>
      <c r="P100" s="581">
        <v>0</v>
      </c>
      <c r="Q100" s="577">
        <v>-81.254999999999995</v>
      </c>
      <c r="R100" s="581">
        <v>-76.897000000000006</v>
      </c>
    </row>
    <row r="101" spans="1:19">
      <c r="A101" s="163"/>
      <c r="B101" s="164" t="s">
        <v>386</v>
      </c>
      <c r="C101" s="577">
        <v>0</v>
      </c>
      <c r="D101" s="581">
        <v>0</v>
      </c>
      <c r="E101" s="577">
        <v>-1E-3</v>
      </c>
      <c r="F101" s="581">
        <v>-1.103</v>
      </c>
      <c r="G101" s="577">
        <v>0</v>
      </c>
      <c r="H101" s="581">
        <v>0</v>
      </c>
      <c r="I101" s="577">
        <v>8.5310000000000006</v>
      </c>
      <c r="J101" s="581">
        <v>0</v>
      </c>
      <c r="K101" s="577">
        <v>0</v>
      </c>
      <c r="L101" s="581">
        <v>0</v>
      </c>
      <c r="M101" s="577">
        <v>0</v>
      </c>
      <c r="N101" s="581">
        <v>-4.1269999999999998</v>
      </c>
      <c r="O101" s="577">
        <v>0</v>
      </c>
      <c r="P101" s="581">
        <v>0</v>
      </c>
      <c r="Q101" s="577">
        <v>8.5299999999999994</v>
      </c>
      <c r="R101" s="581">
        <v>-5.23</v>
      </c>
    </row>
    <row r="102" spans="1:19" ht="25.5">
      <c r="A102" s="163"/>
      <c r="B102" s="181" t="s">
        <v>387</v>
      </c>
      <c r="C102" s="577">
        <v>0</v>
      </c>
      <c r="D102" s="581">
        <v>0</v>
      </c>
      <c r="E102" s="577">
        <v>0</v>
      </c>
      <c r="F102" s="581">
        <v>0</v>
      </c>
      <c r="G102" s="577">
        <v>-4.4859999999999998</v>
      </c>
      <c r="H102" s="581">
        <v>-0.48399999999999999</v>
      </c>
      <c r="I102" s="577">
        <v>-1.448</v>
      </c>
      <c r="J102" s="581">
        <v>0.29899999999999999</v>
      </c>
      <c r="K102" s="577">
        <v>0</v>
      </c>
      <c r="L102" s="581">
        <v>0</v>
      </c>
      <c r="M102" s="577">
        <v>-0.19</v>
      </c>
      <c r="N102" s="581">
        <v>0.01</v>
      </c>
      <c r="O102" s="577">
        <v>0</v>
      </c>
      <c r="P102" s="581">
        <v>0</v>
      </c>
      <c r="Q102" s="577">
        <v>-6.1239999999999997</v>
      </c>
      <c r="R102" s="581">
        <v>-0.17499999999999999</v>
      </c>
    </row>
    <row r="103" spans="1:19">
      <c r="Q103" s="168"/>
      <c r="R103" s="168"/>
      <c r="S103" s="168"/>
    </row>
    <row r="104" spans="1:19" s="143" customFormat="1">
      <c r="A104" s="157" t="s">
        <v>388</v>
      </c>
      <c r="B104" s="180"/>
      <c r="C104" s="586">
        <v>0</v>
      </c>
      <c r="D104" s="580">
        <v>0</v>
      </c>
      <c r="E104" s="586">
        <v>8.7129999999999992</v>
      </c>
      <c r="F104" s="580">
        <v>-3.2480000000000002</v>
      </c>
      <c r="G104" s="586">
        <v>78.016999999999996</v>
      </c>
      <c r="H104" s="580">
        <v>115.47</v>
      </c>
      <c r="I104" s="586">
        <v>198.483</v>
      </c>
      <c r="J104" s="580">
        <v>166.36799999999999</v>
      </c>
      <c r="K104" s="586">
        <v>0</v>
      </c>
      <c r="L104" s="580">
        <v>0</v>
      </c>
      <c r="M104" s="586">
        <v>43.418999999999997</v>
      </c>
      <c r="N104" s="580">
        <v>30.713000000000001</v>
      </c>
      <c r="O104" s="586">
        <v>0</v>
      </c>
      <c r="P104" s="580">
        <v>-5.0000000000000001E-3</v>
      </c>
      <c r="Q104" s="586">
        <v>328.63200000000001</v>
      </c>
      <c r="R104" s="580">
        <v>309.298</v>
      </c>
    </row>
    <row r="105" spans="1:19">
      <c r="Q105" s="168"/>
      <c r="R105" s="168"/>
      <c r="S105" s="168"/>
    </row>
    <row r="106" spans="1:19" s="143" customFormat="1">
      <c r="A106" s="157" t="s">
        <v>389</v>
      </c>
      <c r="B106" s="180"/>
      <c r="C106" s="586">
        <v>0</v>
      </c>
      <c r="D106" s="580">
        <v>0</v>
      </c>
      <c r="E106" s="586">
        <v>-3.1</v>
      </c>
      <c r="F106" s="580">
        <v>-49.875999999999998</v>
      </c>
      <c r="G106" s="586">
        <v>-9.2550000000000008</v>
      </c>
      <c r="H106" s="580">
        <v>-16.149999999999999</v>
      </c>
      <c r="I106" s="586">
        <v>-33.893000000000001</v>
      </c>
      <c r="J106" s="580">
        <v>-33.597999999999999</v>
      </c>
      <c r="K106" s="586">
        <v>0</v>
      </c>
      <c r="L106" s="580">
        <v>0</v>
      </c>
      <c r="M106" s="586">
        <v>-2.173</v>
      </c>
      <c r="N106" s="580">
        <v>-2.6949999999999998</v>
      </c>
      <c r="O106" s="586">
        <v>0</v>
      </c>
      <c r="P106" s="580">
        <v>0</v>
      </c>
      <c r="Q106" s="586">
        <v>-48.420999999999999</v>
      </c>
      <c r="R106" s="580">
        <v>-102.319</v>
      </c>
    </row>
    <row r="107" spans="1:19" s="143" customFormat="1">
      <c r="A107" s="157"/>
      <c r="B107" s="180" t="s">
        <v>390</v>
      </c>
      <c r="C107" s="586">
        <v>0</v>
      </c>
      <c r="D107" s="580">
        <v>0</v>
      </c>
      <c r="E107" s="586">
        <v>1.6819999999999999</v>
      </c>
      <c r="F107" s="580">
        <v>7.2140000000000004</v>
      </c>
      <c r="G107" s="586">
        <v>15.677</v>
      </c>
      <c r="H107" s="580">
        <v>13.313000000000001</v>
      </c>
      <c r="I107" s="586">
        <v>1.8580000000000001</v>
      </c>
      <c r="J107" s="580">
        <v>2.113</v>
      </c>
      <c r="K107" s="586">
        <v>0</v>
      </c>
      <c r="L107" s="580">
        <v>0</v>
      </c>
      <c r="M107" s="586">
        <v>1.135</v>
      </c>
      <c r="N107" s="580">
        <v>1.1399999999999999</v>
      </c>
      <c r="O107" s="586">
        <v>-4.0000000000000001E-3</v>
      </c>
      <c r="P107" s="580">
        <v>-7.0000000000000001E-3</v>
      </c>
      <c r="Q107" s="586">
        <v>20.347999999999999</v>
      </c>
      <c r="R107" s="580">
        <v>23.773</v>
      </c>
    </row>
    <row r="108" spans="1:19">
      <c r="A108" s="163"/>
      <c r="B108" s="170" t="s">
        <v>321</v>
      </c>
      <c r="C108" s="577">
        <v>0</v>
      </c>
      <c r="D108" s="581">
        <v>0</v>
      </c>
      <c r="E108" s="577">
        <v>2.1230000000000002</v>
      </c>
      <c r="F108" s="581">
        <v>1.81</v>
      </c>
      <c r="G108" s="577">
        <v>6.992</v>
      </c>
      <c r="H108" s="581">
        <v>16.262</v>
      </c>
      <c r="I108" s="577">
        <v>3.6240000000000001</v>
      </c>
      <c r="J108" s="581">
        <v>4.4509999999999996</v>
      </c>
      <c r="K108" s="577">
        <v>0</v>
      </c>
      <c r="L108" s="581">
        <v>0</v>
      </c>
      <c r="M108" s="577">
        <v>8.3000000000000004E-2</v>
      </c>
      <c r="N108" s="581">
        <v>3.4000000000000002E-2</v>
      </c>
      <c r="O108" s="577">
        <v>0</v>
      </c>
      <c r="P108" s="581">
        <v>0</v>
      </c>
      <c r="Q108" s="577">
        <v>12.821999999999999</v>
      </c>
      <c r="R108" s="581">
        <v>22.556999999999999</v>
      </c>
    </row>
    <row r="109" spans="1:19">
      <c r="A109" s="163"/>
      <c r="B109" s="170" t="s">
        <v>391</v>
      </c>
      <c r="C109" s="577">
        <v>0</v>
      </c>
      <c r="D109" s="581">
        <v>0</v>
      </c>
      <c r="E109" s="577">
        <v>-0.441</v>
      </c>
      <c r="F109" s="581">
        <v>5.4039999999999999</v>
      </c>
      <c r="G109" s="577">
        <v>8.6850000000000005</v>
      </c>
      <c r="H109" s="581">
        <v>-2.9489999999999998</v>
      </c>
      <c r="I109" s="577">
        <v>-1.766</v>
      </c>
      <c r="J109" s="581">
        <v>-2.3380000000000001</v>
      </c>
      <c r="K109" s="577">
        <v>0</v>
      </c>
      <c r="L109" s="581">
        <v>0</v>
      </c>
      <c r="M109" s="577">
        <v>1.052</v>
      </c>
      <c r="N109" s="581">
        <v>1.1060000000000001</v>
      </c>
      <c r="O109" s="577">
        <v>-4.0000000000000001E-3</v>
      </c>
      <c r="P109" s="581">
        <v>-7.0000000000000001E-3</v>
      </c>
      <c r="Q109" s="577">
        <v>7.5259999999999998</v>
      </c>
      <c r="R109" s="581">
        <v>1.216</v>
      </c>
    </row>
    <row r="110" spans="1:19" s="143" customFormat="1">
      <c r="A110" s="157"/>
      <c r="B110" s="165" t="s">
        <v>392</v>
      </c>
      <c r="C110" s="586">
        <v>0</v>
      </c>
      <c r="D110" s="580">
        <v>0</v>
      </c>
      <c r="E110" s="586">
        <v>-2.3E-2</v>
      </c>
      <c r="F110" s="580">
        <v>-8.4000000000000005E-2</v>
      </c>
      <c r="G110" s="586">
        <v>-27.419</v>
      </c>
      <c r="H110" s="580">
        <v>-26.663</v>
      </c>
      <c r="I110" s="586">
        <v>-37.036999999999999</v>
      </c>
      <c r="J110" s="580">
        <v>-34.734000000000002</v>
      </c>
      <c r="K110" s="586">
        <v>0</v>
      </c>
      <c r="L110" s="580">
        <v>0</v>
      </c>
      <c r="M110" s="586">
        <v>-3.0760000000000001</v>
      </c>
      <c r="N110" s="580">
        <v>-4.0170000000000003</v>
      </c>
      <c r="O110" s="586">
        <v>4.0000000000000001E-3</v>
      </c>
      <c r="P110" s="580">
        <v>0</v>
      </c>
      <c r="Q110" s="586">
        <v>-67.551000000000002</v>
      </c>
      <c r="R110" s="580">
        <v>-65.498000000000005</v>
      </c>
    </row>
    <row r="111" spans="1:19">
      <c r="A111" s="163"/>
      <c r="B111" s="170" t="s">
        <v>393</v>
      </c>
      <c r="C111" s="577">
        <v>0</v>
      </c>
      <c r="D111" s="581">
        <v>0</v>
      </c>
      <c r="E111" s="577">
        <v>2.4E-2</v>
      </c>
      <c r="F111" s="581">
        <v>0</v>
      </c>
      <c r="G111" s="577">
        <v>-12.611000000000001</v>
      </c>
      <c r="H111" s="581">
        <v>-15.938000000000001</v>
      </c>
      <c r="I111" s="577">
        <v>-51.329000000000001</v>
      </c>
      <c r="J111" s="581">
        <v>-58.283999999999999</v>
      </c>
      <c r="K111" s="577">
        <v>0</v>
      </c>
      <c r="L111" s="581">
        <v>0</v>
      </c>
      <c r="M111" s="577">
        <v>0</v>
      </c>
      <c r="N111" s="581">
        <v>0</v>
      </c>
      <c r="O111" s="577">
        <v>0</v>
      </c>
      <c r="P111" s="581">
        <v>0</v>
      </c>
      <c r="Q111" s="577">
        <v>-63.915999999999997</v>
      </c>
      <c r="R111" s="581">
        <v>-74.221999999999994</v>
      </c>
    </row>
    <row r="112" spans="1:19">
      <c r="A112" s="163"/>
      <c r="B112" s="170" t="s">
        <v>394</v>
      </c>
      <c r="C112" s="577">
        <v>0</v>
      </c>
      <c r="D112" s="581">
        <v>0</v>
      </c>
      <c r="E112" s="577">
        <v>0</v>
      </c>
      <c r="F112" s="581">
        <v>0</v>
      </c>
      <c r="G112" s="577">
        <v>-3.3029999999999999</v>
      </c>
      <c r="H112" s="581">
        <v>-3.9460000000000002</v>
      </c>
      <c r="I112" s="577">
        <v>-8.9559999999999995</v>
      </c>
      <c r="J112" s="581">
        <v>-14.542</v>
      </c>
      <c r="K112" s="577">
        <v>0</v>
      </c>
      <c r="L112" s="581">
        <v>0</v>
      </c>
      <c r="M112" s="577">
        <v>0</v>
      </c>
      <c r="N112" s="581">
        <v>0</v>
      </c>
      <c r="O112" s="577">
        <v>0</v>
      </c>
      <c r="P112" s="581">
        <v>0</v>
      </c>
      <c r="Q112" s="577">
        <v>-12.259</v>
      </c>
      <c r="R112" s="581">
        <v>-18.488</v>
      </c>
    </row>
    <row r="113" spans="1:19">
      <c r="A113" s="163"/>
      <c r="B113" s="170" t="s">
        <v>55</v>
      </c>
      <c r="C113" s="577">
        <v>0</v>
      </c>
      <c r="D113" s="581">
        <v>0</v>
      </c>
      <c r="E113" s="577">
        <v>-4.7E-2</v>
      </c>
      <c r="F113" s="581">
        <v>-8.4000000000000005E-2</v>
      </c>
      <c r="G113" s="577">
        <v>-11.505000000000001</v>
      </c>
      <c r="H113" s="581">
        <v>-6.7789999999999999</v>
      </c>
      <c r="I113" s="577">
        <v>23.248000000000001</v>
      </c>
      <c r="J113" s="581">
        <v>38.091999999999999</v>
      </c>
      <c r="K113" s="577">
        <v>0</v>
      </c>
      <c r="L113" s="581">
        <v>0</v>
      </c>
      <c r="M113" s="577">
        <v>-3.0760000000000001</v>
      </c>
      <c r="N113" s="581">
        <v>-4.0170000000000003</v>
      </c>
      <c r="O113" s="577">
        <v>4.0000000000000001E-3</v>
      </c>
      <c r="P113" s="581">
        <v>0</v>
      </c>
      <c r="Q113" s="577">
        <v>8.6240000000000006</v>
      </c>
      <c r="R113" s="581">
        <v>27.212</v>
      </c>
    </row>
    <row r="114" spans="1:19">
      <c r="A114" s="163"/>
      <c r="B114" s="164" t="s">
        <v>395</v>
      </c>
      <c r="C114" s="577">
        <v>0</v>
      </c>
      <c r="D114" s="581">
        <v>0</v>
      </c>
      <c r="E114" s="577">
        <v>-7.4829999999999997</v>
      </c>
      <c r="F114" s="581">
        <v>-62.792999999999999</v>
      </c>
      <c r="G114" s="577">
        <v>0</v>
      </c>
      <c r="H114" s="581">
        <v>0</v>
      </c>
      <c r="I114" s="577">
        <v>0</v>
      </c>
      <c r="J114" s="581">
        <v>0</v>
      </c>
      <c r="K114" s="577">
        <v>0</v>
      </c>
      <c r="L114" s="581">
        <v>0</v>
      </c>
      <c r="M114" s="577">
        <v>0.371</v>
      </c>
      <c r="N114" s="581">
        <v>0</v>
      </c>
      <c r="O114" s="577">
        <v>0</v>
      </c>
      <c r="P114" s="581">
        <v>0</v>
      </c>
      <c r="Q114" s="577">
        <v>-7.1120000000000001</v>
      </c>
      <c r="R114" s="581">
        <v>-62.792999999999999</v>
      </c>
    </row>
    <row r="115" spans="1:19" s="143" customFormat="1">
      <c r="A115" s="157"/>
      <c r="B115" s="180" t="s">
        <v>396</v>
      </c>
      <c r="C115" s="586">
        <v>0</v>
      </c>
      <c r="D115" s="580">
        <v>0</v>
      </c>
      <c r="E115" s="586">
        <v>2.7240000000000002</v>
      </c>
      <c r="F115" s="580">
        <v>5.7869999999999999</v>
      </c>
      <c r="G115" s="586">
        <v>2.4870000000000001</v>
      </c>
      <c r="H115" s="580">
        <v>-2.8</v>
      </c>
      <c r="I115" s="586">
        <v>1.286</v>
      </c>
      <c r="J115" s="580">
        <v>-0.97699999999999998</v>
      </c>
      <c r="K115" s="586">
        <v>0</v>
      </c>
      <c r="L115" s="580">
        <v>0</v>
      </c>
      <c r="M115" s="586">
        <v>-0.60299999999999998</v>
      </c>
      <c r="N115" s="580">
        <v>0.182</v>
      </c>
      <c r="O115" s="586">
        <v>0</v>
      </c>
      <c r="P115" s="580">
        <v>7.0000000000000001E-3</v>
      </c>
      <c r="Q115" s="586">
        <v>5.8940000000000001</v>
      </c>
      <c r="R115" s="580">
        <v>2.1989999999999998</v>
      </c>
    </row>
    <row r="116" spans="1:19">
      <c r="Q116" s="168"/>
      <c r="R116" s="168"/>
      <c r="S116" s="168"/>
    </row>
    <row r="117" spans="1:19" ht="25.5">
      <c r="A117" s="177"/>
      <c r="B117" s="164" t="s">
        <v>397</v>
      </c>
      <c r="C117" s="577">
        <v>0</v>
      </c>
      <c r="D117" s="581">
        <v>0</v>
      </c>
      <c r="E117" s="577">
        <v>0</v>
      </c>
      <c r="F117" s="581">
        <v>0</v>
      </c>
      <c r="G117" s="577">
        <v>0</v>
      </c>
      <c r="H117" s="581">
        <v>0</v>
      </c>
      <c r="I117" s="577">
        <v>0</v>
      </c>
      <c r="J117" s="581">
        <v>0</v>
      </c>
      <c r="K117" s="577">
        <v>0</v>
      </c>
      <c r="L117" s="581">
        <v>0</v>
      </c>
      <c r="M117" s="577">
        <v>0</v>
      </c>
      <c r="N117" s="581">
        <v>0</v>
      </c>
      <c r="O117" s="577">
        <v>0</v>
      </c>
      <c r="P117" s="581">
        <v>0</v>
      </c>
      <c r="Q117" s="577">
        <v>0</v>
      </c>
      <c r="R117" s="581">
        <v>0</v>
      </c>
    </row>
    <row r="118" spans="1:19">
      <c r="A118" s="157"/>
      <c r="B118" s="180" t="s">
        <v>398</v>
      </c>
      <c r="C118" s="577">
        <v>0</v>
      </c>
      <c r="D118" s="580">
        <v>0</v>
      </c>
      <c r="E118" s="577">
        <v>0</v>
      </c>
      <c r="F118" s="580">
        <v>0</v>
      </c>
      <c r="G118" s="577">
        <v>0</v>
      </c>
      <c r="H118" s="580">
        <v>0</v>
      </c>
      <c r="I118" s="577">
        <v>0</v>
      </c>
      <c r="J118" s="580">
        <v>0</v>
      </c>
      <c r="K118" s="577">
        <v>0</v>
      </c>
      <c r="L118" s="580">
        <v>0</v>
      </c>
      <c r="M118" s="577">
        <v>1E-3</v>
      </c>
      <c r="N118" s="580">
        <v>0</v>
      </c>
      <c r="O118" s="577">
        <v>0</v>
      </c>
      <c r="P118" s="580">
        <v>0</v>
      </c>
      <c r="Q118" s="577">
        <v>1E-3</v>
      </c>
      <c r="R118" s="580">
        <v>0</v>
      </c>
    </row>
    <row r="119" spans="1:19">
      <c r="A119" s="157"/>
      <c r="B119" s="170" t="s">
        <v>399</v>
      </c>
      <c r="C119" s="577">
        <v>0</v>
      </c>
      <c r="D119" s="581">
        <v>0</v>
      </c>
      <c r="E119" s="577">
        <v>0</v>
      </c>
      <c r="F119" s="581">
        <v>0</v>
      </c>
      <c r="G119" s="577">
        <v>0</v>
      </c>
      <c r="H119" s="581">
        <v>0</v>
      </c>
      <c r="I119" s="577">
        <v>0</v>
      </c>
      <c r="J119" s="581">
        <v>0</v>
      </c>
      <c r="K119" s="577">
        <v>0</v>
      </c>
      <c r="L119" s="581">
        <v>0</v>
      </c>
      <c r="M119" s="577">
        <v>0</v>
      </c>
      <c r="N119" s="581">
        <v>0</v>
      </c>
      <c r="O119" s="577">
        <v>0</v>
      </c>
      <c r="P119" s="581">
        <v>0</v>
      </c>
      <c r="Q119" s="577">
        <v>0</v>
      </c>
      <c r="R119" s="581">
        <v>0</v>
      </c>
    </row>
    <row r="120" spans="1:19">
      <c r="A120" s="157"/>
      <c r="B120" s="170" t="s">
        <v>400</v>
      </c>
      <c r="C120" s="577">
        <v>0</v>
      </c>
      <c r="D120" s="581">
        <v>0</v>
      </c>
      <c r="E120" s="577">
        <v>0</v>
      </c>
      <c r="F120" s="581">
        <v>0</v>
      </c>
      <c r="G120" s="577">
        <v>0</v>
      </c>
      <c r="H120" s="581">
        <v>0</v>
      </c>
      <c r="I120" s="577">
        <v>0</v>
      </c>
      <c r="J120" s="581">
        <v>0</v>
      </c>
      <c r="K120" s="577">
        <v>0</v>
      </c>
      <c r="L120" s="581">
        <v>0</v>
      </c>
      <c r="M120" s="577">
        <v>1E-3</v>
      </c>
      <c r="N120" s="581">
        <v>0</v>
      </c>
      <c r="O120" s="577">
        <v>0</v>
      </c>
      <c r="P120" s="581">
        <v>0</v>
      </c>
      <c r="Q120" s="577">
        <v>1E-3</v>
      </c>
      <c r="R120" s="581">
        <v>0</v>
      </c>
    </row>
    <row r="121" spans="1:19">
      <c r="Q121" s="168"/>
      <c r="R121" s="168"/>
      <c r="S121" s="168"/>
    </row>
    <row r="122" spans="1:19" s="143" customFormat="1">
      <c r="A122" s="157" t="s">
        <v>417</v>
      </c>
      <c r="B122" s="180"/>
      <c r="C122" s="586">
        <v>0</v>
      </c>
      <c r="D122" s="580">
        <v>0</v>
      </c>
      <c r="E122" s="586">
        <v>5.6130000000000004</v>
      </c>
      <c r="F122" s="580">
        <v>-53.124000000000002</v>
      </c>
      <c r="G122" s="586">
        <v>68.762</v>
      </c>
      <c r="H122" s="580">
        <v>99.32</v>
      </c>
      <c r="I122" s="586">
        <v>164.59</v>
      </c>
      <c r="J122" s="580">
        <v>132.77000000000001</v>
      </c>
      <c r="K122" s="586">
        <v>0</v>
      </c>
      <c r="L122" s="580">
        <v>0</v>
      </c>
      <c r="M122" s="586">
        <v>41.247</v>
      </c>
      <c r="N122" s="580">
        <v>28.018000000000001</v>
      </c>
      <c r="O122" s="586">
        <v>0</v>
      </c>
      <c r="P122" s="580">
        <v>-5.0000000000000001E-3</v>
      </c>
      <c r="Q122" s="586">
        <v>280.21199999999999</v>
      </c>
      <c r="R122" s="580">
        <v>206.97900000000001</v>
      </c>
    </row>
    <row r="123" spans="1:19">
      <c r="Q123" s="168"/>
      <c r="R123" s="168"/>
      <c r="S123" s="168"/>
    </row>
    <row r="124" spans="1:19">
      <c r="A124" s="163"/>
      <c r="B124" s="164" t="s">
        <v>402</v>
      </c>
      <c r="C124" s="577">
        <v>0</v>
      </c>
      <c r="D124" s="581">
        <v>0</v>
      </c>
      <c r="E124" s="577">
        <v>-2.6960000000000002</v>
      </c>
      <c r="F124" s="581">
        <v>6.915</v>
      </c>
      <c r="G124" s="577">
        <v>-18.748999999999999</v>
      </c>
      <c r="H124" s="581">
        <v>-26.41</v>
      </c>
      <c r="I124" s="577">
        <v>-48.865000000000002</v>
      </c>
      <c r="J124" s="581">
        <v>-43.475000000000001</v>
      </c>
      <c r="K124" s="577">
        <v>0</v>
      </c>
      <c r="L124" s="581">
        <v>0</v>
      </c>
      <c r="M124" s="577">
        <v>-12.308</v>
      </c>
      <c r="N124" s="581">
        <v>-9.5399999999999991</v>
      </c>
      <c r="O124" s="577">
        <v>0</v>
      </c>
      <c r="P124" s="581">
        <v>0</v>
      </c>
      <c r="Q124" s="577">
        <v>-82.617999999999995</v>
      </c>
      <c r="R124" s="581">
        <v>-72.510000000000005</v>
      </c>
    </row>
    <row r="125" spans="1:19">
      <c r="Q125" s="168"/>
      <c r="R125" s="168"/>
      <c r="S125" s="168"/>
    </row>
    <row r="126" spans="1:19" s="143" customFormat="1">
      <c r="A126" s="157" t="s">
        <v>403</v>
      </c>
      <c r="B126" s="180"/>
      <c r="C126" s="586">
        <v>0</v>
      </c>
      <c r="D126" s="580">
        <v>0</v>
      </c>
      <c r="E126" s="586">
        <v>2.9169999999999998</v>
      </c>
      <c r="F126" s="580">
        <v>-46.209000000000003</v>
      </c>
      <c r="G126" s="586">
        <v>50.012999999999998</v>
      </c>
      <c r="H126" s="580">
        <v>72.91</v>
      </c>
      <c r="I126" s="586">
        <v>115.72499999999999</v>
      </c>
      <c r="J126" s="580">
        <v>89.295000000000002</v>
      </c>
      <c r="K126" s="586">
        <v>0</v>
      </c>
      <c r="L126" s="580">
        <v>0</v>
      </c>
      <c r="M126" s="586">
        <v>28.939</v>
      </c>
      <c r="N126" s="580">
        <v>18.478000000000002</v>
      </c>
      <c r="O126" s="586">
        <v>0</v>
      </c>
      <c r="P126" s="580">
        <v>-5.0000000000000001E-3</v>
      </c>
      <c r="Q126" s="586">
        <v>197.59399999999999</v>
      </c>
      <c r="R126" s="580">
        <v>134.46899999999999</v>
      </c>
    </row>
    <row r="127" spans="1:19">
      <c r="A127" s="163"/>
      <c r="B127" s="164" t="s">
        <v>404</v>
      </c>
      <c r="C127" s="577">
        <v>0</v>
      </c>
      <c r="D127" s="581">
        <v>0</v>
      </c>
      <c r="E127" s="577">
        <v>0</v>
      </c>
      <c r="F127" s="581">
        <v>0</v>
      </c>
      <c r="G127" s="577">
        <v>0</v>
      </c>
      <c r="H127" s="581">
        <v>0</v>
      </c>
      <c r="I127" s="577">
        <v>0</v>
      </c>
      <c r="J127" s="581">
        <v>0</v>
      </c>
      <c r="K127" s="577">
        <v>5.516</v>
      </c>
      <c r="L127" s="581">
        <v>80.281000000000006</v>
      </c>
      <c r="M127" s="577">
        <v>0</v>
      </c>
      <c r="N127" s="581">
        <v>0</v>
      </c>
      <c r="O127" s="577">
        <v>0</v>
      </c>
      <c r="P127" s="581">
        <v>-5.7000000000000002E-2</v>
      </c>
      <c r="Q127" s="577">
        <v>5.516</v>
      </c>
      <c r="R127" s="581">
        <v>80.224000000000004</v>
      </c>
    </row>
    <row r="128" spans="1:19" s="143" customFormat="1">
      <c r="A128" s="171" t="s">
        <v>405</v>
      </c>
      <c r="B128" s="158"/>
      <c r="C128" s="586">
        <v>0</v>
      </c>
      <c r="D128" s="580">
        <v>0</v>
      </c>
      <c r="E128" s="586">
        <v>2.9169999999999998</v>
      </c>
      <c r="F128" s="580">
        <v>-46.209000000000003</v>
      </c>
      <c r="G128" s="586">
        <v>50.012999999999998</v>
      </c>
      <c r="H128" s="580">
        <v>72.91</v>
      </c>
      <c r="I128" s="586">
        <v>115.72499999999999</v>
      </c>
      <c r="J128" s="580">
        <v>89.295000000000002</v>
      </c>
      <c r="K128" s="586">
        <v>5.516</v>
      </c>
      <c r="L128" s="580">
        <v>80.281000000000006</v>
      </c>
      <c r="M128" s="586">
        <v>28.939</v>
      </c>
      <c r="N128" s="580">
        <v>18.478000000000002</v>
      </c>
      <c r="O128" s="586">
        <v>0</v>
      </c>
      <c r="P128" s="580">
        <v>-6.2E-2</v>
      </c>
      <c r="Q128" s="586">
        <v>203.11</v>
      </c>
      <c r="R128" s="580">
        <v>214.69300000000001</v>
      </c>
    </row>
    <row r="129" spans="1:18">
      <c r="K129" s="85"/>
      <c r="L129" s="85"/>
      <c r="M129" s="85"/>
      <c r="N129" s="85"/>
      <c r="O129" s="85"/>
      <c r="P129" s="85"/>
    </row>
    <row r="130" spans="1:18">
      <c r="C130" s="182"/>
      <c r="D130" s="182"/>
      <c r="M130" s="85"/>
      <c r="N130" s="85"/>
      <c r="O130" s="85"/>
      <c r="P130" s="85"/>
    </row>
    <row r="131" spans="1:18">
      <c r="C131" s="200"/>
      <c r="O131" s="156"/>
      <c r="P131" s="156"/>
    </row>
    <row r="132" spans="1:18">
      <c r="A132" s="877" t="s">
        <v>0</v>
      </c>
      <c r="B132" s="878"/>
      <c r="C132" s="875" t="s">
        <v>220</v>
      </c>
      <c r="D132" s="876"/>
      <c r="E132" s="875" t="s">
        <v>3</v>
      </c>
      <c r="F132" s="876"/>
      <c r="G132" s="875" t="s">
        <v>4</v>
      </c>
      <c r="H132" s="876"/>
      <c r="I132" s="875" t="s">
        <v>5</v>
      </c>
      <c r="J132" s="876"/>
      <c r="K132" s="875" t="s">
        <v>11</v>
      </c>
      <c r="L132" s="876"/>
      <c r="M132" s="875" t="s">
        <v>42</v>
      </c>
      <c r="N132" s="876"/>
      <c r="O132" s="875" t="s">
        <v>318</v>
      </c>
      <c r="P132" s="876"/>
      <c r="Q132" s="875" t="s">
        <v>45</v>
      </c>
      <c r="R132" s="876"/>
    </row>
    <row r="133" spans="1:18">
      <c r="A133" s="879" t="s">
        <v>407</v>
      </c>
      <c r="B133" s="896"/>
      <c r="C133" s="573" t="s">
        <v>473</v>
      </c>
      <c r="D133" s="266" t="s">
        <v>478</v>
      </c>
      <c r="E133" s="573" t="s">
        <v>473</v>
      </c>
      <c r="F133" s="266" t="s">
        <v>478</v>
      </c>
      <c r="G133" s="573" t="s">
        <v>473</v>
      </c>
      <c r="H133" s="266" t="s">
        <v>478</v>
      </c>
      <c r="I133" s="573" t="s">
        <v>473</v>
      </c>
      <c r="J133" s="266" t="s">
        <v>478</v>
      </c>
      <c r="K133" s="573" t="s">
        <v>473</v>
      </c>
      <c r="L133" s="266" t="s">
        <v>478</v>
      </c>
      <c r="M133" s="573" t="s">
        <v>473</v>
      </c>
      <c r="N133" s="266" t="s">
        <v>478</v>
      </c>
      <c r="O133" s="573" t="s">
        <v>473</v>
      </c>
      <c r="P133" s="266" t="s">
        <v>478</v>
      </c>
      <c r="Q133" s="573" t="s">
        <v>473</v>
      </c>
      <c r="R133" s="266" t="s">
        <v>478</v>
      </c>
    </row>
    <row r="134" spans="1:18">
      <c r="A134" s="897"/>
      <c r="B134" s="898"/>
      <c r="C134" s="574" t="s">
        <v>219</v>
      </c>
      <c r="D134" s="267" t="s">
        <v>219</v>
      </c>
      <c r="E134" s="574" t="s">
        <v>219</v>
      </c>
      <c r="F134" s="267" t="s">
        <v>219</v>
      </c>
      <c r="G134" s="574" t="s">
        <v>219</v>
      </c>
      <c r="H134" s="267" t="s">
        <v>219</v>
      </c>
      <c r="I134" s="574" t="s">
        <v>219</v>
      </c>
      <c r="J134" s="267" t="s">
        <v>219</v>
      </c>
      <c r="K134" s="574" t="s">
        <v>219</v>
      </c>
      <c r="L134" s="267" t="s">
        <v>219</v>
      </c>
      <c r="M134" s="574" t="s">
        <v>219</v>
      </c>
      <c r="N134" s="267" t="s">
        <v>219</v>
      </c>
      <c r="O134" s="574" t="s">
        <v>219</v>
      </c>
      <c r="P134" s="267" t="s">
        <v>219</v>
      </c>
      <c r="Q134" s="574" t="s">
        <v>219</v>
      </c>
      <c r="R134" s="267" t="s">
        <v>219</v>
      </c>
    </row>
    <row r="135" spans="1:18">
      <c r="E135" s="582"/>
      <c r="F135" s="582"/>
      <c r="G135" s="582"/>
      <c r="H135" s="582"/>
      <c r="I135" s="582"/>
      <c r="J135" s="582"/>
      <c r="K135" s="582"/>
      <c r="L135" s="582"/>
      <c r="M135" s="582"/>
      <c r="N135" s="582"/>
      <c r="O135" s="582"/>
      <c r="P135" s="582"/>
      <c r="Q135" s="582"/>
      <c r="R135" s="582"/>
    </row>
    <row r="136" spans="1:18">
      <c r="A136" s="157"/>
      <c r="B136" s="170" t="s">
        <v>408</v>
      </c>
      <c r="C136" s="577">
        <v>0</v>
      </c>
      <c r="D136" s="581">
        <v>0</v>
      </c>
      <c r="E136" s="577">
        <v>2927</v>
      </c>
      <c r="F136" s="581">
        <v>5525</v>
      </c>
      <c r="G136" s="577">
        <v>244870</v>
      </c>
      <c r="H136" s="581">
        <v>150772</v>
      </c>
      <c r="I136" s="577">
        <v>-306011</v>
      </c>
      <c r="J136" s="581">
        <v>469144</v>
      </c>
      <c r="K136" s="577">
        <v>6387</v>
      </c>
      <c r="L136" s="581">
        <v>36430</v>
      </c>
      <c r="M136" s="577">
        <v>36605</v>
      </c>
      <c r="N136" s="581">
        <v>19495</v>
      </c>
      <c r="O136" s="577">
        <v>0</v>
      </c>
      <c r="P136" s="581">
        <v>-25</v>
      </c>
      <c r="Q136" s="577">
        <v>-15222</v>
      </c>
      <c r="R136" s="581">
        <v>681341</v>
      </c>
    </row>
    <row r="137" spans="1:18">
      <c r="A137" s="157"/>
      <c r="B137" s="170" t="s">
        <v>409</v>
      </c>
      <c r="C137" s="577">
        <v>0</v>
      </c>
      <c r="D137" s="581">
        <v>0</v>
      </c>
      <c r="E137" s="577">
        <v>17242</v>
      </c>
      <c r="F137" s="581">
        <v>-1132</v>
      </c>
      <c r="G137" s="577">
        <v>-121363</v>
      </c>
      <c r="H137" s="581">
        <v>-615828</v>
      </c>
      <c r="I137" s="577">
        <v>-57290</v>
      </c>
      <c r="J137" s="581">
        <v>-67540</v>
      </c>
      <c r="K137" s="577">
        <v>-353</v>
      </c>
      <c r="L137" s="581">
        <v>-32820</v>
      </c>
      <c r="M137" s="577">
        <v>-7995</v>
      </c>
      <c r="N137" s="581">
        <v>-19524</v>
      </c>
      <c r="O137" s="577">
        <v>0</v>
      </c>
      <c r="P137" s="581">
        <v>0</v>
      </c>
      <c r="Q137" s="577">
        <v>-169759</v>
      </c>
      <c r="R137" s="581">
        <v>-736844</v>
      </c>
    </row>
    <row r="138" spans="1:18">
      <c r="A138" s="157"/>
      <c r="B138" s="170" t="s">
        <v>410</v>
      </c>
      <c r="C138" s="577">
        <v>0</v>
      </c>
      <c r="D138" s="581">
        <v>0</v>
      </c>
      <c r="E138" s="577">
        <v>-22688</v>
      </c>
      <c r="F138" s="581">
        <v>0</v>
      </c>
      <c r="G138" s="577">
        <v>-307719</v>
      </c>
      <c r="H138" s="581">
        <v>267508</v>
      </c>
      <c r="I138" s="577">
        <v>3909</v>
      </c>
      <c r="J138" s="581">
        <v>-76631</v>
      </c>
      <c r="K138" s="577">
        <v>-981</v>
      </c>
      <c r="L138" s="581">
        <v>-13128</v>
      </c>
      <c r="M138" s="577">
        <v>-1247</v>
      </c>
      <c r="N138" s="581">
        <v>-188</v>
      </c>
      <c r="O138" s="577">
        <v>0</v>
      </c>
      <c r="P138" s="581">
        <v>0</v>
      </c>
      <c r="Q138" s="577">
        <v>-328726</v>
      </c>
      <c r="R138" s="581">
        <v>177561</v>
      </c>
    </row>
    <row r="146" spans="3:11">
      <c r="C146" s="156">
        <v>0</v>
      </c>
      <c r="D146" s="156">
        <v>0</v>
      </c>
      <c r="E146" s="156"/>
      <c r="F146" s="156"/>
      <c r="G146" s="156"/>
      <c r="H146" s="156"/>
      <c r="I146" s="156"/>
      <c r="J146" s="156"/>
      <c r="K146" s="156"/>
    </row>
  </sheetData>
  <mergeCells count="53">
    <mergeCell ref="O132:P132"/>
    <mergeCell ref="Q132:R132"/>
    <mergeCell ref="M76:N76"/>
    <mergeCell ref="O76:P76"/>
    <mergeCell ref="I76:J76"/>
    <mergeCell ref="K76:L76"/>
    <mergeCell ref="I132:J132"/>
    <mergeCell ref="M132:N132"/>
    <mergeCell ref="K132:L132"/>
    <mergeCell ref="Q76:R76"/>
    <mergeCell ref="A133:B134"/>
    <mergeCell ref="A35:B35"/>
    <mergeCell ref="C35:D35"/>
    <mergeCell ref="E35:F35"/>
    <mergeCell ref="I35:J35"/>
    <mergeCell ref="A77:B78"/>
    <mergeCell ref="A132:B132"/>
    <mergeCell ref="C132:D132"/>
    <mergeCell ref="E132:F132"/>
    <mergeCell ref="G132:H132"/>
    <mergeCell ref="G35:H35"/>
    <mergeCell ref="A36:B37"/>
    <mergeCell ref="E76:F76"/>
    <mergeCell ref="C76:D76"/>
    <mergeCell ref="G76:H76"/>
    <mergeCell ref="A75:B75"/>
    <mergeCell ref="A4:B5"/>
    <mergeCell ref="A34:B34"/>
    <mergeCell ref="C34:R34"/>
    <mergeCell ref="O35:P35"/>
    <mergeCell ref="M35:N35"/>
    <mergeCell ref="Q35:R35"/>
    <mergeCell ref="K35:L35"/>
    <mergeCell ref="A2:B2"/>
    <mergeCell ref="A3:B3"/>
    <mergeCell ref="C3:D3"/>
    <mergeCell ref="Q3:R3"/>
    <mergeCell ref="C2:R2"/>
    <mergeCell ref="O3:P3"/>
    <mergeCell ref="E3:F3"/>
    <mergeCell ref="G3:H3"/>
    <mergeCell ref="I3:J3"/>
    <mergeCell ref="M3:N3"/>
    <mergeCell ref="K3:L3"/>
    <mergeCell ref="M75:N75"/>
    <mergeCell ref="O75:P75"/>
    <mergeCell ref="Q75:R75"/>
    <mergeCell ref="C74:R74"/>
    <mergeCell ref="C75:D75"/>
    <mergeCell ref="E75:F75"/>
    <mergeCell ref="G75:H75"/>
    <mergeCell ref="I75:J75"/>
    <mergeCell ref="K75:L7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O138"/>
  <sheetViews>
    <sheetView showGridLines="0" topLeftCell="C15" workbookViewId="0">
      <selection activeCell="G30" sqref="G30"/>
    </sheetView>
  </sheetViews>
  <sheetFormatPr baseColWidth="10" defaultColWidth="11.42578125" defaultRowHeight="12.75"/>
  <cols>
    <col min="1" max="1" width="6" customWidth="1"/>
    <col min="2" max="2" width="70.140625" customWidth="1"/>
    <col min="3" max="3" width="18.28515625" customWidth="1"/>
    <col min="4" max="4" width="19.28515625" customWidth="1"/>
    <col min="5" max="5" width="18.28515625" customWidth="1"/>
    <col min="6" max="6" width="18.140625" bestFit="1" customWidth="1"/>
    <col min="7" max="7" width="18.85546875" customWidth="1"/>
    <col min="8" max="8" width="19.7109375" customWidth="1"/>
    <col min="9" max="9" width="17.85546875" customWidth="1"/>
    <col min="10" max="10" width="18.5703125" customWidth="1"/>
    <col min="11" max="11" width="18.28515625" customWidth="1"/>
    <col min="12" max="12" width="18.85546875" customWidth="1"/>
    <col min="13" max="13" width="17.85546875" customWidth="1"/>
    <col min="14" max="14" width="19.140625" customWidth="1"/>
    <col min="15" max="15" width="18.5703125" customWidth="1"/>
    <col min="16" max="16" width="18.7109375" customWidth="1"/>
    <col min="17" max="17" width="16.140625" customWidth="1"/>
    <col min="18" max="18" width="15.140625" customWidth="1"/>
    <col min="19" max="19" width="16.5703125" customWidth="1"/>
    <col min="20" max="20" width="14" customWidth="1"/>
    <col min="21" max="21" width="16.28515625" customWidth="1"/>
    <col min="22" max="22" width="13.140625" customWidth="1"/>
    <col min="23" max="23" width="16.5703125" customWidth="1"/>
    <col min="24" max="24" width="15.7109375" customWidth="1"/>
    <col min="25" max="25" width="13.140625" customWidth="1"/>
    <col min="26" max="26" width="13.85546875" customWidth="1"/>
    <col min="27" max="27" width="15" customWidth="1"/>
    <col min="28" max="28" width="14.85546875" customWidth="1"/>
    <col min="29" max="29" width="15.85546875" customWidth="1"/>
    <col min="30" max="30" width="14.42578125" customWidth="1"/>
    <col min="33" max="33" width="42.85546875" customWidth="1"/>
  </cols>
  <sheetData>
    <row r="1" spans="1:93" s="109" customFormat="1">
      <c r="A1" s="161"/>
      <c r="B1" s="161"/>
      <c r="C1" s="161"/>
      <c r="D1" s="161"/>
      <c r="E1" s="161"/>
      <c r="F1" s="161"/>
      <c r="G1" s="161"/>
      <c r="H1" s="161"/>
      <c r="I1" s="161"/>
      <c r="J1" s="161"/>
      <c r="K1" s="161"/>
      <c r="L1" s="161"/>
      <c r="M1" s="161"/>
      <c r="N1" s="161"/>
      <c r="O1" s="161"/>
      <c r="P1" s="16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row>
    <row r="2" spans="1:93" s="109" customFormat="1">
      <c r="A2" s="900" t="s">
        <v>411</v>
      </c>
      <c r="B2" s="901"/>
      <c r="C2" s="875" t="s">
        <v>51</v>
      </c>
      <c r="D2" s="890"/>
      <c r="E2" s="890"/>
      <c r="F2" s="890"/>
      <c r="G2" s="890"/>
      <c r="H2" s="890"/>
      <c r="I2" s="890"/>
      <c r="J2" s="890"/>
      <c r="K2" s="890"/>
      <c r="L2" s="890"/>
      <c r="M2" s="890"/>
      <c r="N2" s="890"/>
      <c r="O2" s="890"/>
      <c r="P2" s="890"/>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row>
    <row r="3" spans="1:93" s="109" customFormat="1">
      <c r="A3" s="877" t="s">
        <v>0</v>
      </c>
      <c r="B3" s="878"/>
      <c r="C3" s="875" t="s">
        <v>220</v>
      </c>
      <c r="D3" s="876"/>
      <c r="E3" s="875" t="s">
        <v>3</v>
      </c>
      <c r="F3" s="876"/>
      <c r="G3" s="875" t="s">
        <v>4</v>
      </c>
      <c r="H3" s="876"/>
      <c r="I3" s="875" t="s">
        <v>5</v>
      </c>
      <c r="J3" s="876"/>
      <c r="K3" s="875" t="s">
        <v>11</v>
      </c>
      <c r="L3" s="876"/>
      <c r="M3" s="875" t="s">
        <v>318</v>
      </c>
      <c r="N3" s="876"/>
      <c r="O3" s="875" t="s">
        <v>45</v>
      </c>
      <c r="P3" s="876"/>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row>
    <row r="4" spans="1:93" s="109" customFormat="1">
      <c r="A4" s="910" t="s">
        <v>319</v>
      </c>
      <c r="B4" s="911"/>
      <c r="C4" s="573" t="s">
        <v>473</v>
      </c>
      <c r="D4" s="575" t="s">
        <v>474</v>
      </c>
      <c r="E4" s="573" t="s">
        <v>473</v>
      </c>
      <c r="F4" s="575" t="s">
        <v>474</v>
      </c>
      <c r="G4" s="573" t="s">
        <v>473</v>
      </c>
      <c r="H4" s="575" t="s">
        <v>474</v>
      </c>
      <c r="I4" s="573" t="s">
        <v>473</v>
      </c>
      <c r="J4" s="575" t="s">
        <v>474</v>
      </c>
      <c r="K4" s="573" t="s">
        <v>473</v>
      </c>
      <c r="L4" s="575" t="s">
        <v>474</v>
      </c>
      <c r="M4" s="573" t="s">
        <v>473</v>
      </c>
      <c r="N4" s="575" t="s">
        <v>474</v>
      </c>
      <c r="O4" s="573" t="s">
        <v>473</v>
      </c>
      <c r="P4" s="575" t="s">
        <v>474</v>
      </c>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row>
    <row r="5" spans="1:93" s="109" customFormat="1">
      <c r="A5" s="912"/>
      <c r="B5" s="913"/>
      <c r="C5" s="574" t="s">
        <v>219</v>
      </c>
      <c r="D5" s="267" t="s">
        <v>219</v>
      </c>
      <c r="E5" s="574" t="s">
        <v>219</v>
      </c>
      <c r="F5" s="267" t="s">
        <v>219</v>
      </c>
      <c r="G5" s="574" t="s">
        <v>219</v>
      </c>
      <c r="H5" s="267" t="s">
        <v>219</v>
      </c>
      <c r="I5" s="574" t="s">
        <v>219</v>
      </c>
      <c r="J5" s="267" t="s">
        <v>219</v>
      </c>
      <c r="K5" s="574" t="s">
        <v>219</v>
      </c>
      <c r="L5" s="267" t="s">
        <v>219</v>
      </c>
      <c r="M5" s="574" t="s">
        <v>219</v>
      </c>
      <c r="N5" s="267" t="s">
        <v>219</v>
      </c>
      <c r="O5" s="574" t="s">
        <v>219</v>
      </c>
      <c r="P5" s="267" t="s">
        <v>219</v>
      </c>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row>
    <row r="6" spans="1:93" s="104" customFormat="1">
      <c r="A6" s="157" t="s">
        <v>320</v>
      </c>
      <c r="B6" s="158"/>
      <c r="C6" s="572">
        <v>0</v>
      </c>
      <c r="D6" s="268">
        <v>0</v>
      </c>
      <c r="E6" s="572">
        <v>426.21100000000001</v>
      </c>
      <c r="F6" s="268">
        <v>344.57799999999997</v>
      </c>
      <c r="G6" s="572">
        <v>2792.384</v>
      </c>
      <c r="H6" s="268">
        <v>2548.127</v>
      </c>
      <c r="I6" s="572">
        <v>700.68299999999999</v>
      </c>
      <c r="J6" s="268">
        <v>656.44200000000001</v>
      </c>
      <c r="K6" s="572">
        <v>0</v>
      </c>
      <c r="L6" s="268">
        <v>0</v>
      </c>
      <c r="M6" s="572">
        <v>0</v>
      </c>
      <c r="N6" s="268">
        <v>0</v>
      </c>
      <c r="O6" s="572">
        <v>3919.2779999999998</v>
      </c>
      <c r="P6" s="268">
        <v>3549.1469999999999</v>
      </c>
      <c r="Q6" s="109"/>
      <c r="R6" s="109"/>
      <c r="S6" s="109"/>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row>
    <row r="7" spans="1:93" s="109" customFormat="1">
      <c r="A7" s="159"/>
      <c r="B7" s="160" t="s">
        <v>321</v>
      </c>
      <c r="C7" s="572">
        <v>0</v>
      </c>
      <c r="D7" s="269">
        <v>0</v>
      </c>
      <c r="E7" s="572">
        <v>29.606000000000002</v>
      </c>
      <c r="F7" s="269">
        <v>11.567</v>
      </c>
      <c r="G7" s="572">
        <v>226.90100000000001</v>
      </c>
      <c r="H7" s="269">
        <v>240.24700000000001</v>
      </c>
      <c r="I7" s="572">
        <v>198.97200000000001</v>
      </c>
      <c r="J7" s="269">
        <v>196.59</v>
      </c>
      <c r="K7" s="572">
        <v>0</v>
      </c>
      <c r="L7" s="269">
        <v>0</v>
      </c>
      <c r="M7" s="572">
        <v>0</v>
      </c>
      <c r="N7" s="269">
        <v>0</v>
      </c>
      <c r="O7" s="572">
        <v>455.47899999999998</v>
      </c>
      <c r="P7" s="269">
        <v>448.404</v>
      </c>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row>
    <row r="8" spans="1:93" s="109" customFormat="1">
      <c r="A8" s="159"/>
      <c r="B8" s="160" t="s">
        <v>322</v>
      </c>
      <c r="C8" s="572">
        <v>0</v>
      </c>
      <c r="D8" s="269">
        <v>0</v>
      </c>
      <c r="E8" s="572">
        <v>0</v>
      </c>
      <c r="F8" s="269">
        <v>0.66300000000000003</v>
      </c>
      <c r="G8" s="572">
        <v>28.102</v>
      </c>
      <c r="H8" s="269">
        <v>42.856999999999999</v>
      </c>
      <c r="I8" s="572">
        <v>2.3239999999999998</v>
      </c>
      <c r="J8" s="269">
        <v>2.81</v>
      </c>
      <c r="K8" s="572">
        <v>0</v>
      </c>
      <c r="L8" s="269">
        <v>0</v>
      </c>
      <c r="M8" s="572">
        <v>0</v>
      </c>
      <c r="N8" s="269">
        <v>0</v>
      </c>
      <c r="O8" s="572">
        <v>30.425999999999998</v>
      </c>
      <c r="P8" s="269">
        <v>46.33</v>
      </c>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row>
    <row r="9" spans="1:93" s="109" customFormat="1">
      <c r="A9" s="159"/>
      <c r="B9" s="160" t="s">
        <v>323</v>
      </c>
      <c r="C9" s="572">
        <v>0</v>
      </c>
      <c r="D9" s="269">
        <v>0</v>
      </c>
      <c r="E9" s="572">
        <v>25.882999999999999</v>
      </c>
      <c r="F9" s="269">
        <v>31.826000000000001</v>
      </c>
      <c r="G9" s="572">
        <v>269.69799999999998</v>
      </c>
      <c r="H9" s="269">
        <v>235.25200000000001</v>
      </c>
      <c r="I9" s="572">
        <v>13.853</v>
      </c>
      <c r="J9" s="269">
        <v>15.006</v>
      </c>
      <c r="K9" s="572">
        <v>0</v>
      </c>
      <c r="L9" s="269">
        <v>0</v>
      </c>
      <c r="M9" s="572">
        <v>0</v>
      </c>
      <c r="N9" s="269">
        <v>0</v>
      </c>
      <c r="O9" s="572">
        <v>309.43400000000003</v>
      </c>
      <c r="P9" s="269">
        <v>282.084</v>
      </c>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row>
    <row r="10" spans="1:93" s="109" customFormat="1">
      <c r="A10" s="159"/>
      <c r="B10" s="160" t="s">
        <v>324</v>
      </c>
      <c r="C10" s="572">
        <v>0</v>
      </c>
      <c r="D10" s="269">
        <v>0</v>
      </c>
      <c r="E10" s="572">
        <v>329.94200000000001</v>
      </c>
      <c r="F10" s="269">
        <v>256.10599999999999</v>
      </c>
      <c r="G10" s="572">
        <v>1851.471</v>
      </c>
      <c r="H10" s="269">
        <v>1691.7329999999999</v>
      </c>
      <c r="I10" s="572">
        <v>415.726</v>
      </c>
      <c r="J10" s="269">
        <v>371.27800000000002</v>
      </c>
      <c r="K10" s="572">
        <v>0</v>
      </c>
      <c r="L10" s="269">
        <v>0</v>
      </c>
      <c r="M10" s="572">
        <v>0</v>
      </c>
      <c r="N10" s="269">
        <v>0</v>
      </c>
      <c r="O10" s="572">
        <v>2597.1390000000001</v>
      </c>
      <c r="P10" s="269">
        <v>2319.1170000000002</v>
      </c>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row>
    <row r="11" spans="1:93" s="109" customFormat="1">
      <c r="A11" s="159"/>
      <c r="B11" s="160" t="s">
        <v>325</v>
      </c>
      <c r="C11" s="572">
        <v>0</v>
      </c>
      <c r="D11" s="269">
        <v>0</v>
      </c>
      <c r="E11" s="572">
        <v>0.53400000000000003</v>
      </c>
      <c r="F11" s="269">
        <v>0.157</v>
      </c>
      <c r="G11" s="572">
        <v>10.505000000000001</v>
      </c>
      <c r="H11" s="269">
        <v>9.2520000000000007</v>
      </c>
      <c r="I11" s="572">
        <v>2.3380000000000001</v>
      </c>
      <c r="J11" s="269">
        <v>2.9780000000000002</v>
      </c>
      <c r="K11" s="572">
        <v>0</v>
      </c>
      <c r="L11" s="269">
        <v>0</v>
      </c>
      <c r="M11" s="572">
        <v>0</v>
      </c>
      <c r="N11" s="269">
        <v>0</v>
      </c>
      <c r="O11" s="572">
        <v>13.377000000000001</v>
      </c>
      <c r="P11" s="269">
        <v>12.387</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row>
    <row r="12" spans="1:93" s="109" customFormat="1">
      <c r="A12" s="159"/>
      <c r="B12" s="160" t="s">
        <v>326</v>
      </c>
      <c r="C12" s="572">
        <v>0</v>
      </c>
      <c r="D12" s="269">
        <v>0</v>
      </c>
      <c r="E12" s="572">
        <v>40.246000000000002</v>
      </c>
      <c r="F12" s="269">
        <v>44.259</v>
      </c>
      <c r="G12" s="572">
        <v>281.36099999999999</v>
      </c>
      <c r="H12" s="269">
        <v>249.886</v>
      </c>
      <c r="I12" s="572">
        <v>66.896000000000001</v>
      </c>
      <c r="J12" s="269">
        <v>61.042999999999999</v>
      </c>
      <c r="K12" s="572">
        <v>0</v>
      </c>
      <c r="L12" s="269">
        <v>0</v>
      </c>
      <c r="M12" s="572">
        <v>0</v>
      </c>
      <c r="N12" s="269">
        <v>0</v>
      </c>
      <c r="O12" s="572">
        <v>388.50299999999999</v>
      </c>
      <c r="P12" s="269">
        <v>355.18799999999999</v>
      </c>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s="109" customFormat="1">
      <c r="A13" s="159"/>
      <c r="B13" s="160" t="s">
        <v>327</v>
      </c>
      <c r="C13" s="572">
        <v>0</v>
      </c>
      <c r="D13" s="269">
        <v>0</v>
      </c>
      <c r="E13" s="572">
        <v>0</v>
      </c>
      <c r="F13" s="269">
        <v>0</v>
      </c>
      <c r="G13" s="572">
        <v>124.346</v>
      </c>
      <c r="H13" s="269">
        <v>78.900000000000006</v>
      </c>
      <c r="I13" s="572">
        <v>0.51200000000000001</v>
      </c>
      <c r="J13" s="269">
        <v>6.6779999999999999</v>
      </c>
      <c r="K13" s="572">
        <v>0</v>
      </c>
      <c r="L13" s="269">
        <v>0</v>
      </c>
      <c r="M13" s="572">
        <v>0</v>
      </c>
      <c r="N13" s="269">
        <v>0</v>
      </c>
      <c r="O13" s="572">
        <v>124.858</v>
      </c>
      <c r="P13" s="269">
        <v>85.578000000000003</v>
      </c>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row>
    <row r="14" spans="1:93" s="109" customFormat="1">
      <c r="A14" s="161"/>
      <c r="B14" s="161"/>
      <c r="C14" s="161"/>
      <c r="D14" s="161"/>
      <c r="E14" s="161"/>
      <c r="F14" s="161"/>
      <c r="G14" s="161"/>
      <c r="H14" s="161"/>
      <c r="I14" s="161"/>
      <c r="J14" s="161"/>
      <c r="K14" s="161"/>
      <c r="L14" s="161"/>
      <c r="M14" s="161"/>
      <c r="N14" s="161"/>
      <c r="O14" s="161"/>
      <c r="P14" s="161"/>
      <c r="Q14" s="161"/>
      <c r="R14" s="161"/>
      <c r="S14" s="161"/>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row>
    <row r="15" spans="1:93" s="109" customFormat="1" ht="25.5">
      <c r="A15" s="159"/>
      <c r="B15" s="164" t="s">
        <v>328</v>
      </c>
      <c r="C15" s="572">
        <v>0</v>
      </c>
      <c r="D15" s="270">
        <v>0</v>
      </c>
      <c r="E15" s="572">
        <v>0</v>
      </c>
      <c r="F15" s="270">
        <v>0</v>
      </c>
      <c r="G15" s="572">
        <v>0</v>
      </c>
      <c r="H15" s="270">
        <v>0</v>
      </c>
      <c r="I15" s="572">
        <v>6.2E-2</v>
      </c>
      <c r="J15" s="270">
        <v>5.8999999999999997E-2</v>
      </c>
      <c r="K15" s="572">
        <v>0</v>
      </c>
      <c r="L15" s="270">
        <v>0</v>
      </c>
      <c r="M15" s="572">
        <v>0</v>
      </c>
      <c r="N15" s="270">
        <v>0</v>
      </c>
      <c r="O15" s="572">
        <v>6.2E-2</v>
      </c>
      <c r="P15" s="270">
        <v>5.8999999999999997E-2</v>
      </c>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row>
    <row r="16" spans="1:93" s="109" customFormat="1">
      <c r="A16" s="161"/>
      <c r="B16" s="161"/>
      <c r="C16" s="161"/>
      <c r="D16" s="161"/>
      <c r="E16" s="161"/>
      <c r="F16" s="161"/>
      <c r="G16" s="161"/>
      <c r="H16" s="161"/>
      <c r="I16" s="161"/>
      <c r="J16" s="161"/>
      <c r="K16" s="161"/>
      <c r="L16" s="161"/>
      <c r="M16" s="161"/>
      <c r="N16" s="161"/>
      <c r="O16" s="161"/>
      <c r="P16" s="161"/>
      <c r="Q16" s="161"/>
      <c r="R16" s="161"/>
      <c r="S16" s="161"/>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row>
    <row r="17" spans="1:93" s="104" customFormat="1">
      <c r="A17" s="171" t="s">
        <v>329</v>
      </c>
      <c r="B17" s="172"/>
      <c r="C17" s="571">
        <v>0</v>
      </c>
      <c r="D17" s="271">
        <v>0</v>
      </c>
      <c r="E17" s="571">
        <v>2722.0279999999998</v>
      </c>
      <c r="F17" s="271">
        <v>2661.2860000000001</v>
      </c>
      <c r="G17" s="571">
        <v>9339.7250000000004</v>
      </c>
      <c r="H17" s="271">
        <v>8518.1010000000006</v>
      </c>
      <c r="I17" s="571">
        <v>2266.2869999999998</v>
      </c>
      <c r="J17" s="271">
        <v>2138.069</v>
      </c>
      <c r="K17" s="571">
        <v>0</v>
      </c>
      <c r="L17" s="271">
        <v>0</v>
      </c>
      <c r="M17" s="571">
        <v>0</v>
      </c>
      <c r="N17" s="271">
        <v>0</v>
      </c>
      <c r="O17" s="571">
        <v>14328.04</v>
      </c>
      <c r="P17" s="271">
        <v>13317.456</v>
      </c>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row>
    <row r="18" spans="1:93" s="109" customFormat="1">
      <c r="A18" s="159"/>
      <c r="B18" s="160" t="s">
        <v>330</v>
      </c>
      <c r="C18" s="572">
        <v>0</v>
      </c>
      <c r="D18" s="270">
        <v>0</v>
      </c>
      <c r="E18" s="572">
        <v>4.0000000000000001E-3</v>
      </c>
      <c r="F18" s="270">
        <v>3.0000000000000001E-3</v>
      </c>
      <c r="G18" s="572">
        <v>4637.0600000000004</v>
      </c>
      <c r="H18" s="270">
        <v>4118.9530000000004</v>
      </c>
      <c r="I18" s="572">
        <v>3.74</v>
      </c>
      <c r="J18" s="270">
        <v>4.25</v>
      </c>
      <c r="K18" s="572">
        <v>0</v>
      </c>
      <c r="L18" s="270">
        <v>0</v>
      </c>
      <c r="M18" s="572">
        <v>0</v>
      </c>
      <c r="N18" s="270">
        <v>0</v>
      </c>
      <c r="O18" s="572">
        <v>4640.8040000000001</v>
      </c>
      <c r="P18" s="270">
        <v>4123.2060000000001</v>
      </c>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row>
    <row r="19" spans="1:93" s="109" customFormat="1">
      <c r="A19" s="159"/>
      <c r="B19" s="160" t="s">
        <v>331</v>
      </c>
      <c r="C19" s="572">
        <v>0</v>
      </c>
      <c r="D19" s="270">
        <v>0</v>
      </c>
      <c r="E19" s="572">
        <v>3.0000000000000001E-3</v>
      </c>
      <c r="F19" s="270">
        <v>3.0000000000000001E-3</v>
      </c>
      <c r="G19" s="572">
        <v>1625.2670000000001</v>
      </c>
      <c r="H19" s="270">
        <v>1481.6949999999999</v>
      </c>
      <c r="I19" s="572">
        <v>45.716999999999999</v>
      </c>
      <c r="J19" s="270">
        <v>42.484000000000002</v>
      </c>
      <c r="K19" s="572">
        <v>0</v>
      </c>
      <c r="L19" s="270">
        <v>0</v>
      </c>
      <c r="M19" s="572">
        <v>0</v>
      </c>
      <c r="N19" s="270">
        <v>0</v>
      </c>
      <c r="O19" s="572">
        <v>1670.9870000000001</v>
      </c>
      <c r="P19" s="270">
        <v>1524.182</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row>
    <row r="20" spans="1:93" s="109" customFormat="1">
      <c r="A20" s="159"/>
      <c r="B20" s="160" t="s">
        <v>332</v>
      </c>
      <c r="C20" s="572">
        <v>0</v>
      </c>
      <c r="D20" s="270">
        <v>0</v>
      </c>
      <c r="E20" s="572">
        <v>0</v>
      </c>
      <c r="F20" s="270">
        <v>0</v>
      </c>
      <c r="G20" s="572">
        <v>98.326999999999998</v>
      </c>
      <c r="H20" s="270">
        <v>103.33799999999999</v>
      </c>
      <c r="I20" s="572">
        <v>7.1429999999999998</v>
      </c>
      <c r="J20" s="270">
        <v>5.6479999999999997</v>
      </c>
      <c r="K20" s="572">
        <v>0</v>
      </c>
      <c r="L20" s="270">
        <v>0</v>
      </c>
      <c r="M20" s="572">
        <v>0</v>
      </c>
      <c r="N20" s="270">
        <v>0</v>
      </c>
      <c r="O20" s="572">
        <v>105.47</v>
      </c>
      <c r="P20" s="270">
        <v>108.986</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row>
    <row r="21" spans="1:93" s="109" customFormat="1">
      <c r="A21" s="159"/>
      <c r="B21" s="160" t="s">
        <v>333</v>
      </c>
      <c r="C21" s="572">
        <v>0</v>
      </c>
      <c r="D21" s="270">
        <v>0</v>
      </c>
      <c r="E21" s="572">
        <v>3.0000000000000001E-3</v>
      </c>
      <c r="F21" s="270">
        <v>3.0000000000000001E-3</v>
      </c>
      <c r="G21" s="572">
        <v>0</v>
      </c>
      <c r="H21" s="270">
        <v>0</v>
      </c>
      <c r="I21" s="572">
        <v>0</v>
      </c>
      <c r="J21" s="270">
        <v>0</v>
      </c>
      <c r="K21" s="572">
        <v>0</v>
      </c>
      <c r="L21" s="270">
        <v>0</v>
      </c>
      <c r="M21" s="572">
        <v>0</v>
      </c>
      <c r="N21" s="270">
        <v>0</v>
      </c>
      <c r="O21" s="572">
        <v>3.0000000000000001E-3</v>
      </c>
      <c r="P21" s="270">
        <v>3.0000000000000001E-3</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row>
    <row r="22" spans="1:93" s="109" customFormat="1">
      <c r="A22" s="159"/>
      <c r="B22" s="160" t="s">
        <v>334</v>
      </c>
      <c r="C22" s="572">
        <v>0</v>
      </c>
      <c r="D22" s="270">
        <v>0</v>
      </c>
      <c r="E22" s="572">
        <v>0.12</v>
      </c>
      <c r="F22" s="270">
        <v>0.11700000000000001</v>
      </c>
      <c r="G22" s="572">
        <v>0</v>
      </c>
      <c r="H22" s="270">
        <v>0</v>
      </c>
      <c r="I22" s="572">
        <v>12.635</v>
      </c>
      <c r="J22" s="270">
        <v>12.804</v>
      </c>
      <c r="K22" s="572">
        <v>0</v>
      </c>
      <c r="L22" s="270">
        <v>0</v>
      </c>
      <c r="M22" s="572">
        <v>0</v>
      </c>
      <c r="N22" s="270">
        <v>0</v>
      </c>
      <c r="O22" s="572">
        <v>12.755000000000001</v>
      </c>
      <c r="P22" s="270">
        <v>12.920999999999999</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row>
    <row r="23" spans="1:93" s="109" customFormat="1">
      <c r="A23" s="159"/>
      <c r="B23" s="160" t="s">
        <v>335</v>
      </c>
      <c r="C23" s="572">
        <v>0</v>
      </c>
      <c r="D23" s="270">
        <v>0</v>
      </c>
      <c r="E23" s="572">
        <v>126.77200000000001</v>
      </c>
      <c r="F23" s="270">
        <v>124.68899999999999</v>
      </c>
      <c r="G23" s="572">
        <v>2314.0309999999999</v>
      </c>
      <c r="H23" s="270">
        <v>2209.8220000000001</v>
      </c>
      <c r="I23" s="572">
        <v>84.66</v>
      </c>
      <c r="J23" s="270">
        <v>86.477999999999994</v>
      </c>
      <c r="K23" s="572">
        <v>0</v>
      </c>
      <c r="L23" s="270">
        <v>0</v>
      </c>
      <c r="M23" s="572">
        <v>0</v>
      </c>
      <c r="N23" s="270">
        <v>0</v>
      </c>
      <c r="O23" s="572">
        <v>2525.4630000000002</v>
      </c>
      <c r="P23" s="270">
        <v>2420.989</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row>
    <row r="24" spans="1:93" s="109" customFormat="1">
      <c r="A24" s="159"/>
      <c r="B24" s="160" t="s">
        <v>336</v>
      </c>
      <c r="C24" s="572">
        <v>0</v>
      </c>
      <c r="D24" s="270">
        <v>0</v>
      </c>
      <c r="E24" s="572">
        <v>0</v>
      </c>
      <c r="F24" s="270">
        <v>0</v>
      </c>
      <c r="G24" s="572">
        <v>0</v>
      </c>
      <c r="H24" s="270">
        <v>0</v>
      </c>
      <c r="I24" s="572">
        <v>0</v>
      </c>
      <c r="J24" s="270">
        <v>0</v>
      </c>
      <c r="K24" s="572">
        <v>0</v>
      </c>
      <c r="L24" s="270">
        <v>0</v>
      </c>
      <c r="M24" s="572">
        <v>0</v>
      </c>
      <c r="N24" s="270">
        <v>0</v>
      </c>
      <c r="O24" s="572">
        <v>0</v>
      </c>
      <c r="P24" s="270">
        <v>0</v>
      </c>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row>
    <row r="25" spans="1:93" s="109" customFormat="1">
      <c r="A25" s="159"/>
      <c r="B25" s="160" t="s">
        <v>337</v>
      </c>
      <c r="C25" s="572">
        <v>0</v>
      </c>
      <c r="D25" s="270">
        <v>0</v>
      </c>
      <c r="E25" s="572">
        <v>2594.0700000000002</v>
      </c>
      <c r="F25" s="270">
        <v>2535.4</v>
      </c>
      <c r="G25" s="572">
        <v>45.402000000000001</v>
      </c>
      <c r="H25" s="270">
        <v>42.969000000000001</v>
      </c>
      <c r="I25" s="572">
        <v>2096.6109999999999</v>
      </c>
      <c r="J25" s="270">
        <v>1970.6869999999999</v>
      </c>
      <c r="K25" s="572">
        <v>0</v>
      </c>
      <c r="L25" s="270">
        <v>0</v>
      </c>
      <c r="M25" s="572">
        <v>0</v>
      </c>
      <c r="N25" s="270">
        <v>0</v>
      </c>
      <c r="O25" s="572">
        <v>4736.0829999999996</v>
      </c>
      <c r="P25" s="270">
        <v>4549.0559999999996</v>
      </c>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row>
    <row r="26" spans="1:93" s="109" customFormat="1">
      <c r="A26" s="159"/>
      <c r="B26" s="160" t="s">
        <v>338</v>
      </c>
      <c r="C26" s="572">
        <v>0</v>
      </c>
      <c r="D26" s="270">
        <v>0</v>
      </c>
      <c r="E26" s="572">
        <v>0</v>
      </c>
      <c r="F26" s="270">
        <v>0</v>
      </c>
      <c r="G26" s="572">
        <v>6.7629999999999999</v>
      </c>
      <c r="H26" s="270">
        <v>6.2240000000000002</v>
      </c>
      <c r="I26" s="572">
        <v>0</v>
      </c>
      <c r="J26" s="270">
        <v>0</v>
      </c>
      <c r="K26" s="572">
        <v>0</v>
      </c>
      <c r="L26" s="270">
        <v>0</v>
      </c>
      <c r="M26" s="572">
        <v>0</v>
      </c>
      <c r="N26" s="270">
        <v>0</v>
      </c>
      <c r="O26" s="572">
        <v>6.7629999999999999</v>
      </c>
      <c r="P26" s="270">
        <v>6.2240000000000002</v>
      </c>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row>
    <row r="27" spans="1:93" s="109" customFormat="1">
      <c r="A27" s="159"/>
      <c r="B27" s="160" t="s">
        <v>339</v>
      </c>
      <c r="C27" s="572">
        <v>0</v>
      </c>
      <c r="D27" s="270">
        <v>0</v>
      </c>
      <c r="E27" s="572">
        <v>1.056</v>
      </c>
      <c r="F27" s="270">
        <v>1.071</v>
      </c>
      <c r="G27" s="572">
        <v>95.073999999999998</v>
      </c>
      <c r="H27" s="270">
        <v>57.119</v>
      </c>
      <c r="I27" s="572">
        <v>15.781000000000001</v>
      </c>
      <c r="J27" s="270">
        <v>15.718</v>
      </c>
      <c r="K27" s="572">
        <v>0</v>
      </c>
      <c r="L27" s="270">
        <v>0</v>
      </c>
      <c r="M27" s="572">
        <v>0</v>
      </c>
      <c r="N27" s="270">
        <v>0</v>
      </c>
      <c r="O27" s="572">
        <v>111.911</v>
      </c>
      <c r="P27" s="270">
        <v>73.908000000000001</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row>
    <row r="28" spans="1:93" s="109" customFormat="1">
      <c r="A28" s="159"/>
      <c r="B28" s="160" t="s">
        <v>340</v>
      </c>
      <c r="C28" s="572">
        <v>0</v>
      </c>
      <c r="D28" s="270">
        <v>0</v>
      </c>
      <c r="E28" s="572">
        <v>0</v>
      </c>
      <c r="F28" s="270">
        <v>0</v>
      </c>
      <c r="G28" s="572">
        <v>517.80100000000004</v>
      </c>
      <c r="H28" s="270">
        <v>497.98099999999999</v>
      </c>
      <c r="I28" s="572">
        <v>0</v>
      </c>
      <c r="J28" s="270">
        <v>0</v>
      </c>
      <c r="K28" s="572">
        <v>0</v>
      </c>
      <c r="L28" s="270">
        <v>0</v>
      </c>
      <c r="M28" s="572">
        <v>0</v>
      </c>
      <c r="N28" s="270">
        <v>0</v>
      </c>
      <c r="O28" s="572">
        <v>517.80100000000004</v>
      </c>
      <c r="P28" s="270">
        <v>497.98099999999999</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row>
    <row r="29" spans="1:93" s="109" customFormat="1">
      <c r="A29" s="161"/>
      <c r="B29" s="161"/>
      <c r="C29" s="161"/>
      <c r="D29" s="161"/>
      <c r="E29" s="161"/>
      <c r="F29" s="161"/>
      <c r="G29" s="161"/>
      <c r="H29" s="161"/>
      <c r="I29" s="161"/>
      <c r="J29" s="161"/>
      <c r="K29" s="161"/>
      <c r="L29" s="161"/>
      <c r="M29" s="161"/>
      <c r="N29" s="161"/>
      <c r="O29" s="161"/>
      <c r="P29" s="161"/>
      <c r="Q29" s="161"/>
      <c r="R29" s="161"/>
      <c r="S29" s="161"/>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row>
    <row r="30" spans="1:93" s="109" customFormat="1">
      <c r="A30" s="171" t="s">
        <v>341</v>
      </c>
      <c r="B30" s="173"/>
      <c r="C30" s="579">
        <v>0</v>
      </c>
      <c r="D30" s="268">
        <v>0</v>
      </c>
      <c r="E30" s="579">
        <v>3148.239</v>
      </c>
      <c r="F30" s="268">
        <v>3005.864</v>
      </c>
      <c r="G30" s="579">
        <v>12132.109</v>
      </c>
      <c r="H30" s="268">
        <v>11066.227999999999</v>
      </c>
      <c r="I30" s="579">
        <v>2966.97</v>
      </c>
      <c r="J30" s="268">
        <v>2794.511</v>
      </c>
      <c r="K30" s="579">
        <v>0</v>
      </c>
      <c r="L30" s="268">
        <v>0</v>
      </c>
      <c r="M30" s="579">
        <v>0</v>
      </c>
      <c r="N30" s="268">
        <v>0</v>
      </c>
      <c r="O30" s="579">
        <v>18247.317999999999</v>
      </c>
      <c r="P30" s="268">
        <v>16866.602999999999</v>
      </c>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row>
    <row r="31" spans="1:93" s="109" customFormat="1">
      <c r="A31" s="161"/>
      <c r="B31" s="161"/>
      <c r="D31" s="161"/>
      <c r="E31" s="161"/>
      <c r="F31" s="161"/>
      <c r="G31" s="161"/>
      <c r="H31" s="161"/>
      <c r="I31" s="161"/>
      <c r="J31" s="161"/>
      <c r="K31" s="161"/>
      <c r="L31" s="161"/>
      <c r="M31" s="161"/>
      <c r="N31" s="161"/>
      <c r="O31" s="161"/>
      <c r="P31" s="16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row>
    <row r="32" spans="1:93" s="85" customFormat="1">
      <c r="A32" s="900" t="s">
        <v>411</v>
      </c>
      <c r="B32" s="901"/>
      <c r="C32" s="875" t="s">
        <v>51</v>
      </c>
      <c r="D32" s="890"/>
      <c r="E32" s="890"/>
      <c r="F32" s="890"/>
      <c r="G32" s="890"/>
      <c r="H32" s="890"/>
      <c r="I32" s="890"/>
      <c r="J32" s="890"/>
      <c r="K32" s="890"/>
      <c r="L32" s="890"/>
      <c r="M32" s="890"/>
      <c r="N32" s="890"/>
      <c r="O32" s="890"/>
      <c r="P32" s="890"/>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row>
    <row r="33" spans="1:93" s="85" customFormat="1">
      <c r="A33" s="877" t="s">
        <v>0</v>
      </c>
      <c r="B33" s="878"/>
      <c r="C33" s="875" t="s">
        <v>220</v>
      </c>
      <c r="D33" s="876"/>
      <c r="E33" s="875" t="s">
        <v>3</v>
      </c>
      <c r="F33" s="876"/>
      <c r="G33" s="875" t="s">
        <v>4</v>
      </c>
      <c r="H33" s="876"/>
      <c r="I33" s="875" t="s">
        <v>5</v>
      </c>
      <c r="J33" s="876"/>
      <c r="K33" s="875" t="s">
        <v>11</v>
      </c>
      <c r="L33" s="876"/>
      <c r="M33" s="875" t="s">
        <v>318</v>
      </c>
      <c r="N33" s="876"/>
      <c r="O33" s="875" t="s">
        <v>45</v>
      </c>
      <c r="P33" s="876"/>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row>
    <row r="34" spans="1:93" s="109" customFormat="1">
      <c r="A34" s="914" t="s">
        <v>342</v>
      </c>
      <c r="B34" s="915"/>
      <c r="C34" s="573" t="s">
        <v>473</v>
      </c>
      <c r="D34" s="575" t="s">
        <v>474</v>
      </c>
      <c r="E34" s="573" t="s">
        <v>473</v>
      </c>
      <c r="F34" s="575" t="s">
        <v>474</v>
      </c>
      <c r="G34" s="573" t="s">
        <v>473</v>
      </c>
      <c r="H34" s="575" t="s">
        <v>474</v>
      </c>
      <c r="I34" s="573" t="s">
        <v>473</v>
      </c>
      <c r="J34" s="575" t="s">
        <v>474</v>
      </c>
      <c r="K34" s="573" t="s">
        <v>473</v>
      </c>
      <c r="L34" s="575" t="s">
        <v>474</v>
      </c>
      <c r="M34" s="573" t="s">
        <v>473</v>
      </c>
      <c r="N34" s="575" t="s">
        <v>474</v>
      </c>
      <c r="O34" s="573" t="s">
        <v>473</v>
      </c>
      <c r="P34" s="575" t="s">
        <v>474</v>
      </c>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row>
    <row r="35" spans="1:93" s="109" customFormat="1">
      <c r="A35" s="916"/>
      <c r="B35" s="917"/>
      <c r="C35" s="574" t="s">
        <v>219</v>
      </c>
      <c r="D35" s="267" t="s">
        <v>219</v>
      </c>
      <c r="E35" s="574" t="s">
        <v>219</v>
      </c>
      <c r="F35" s="267" t="s">
        <v>219</v>
      </c>
      <c r="G35" s="574" t="s">
        <v>219</v>
      </c>
      <c r="H35" s="267" t="s">
        <v>219</v>
      </c>
      <c r="I35" s="574" t="s">
        <v>219</v>
      </c>
      <c r="J35" s="267" t="s">
        <v>219</v>
      </c>
      <c r="K35" s="574" t="s">
        <v>219</v>
      </c>
      <c r="L35" s="267" t="s">
        <v>219</v>
      </c>
      <c r="M35" s="574" t="s">
        <v>219</v>
      </c>
      <c r="N35" s="267" t="s">
        <v>219</v>
      </c>
      <c r="O35" s="574" t="s">
        <v>219</v>
      </c>
      <c r="P35" s="267" t="s">
        <v>219</v>
      </c>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row>
    <row r="36" spans="1:93" s="104" customFormat="1">
      <c r="A36" s="157" t="s">
        <v>343</v>
      </c>
      <c r="B36" s="158"/>
      <c r="C36" s="572">
        <v>0</v>
      </c>
      <c r="D36" s="271">
        <v>0</v>
      </c>
      <c r="E36" s="572">
        <v>977.346</v>
      </c>
      <c r="F36" s="271">
        <v>808.94899999999996</v>
      </c>
      <c r="G36" s="572">
        <v>4420.7719999999999</v>
      </c>
      <c r="H36" s="271">
        <v>3705.9560000000001</v>
      </c>
      <c r="I36" s="572">
        <v>637.52499999999998</v>
      </c>
      <c r="J36" s="271">
        <v>324.16500000000002</v>
      </c>
      <c r="K36" s="572">
        <v>0</v>
      </c>
      <c r="L36" s="271">
        <v>0</v>
      </c>
      <c r="M36" s="572">
        <v>0</v>
      </c>
      <c r="N36" s="271">
        <v>0</v>
      </c>
      <c r="O36" s="572">
        <v>6035.643</v>
      </c>
      <c r="P36" s="271">
        <v>4839.07</v>
      </c>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row>
    <row r="37" spans="1:93" s="109" customFormat="1">
      <c r="A37" s="159"/>
      <c r="B37" s="160" t="s">
        <v>344</v>
      </c>
      <c r="C37" s="572">
        <v>0</v>
      </c>
      <c r="D37" s="270">
        <v>0</v>
      </c>
      <c r="E37" s="572">
        <v>27.023</v>
      </c>
      <c r="F37" s="270">
        <v>16.803000000000001</v>
      </c>
      <c r="G37" s="572">
        <v>908.255</v>
      </c>
      <c r="H37" s="270">
        <v>400.15800000000002</v>
      </c>
      <c r="I37" s="572">
        <v>145.26900000000001</v>
      </c>
      <c r="J37" s="270">
        <v>154.10599999999999</v>
      </c>
      <c r="K37" s="572">
        <v>0</v>
      </c>
      <c r="L37" s="270">
        <v>0</v>
      </c>
      <c r="M37" s="572">
        <v>0</v>
      </c>
      <c r="N37" s="270">
        <v>0</v>
      </c>
      <c r="O37" s="572">
        <v>1080.547</v>
      </c>
      <c r="P37" s="270">
        <v>571.06700000000001</v>
      </c>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row>
    <row r="38" spans="1:93" s="109" customFormat="1">
      <c r="A38" s="159"/>
      <c r="B38" s="160" t="s">
        <v>345</v>
      </c>
      <c r="C38" s="572">
        <v>0</v>
      </c>
      <c r="D38" s="270">
        <v>0</v>
      </c>
      <c r="E38" s="572">
        <v>0</v>
      </c>
      <c r="F38" s="270">
        <v>0</v>
      </c>
      <c r="G38" s="572">
        <v>29.222999999999999</v>
      </c>
      <c r="H38" s="270">
        <v>19.329000000000001</v>
      </c>
      <c r="I38" s="572">
        <v>3.1480000000000001</v>
      </c>
      <c r="J38" s="270">
        <v>2.94</v>
      </c>
      <c r="K38" s="572">
        <v>0</v>
      </c>
      <c r="L38" s="270">
        <v>0</v>
      </c>
      <c r="M38" s="572">
        <v>0</v>
      </c>
      <c r="N38" s="270">
        <v>0</v>
      </c>
      <c r="O38" s="572">
        <v>32.371000000000002</v>
      </c>
      <c r="P38" s="270">
        <v>22.268999999999998</v>
      </c>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row>
    <row r="39" spans="1:93" s="109" customFormat="1">
      <c r="A39" s="159"/>
      <c r="B39" s="160" t="s">
        <v>346</v>
      </c>
      <c r="C39" s="572">
        <v>0</v>
      </c>
      <c r="D39" s="270">
        <v>0</v>
      </c>
      <c r="E39" s="572">
        <v>794.95600000000002</v>
      </c>
      <c r="F39" s="270">
        <v>703.06799999999998</v>
      </c>
      <c r="G39" s="572">
        <v>1930.568</v>
      </c>
      <c r="H39" s="270">
        <v>1862.855</v>
      </c>
      <c r="I39" s="572">
        <v>269.77999999999997</v>
      </c>
      <c r="J39" s="270">
        <v>113.31100000000001</v>
      </c>
      <c r="K39" s="572">
        <v>0</v>
      </c>
      <c r="L39" s="270">
        <v>0</v>
      </c>
      <c r="M39" s="572">
        <v>0</v>
      </c>
      <c r="N39" s="270">
        <v>0</v>
      </c>
      <c r="O39" s="572">
        <v>2995.3040000000001</v>
      </c>
      <c r="P39" s="270">
        <v>2679.2339999999999</v>
      </c>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row>
    <row r="40" spans="1:93" s="109" customFormat="1">
      <c r="A40" s="159"/>
      <c r="B40" s="160" t="s">
        <v>347</v>
      </c>
      <c r="C40" s="572">
        <v>0</v>
      </c>
      <c r="D40" s="270">
        <v>0</v>
      </c>
      <c r="E40" s="572">
        <v>55.917999999999999</v>
      </c>
      <c r="F40" s="270">
        <v>28.097999999999999</v>
      </c>
      <c r="G40" s="572">
        <v>1406.2629999999999</v>
      </c>
      <c r="H40" s="270">
        <v>1308.5609999999999</v>
      </c>
      <c r="I40" s="572">
        <v>180.67400000000001</v>
      </c>
      <c r="J40" s="270">
        <v>24.533000000000001</v>
      </c>
      <c r="K40" s="572">
        <v>0</v>
      </c>
      <c r="L40" s="270">
        <v>0</v>
      </c>
      <c r="M40" s="572">
        <v>0</v>
      </c>
      <c r="N40" s="270">
        <v>0</v>
      </c>
      <c r="O40" s="572">
        <v>1642.855</v>
      </c>
      <c r="P40" s="270">
        <v>1361.192</v>
      </c>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row>
    <row r="41" spans="1:93" s="109" customFormat="1">
      <c r="A41" s="159"/>
      <c r="B41" s="160" t="s">
        <v>348</v>
      </c>
      <c r="C41" s="572">
        <v>0</v>
      </c>
      <c r="D41" s="270">
        <v>0</v>
      </c>
      <c r="E41" s="572">
        <v>52.073999999999998</v>
      </c>
      <c r="F41" s="270">
        <v>30.204000000000001</v>
      </c>
      <c r="G41" s="572">
        <v>86.058000000000007</v>
      </c>
      <c r="H41" s="270">
        <v>70.372</v>
      </c>
      <c r="I41" s="572">
        <v>7.5919999999999996</v>
      </c>
      <c r="J41" s="270">
        <v>6.8940000000000001</v>
      </c>
      <c r="K41" s="572">
        <v>0</v>
      </c>
      <c r="L41" s="270">
        <v>0</v>
      </c>
      <c r="M41" s="572">
        <v>0</v>
      </c>
      <c r="N41" s="270">
        <v>0</v>
      </c>
      <c r="O41" s="572">
        <v>145.72399999999999</v>
      </c>
      <c r="P41" s="270">
        <v>107.47</v>
      </c>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row>
    <row r="42" spans="1:93" s="109" customFormat="1">
      <c r="A42" s="159"/>
      <c r="B42" s="160" t="s">
        <v>349</v>
      </c>
      <c r="C42" s="572">
        <v>0</v>
      </c>
      <c r="D42" s="270">
        <v>0</v>
      </c>
      <c r="E42" s="572">
        <v>22.02</v>
      </c>
      <c r="F42" s="270">
        <v>0</v>
      </c>
      <c r="G42" s="572">
        <v>0</v>
      </c>
      <c r="H42" s="270">
        <v>0</v>
      </c>
      <c r="I42" s="572">
        <v>9.6300000000000008</v>
      </c>
      <c r="J42" s="270">
        <v>0</v>
      </c>
      <c r="K42" s="572">
        <v>0</v>
      </c>
      <c r="L42" s="270">
        <v>0</v>
      </c>
      <c r="M42" s="572">
        <v>0</v>
      </c>
      <c r="N42" s="270">
        <v>0</v>
      </c>
      <c r="O42" s="572">
        <v>31.65</v>
      </c>
      <c r="P42" s="270">
        <v>0</v>
      </c>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row>
    <row r="43" spans="1:93" s="109" customFormat="1">
      <c r="A43" s="159"/>
      <c r="B43" s="160" t="s">
        <v>350</v>
      </c>
      <c r="C43" s="572">
        <v>0</v>
      </c>
      <c r="D43" s="270">
        <v>0</v>
      </c>
      <c r="E43" s="572">
        <v>0</v>
      </c>
      <c r="F43" s="270">
        <v>0</v>
      </c>
      <c r="G43" s="572">
        <v>0</v>
      </c>
      <c r="H43" s="270">
        <v>0</v>
      </c>
      <c r="I43" s="572">
        <v>0</v>
      </c>
      <c r="J43" s="270">
        <v>0</v>
      </c>
      <c r="K43" s="572">
        <v>0</v>
      </c>
      <c r="L43" s="270">
        <v>0</v>
      </c>
      <c r="M43" s="572">
        <v>0</v>
      </c>
      <c r="N43" s="270">
        <v>0</v>
      </c>
      <c r="O43" s="572">
        <v>0</v>
      </c>
      <c r="P43" s="270">
        <v>0</v>
      </c>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row>
    <row r="44" spans="1:93" s="109" customFormat="1">
      <c r="A44" s="159"/>
      <c r="B44" s="160" t="s">
        <v>351</v>
      </c>
      <c r="C44" s="572">
        <v>0</v>
      </c>
      <c r="D44" s="270">
        <v>0</v>
      </c>
      <c r="E44" s="572">
        <v>25.355</v>
      </c>
      <c r="F44" s="270">
        <v>30.776</v>
      </c>
      <c r="G44" s="572">
        <v>60.405000000000001</v>
      </c>
      <c r="H44" s="270">
        <v>44.680999999999997</v>
      </c>
      <c r="I44" s="572">
        <v>21.431999999999999</v>
      </c>
      <c r="J44" s="270">
        <v>22.381</v>
      </c>
      <c r="K44" s="572">
        <v>0</v>
      </c>
      <c r="L44" s="270">
        <v>0</v>
      </c>
      <c r="M44" s="572">
        <v>0</v>
      </c>
      <c r="N44" s="270">
        <v>0</v>
      </c>
      <c r="O44" s="572">
        <v>107.19199999999999</v>
      </c>
      <c r="P44" s="270">
        <v>97.837999999999994</v>
      </c>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row>
    <row r="45" spans="1:93" s="109" customFormat="1">
      <c r="A45" s="161"/>
      <c r="B45" s="161"/>
      <c r="C45" s="161"/>
      <c r="D45" s="161"/>
      <c r="E45" s="161"/>
      <c r="F45" s="161"/>
      <c r="G45" s="161"/>
      <c r="H45" s="161"/>
      <c r="I45" s="161"/>
      <c r="J45" s="161"/>
      <c r="K45" s="161"/>
      <c r="L45" s="161"/>
      <c r="M45" s="161"/>
      <c r="N45" s="161"/>
      <c r="O45" s="161"/>
      <c r="P45" s="161"/>
      <c r="Q45" s="161"/>
      <c r="R45" s="161"/>
      <c r="S45" s="161"/>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row>
    <row r="46" spans="1:93" s="109" customFormat="1">
      <c r="A46" s="159"/>
      <c r="B46" s="164" t="s">
        <v>352</v>
      </c>
      <c r="C46" s="572">
        <v>0</v>
      </c>
      <c r="D46" s="270">
        <v>0</v>
      </c>
      <c r="E46" s="572">
        <v>0</v>
      </c>
      <c r="F46" s="270">
        <v>0</v>
      </c>
      <c r="G46" s="572">
        <v>0</v>
      </c>
      <c r="H46" s="270">
        <v>0</v>
      </c>
      <c r="I46" s="572">
        <v>0</v>
      </c>
      <c r="J46" s="270">
        <v>0</v>
      </c>
      <c r="K46" s="572">
        <v>0</v>
      </c>
      <c r="L46" s="270">
        <v>0</v>
      </c>
      <c r="M46" s="572">
        <v>0</v>
      </c>
      <c r="N46" s="270">
        <v>0</v>
      </c>
      <c r="O46" s="572">
        <v>0</v>
      </c>
      <c r="P46" s="270">
        <v>0</v>
      </c>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row>
    <row r="47" spans="1:93" s="109" customFormat="1">
      <c r="A47" s="161"/>
      <c r="B47" s="161"/>
      <c r="C47" s="161"/>
      <c r="D47" s="161"/>
      <c r="E47" s="161"/>
      <c r="F47" s="161"/>
      <c r="G47" s="161"/>
      <c r="H47" s="161"/>
      <c r="I47" s="161"/>
      <c r="J47" s="161"/>
      <c r="K47" s="161"/>
      <c r="L47" s="161"/>
      <c r="M47" s="161"/>
      <c r="N47" s="161"/>
      <c r="O47" s="161"/>
      <c r="P47" s="161"/>
      <c r="Q47" s="161"/>
      <c r="R47" s="161"/>
      <c r="S47" s="161"/>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row>
    <row r="48" spans="1:93" s="104" customFormat="1">
      <c r="A48" s="157" t="s">
        <v>353</v>
      </c>
      <c r="B48" s="158"/>
      <c r="C48" s="571">
        <v>0</v>
      </c>
      <c r="D48" s="271">
        <v>0</v>
      </c>
      <c r="E48" s="571">
        <v>873.05</v>
      </c>
      <c r="F48" s="271">
        <v>916.45600000000002</v>
      </c>
      <c r="G48" s="571">
        <v>3605.2809999999999</v>
      </c>
      <c r="H48" s="271">
        <v>3624.3620000000001</v>
      </c>
      <c r="I48" s="571">
        <v>1152.675</v>
      </c>
      <c r="J48" s="271">
        <v>1096.606</v>
      </c>
      <c r="K48" s="571">
        <v>0</v>
      </c>
      <c r="L48" s="271">
        <v>0</v>
      </c>
      <c r="M48" s="571">
        <v>0</v>
      </c>
      <c r="N48" s="271">
        <v>0</v>
      </c>
      <c r="O48" s="571">
        <v>5631.0060000000003</v>
      </c>
      <c r="P48" s="271">
        <v>5637.424</v>
      </c>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row>
    <row r="49" spans="1:93" s="109" customFormat="1">
      <c r="A49" s="159"/>
      <c r="B49" s="160" t="s">
        <v>354</v>
      </c>
      <c r="C49" s="572">
        <v>0</v>
      </c>
      <c r="D49" s="270">
        <v>0</v>
      </c>
      <c r="E49" s="572">
        <v>0</v>
      </c>
      <c r="F49" s="270">
        <v>0</v>
      </c>
      <c r="G49" s="572">
        <v>1089.5239999999999</v>
      </c>
      <c r="H49" s="270">
        <v>1157.6849999999999</v>
      </c>
      <c r="I49" s="572">
        <v>1057.155</v>
      </c>
      <c r="J49" s="270">
        <v>1006.103</v>
      </c>
      <c r="K49" s="572">
        <v>0</v>
      </c>
      <c r="L49" s="270">
        <v>0</v>
      </c>
      <c r="M49" s="572">
        <v>0</v>
      </c>
      <c r="N49" s="270">
        <v>0</v>
      </c>
      <c r="O49" s="572">
        <v>2146.6790000000001</v>
      </c>
      <c r="P49" s="270">
        <v>2163.788</v>
      </c>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row>
    <row r="50" spans="1:93" s="109" customFormat="1">
      <c r="A50" s="159"/>
      <c r="B50" s="160" t="s">
        <v>355</v>
      </c>
      <c r="C50" s="572">
        <v>0</v>
      </c>
      <c r="D50" s="270">
        <v>0</v>
      </c>
      <c r="E50" s="572">
        <v>0</v>
      </c>
      <c r="F50" s="270">
        <v>0</v>
      </c>
      <c r="G50" s="572">
        <v>72.802999999999997</v>
      </c>
      <c r="H50" s="270">
        <v>43.697000000000003</v>
      </c>
      <c r="I50" s="572">
        <v>14.914</v>
      </c>
      <c r="J50" s="270">
        <v>14.824</v>
      </c>
      <c r="K50" s="572">
        <v>0</v>
      </c>
      <c r="L50" s="270">
        <v>0</v>
      </c>
      <c r="M50" s="572">
        <v>0</v>
      </c>
      <c r="N50" s="270">
        <v>0</v>
      </c>
      <c r="O50" s="572">
        <v>87.716999999999999</v>
      </c>
      <c r="P50" s="270">
        <v>58.521000000000001</v>
      </c>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row>
    <row r="51" spans="1:93" s="109" customFormat="1">
      <c r="A51" s="159"/>
      <c r="B51" s="160" t="s">
        <v>356</v>
      </c>
      <c r="C51" s="572">
        <v>0</v>
      </c>
      <c r="D51" s="270">
        <v>0</v>
      </c>
      <c r="E51" s="572">
        <v>319</v>
      </c>
      <c r="F51" s="270">
        <v>310.666</v>
      </c>
      <c r="G51" s="572">
        <v>986.43799999999999</v>
      </c>
      <c r="H51" s="270">
        <v>928.33199999999999</v>
      </c>
      <c r="I51" s="572">
        <v>5.141</v>
      </c>
      <c r="J51" s="270">
        <v>4.9109999999999996</v>
      </c>
      <c r="K51" s="572">
        <v>0</v>
      </c>
      <c r="L51" s="270">
        <v>0</v>
      </c>
      <c r="M51" s="572">
        <v>0</v>
      </c>
      <c r="N51" s="270">
        <v>0</v>
      </c>
      <c r="O51" s="572">
        <v>1310.579</v>
      </c>
      <c r="P51" s="270">
        <v>1243.9090000000001</v>
      </c>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row>
    <row r="52" spans="1:93" s="109" customFormat="1">
      <c r="A52" s="159"/>
      <c r="B52" s="160" t="s">
        <v>357</v>
      </c>
      <c r="C52" s="572">
        <v>0</v>
      </c>
      <c r="D52" s="270">
        <v>0</v>
      </c>
      <c r="E52" s="572">
        <v>65.613</v>
      </c>
      <c r="F52" s="270">
        <v>71.061999999999998</v>
      </c>
      <c r="G52" s="572">
        <v>417.88400000000001</v>
      </c>
      <c r="H52" s="270">
        <v>289.63099999999997</v>
      </c>
      <c r="I52" s="572">
        <v>0</v>
      </c>
      <c r="J52" s="270">
        <v>0</v>
      </c>
      <c r="K52" s="572">
        <v>0</v>
      </c>
      <c r="L52" s="270">
        <v>0</v>
      </c>
      <c r="M52" s="572">
        <v>0</v>
      </c>
      <c r="N52" s="270">
        <v>0</v>
      </c>
      <c r="O52" s="572">
        <v>483.49700000000001</v>
      </c>
      <c r="P52" s="270">
        <v>360.69299999999998</v>
      </c>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row>
    <row r="53" spans="1:93" s="109" customFormat="1">
      <c r="A53" s="159"/>
      <c r="B53" s="160" t="s">
        <v>358</v>
      </c>
      <c r="C53" s="572">
        <v>0</v>
      </c>
      <c r="D53" s="270">
        <v>0</v>
      </c>
      <c r="E53" s="572">
        <v>5.6790000000000003</v>
      </c>
      <c r="F53" s="270">
        <v>5.9329999999999998</v>
      </c>
      <c r="G53" s="572">
        <v>449.18599999999998</v>
      </c>
      <c r="H53" s="270">
        <v>412.69</v>
      </c>
      <c r="I53" s="572">
        <v>7.3730000000000002</v>
      </c>
      <c r="J53" s="270">
        <v>5.9240000000000004</v>
      </c>
      <c r="K53" s="572">
        <v>0</v>
      </c>
      <c r="L53" s="270">
        <v>0</v>
      </c>
      <c r="M53" s="572">
        <v>0</v>
      </c>
      <c r="N53" s="270">
        <v>0</v>
      </c>
      <c r="O53" s="572">
        <v>462.238</v>
      </c>
      <c r="P53" s="270">
        <v>424.54700000000003</v>
      </c>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row>
    <row r="54" spans="1:93" s="109" customFormat="1">
      <c r="A54" s="159"/>
      <c r="B54" s="160" t="s">
        <v>359</v>
      </c>
      <c r="C54" s="572">
        <v>0</v>
      </c>
      <c r="D54" s="270">
        <v>0</v>
      </c>
      <c r="E54" s="572">
        <v>463.47800000000001</v>
      </c>
      <c r="F54" s="270">
        <v>510.08300000000003</v>
      </c>
      <c r="G54" s="572">
        <v>28.058</v>
      </c>
      <c r="H54" s="270">
        <v>25</v>
      </c>
      <c r="I54" s="572">
        <v>0</v>
      </c>
      <c r="J54" s="270">
        <v>3.9E-2</v>
      </c>
      <c r="K54" s="572">
        <v>0</v>
      </c>
      <c r="L54" s="270">
        <v>0</v>
      </c>
      <c r="M54" s="572">
        <v>0</v>
      </c>
      <c r="N54" s="270">
        <v>0</v>
      </c>
      <c r="O54" s="572">
        <v>491.536</v>
      </c>
      <c r="P54" s="270">
        <v>535.12199999999996</v>
      </c>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row>
    <row r="55" spans="1:93" s="109" customFormat="1">
      <c r="A55" s="159"/>
      <c r="B55" s="160" t="s">
        <v>360</v>
      </c>
      <c r="C55" s="572">
        <v>0</v>
      </c>
      <c r="D55" s="270">
        <v>0</v>
      </c>
      <c r="E55" s="572">
        <v>15.801</v>
      </c>
      <c r="F55" s="270">
        <v>15.010999999999999</v>
      </c>
      <c r="G55" s="572">
        <v>558.81100000000004</v>
      </c>
      <c r="H55" s="270">
        <v>764.67200000000003</v>
      </c>
      <c r="I55" s="572">
        <v>68.091999999999999</v>
      </c>
      <c r="J55" s="270">
        <v>64.805000000000007</v>
      </c>
      <c r="K55" s="572">
        <v>0</v>
      </c>
      <c r="L55" s="270">
        <v>0</v>
      </c>
      <c r="M55" s="572">
        <v>0</v>
      </c>
      <c r="N55" s="270">
        <v>0</v>
      </c>
      <c r="O55" s="572">
        <v>642.70399999999995</v>
      </c>
      <c r="P55" s="270">
        <v>844.48800000000006</v>
      </c>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row>
    <row r="56" spans="1:93" s="109" customFormat="1">
      <c r="A56" s="159"/>
      <c r="B56" s="160" t="s">
        <v>361</v>
      </c>
      <c r="C56" s="572">
        <v>0</v>
      </c>
      <c r="D56" s="270">
        <v>0</v>
      </c>
      <c r="E56" s="572">
        <v>3.4790000000000001</v>
      </c>
      <c r="F56" s="270">
        <v>3.7010000000000001</v>
      </c>
      <c r="G56" s="572">
        <v>2.577</v>
      </c>
      <c r="H56" s="270">
        <v>2.6549999999999998</v>
      </c>
      <c r="I56" s="572">
        <v>0</v>
      </c>
      <c r="J56" s="270">
        <v>0</v>
      </c>
      <c r="K56" s="572">
        <v>0</v>
      </c>
      <c r="L56" s="270">
        <v>0</v>
      </c>
      <c r="M56" s="572">
        <v>0</v>
      </c>
      <c r="N56" s="270">
        <v>0</v>
      </c>
      <c r="O56" s="572">
        <v>6.056</v>
      </c>
      <c r="P56" s="270">
        <v>6.3559999999999999</v>
      </c>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row>
    <row r="57" spans="1:93" s="109" customFormat="1">
      <c r="A57" s="161"/>
      <c r="B57" s="161"/>
      <c r="C57" s="161"/>
      <c r="D57" s="161"/>
      <c r="E57" s="161"/>
      <c r="F57" s="161"/>
      <c r="G57" s="161"/>
      <c r="H57" s="161"/>
      <c r="I57" s="161"/>
      <c r="J57" s="161"/>
      <c r="K57" s="161"/>
      <c r="L57" s="161"/>
      <c r="M57" s="161"/>
      <c r="N57" s="161"/>
      <c r="O57" s="161"/>
      <c r="P57" s="161"/>
      <c r="Q57" s="161"/>
      <c r="R57" s="161"/>
      <c r="S57" s="161"/>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row>
    <row r="58" spans="1:93" s="104" customFormat="1">
      <c r="A58" s="157" t="s">
        <v>362</v>
      </c>
      <c r="B58" s="158"/>
      <c r="C58" s="571">
        <v>0</v>
      </c>
      <c r="D58" s="271">
        <v>0</v>
      </c>
      <c r="E58" s="571">
        <v>1297.8430000000001</v>
      </c>
      <c r="F58" s="271">
        <v>1280.4590000000001</v>
      </c>
      <c r="G58" s="571">
        <v>4106.0559999999996</v>
      </c>
      <c r="H58" s="271">
        <v>3735.91</v>
      </c>
      <c r="I58" s="571">
        <v>1176.77</v>
      </c>
      <c r="J58" s="271">
        <v>1373.74</v>
      </c>
      <c r="K58" s="571">
        <v>0</v>
      </c>
      <c r="L58" s="271">
        <v>0</v>
      </c>
      <c r="M58" s="571">
        <v>0</v>
      </c>
      <c r="N58" s="271">
        <v>0</v>
      </c>
      <c r="O58" s="571">
        <v>6580.6689999999999</v>
      </c>
      <c r="P58" s="271">
        <v>6390.1090000000004</v>
      </c>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row>
    <row r="59" spans="1:93" s="104" customFormat="1">
      <c r="A59" s="157" t="s">
        <v>363</v>
      </c>
      <c r="B59" s="158"/>
      <c r="C59" s="571">
        <v>0</v>
      </c>
      <c r="D59" s="271">
        <v>0</v>
      </c>
      <c r="E59" s="571">
        <v>1297.8430000000001</v>
      </c>
      <c r="F59" s="271">
        <v>1280.4590000000001</v>
      </c>
      <c r="G59" s="571">
        <v>4106.0559999999996</v>
      </c>
      <c r="H59" s="271">
        <v>3735.91</v>
      </c>
      <c r="I59" s="571">
        <v>1176.77</v>
      </c>
      <c r="J59" s="271">
        <v>1373.74</v>
      </c>
      <c r="K59" s="571">
        <v>0</v>
      </c>
      <c r="L59" s="271">
        <v>0</v>
      </c>
      <c r="M59" s="571">
        <v>0</v>
      </c>
      <c r="N59" s="271">
        <v>0</v>
      </c>
      <c r="O59" s="571">
        <v>6580.6689999999999</v>
      </c>
      <c r="P59" s="271">
        <v>6390.1090000000004</v>
      </c>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row>
    <row r="60" spans="1:93" s="109" customFormat="1">
      <c r="A60" s="159"/>
      <c r="B60" s="160" t="s">
        <v>364</v>
      </c>
      <c r="C60" s="572">
        <v>0</v>
      </c>
      <c r="D60" s="270">
        <v>0</v>
      </c>
      <c r="E60" s="572">
        <v>882.85400000000004</v>
      </c>
      <c r="F60" s="270">
        <v>859.05899999999997</v>
      </c>
      <c r="G60" s="572">
        <v>2247.23</v>
      </c>
      <c r="H60" s="270">
        <v>2083.4520000000002</v>
      </c>
      <c r="I60" s="572">
        <v>0</v>
      </c>
      <c r="J60" s="270">
        <v>0</v>
      </c>
      <c r="K60" s="572">
        <v>0</v>
      </c>
      <c r="L60" s="270">
        <v>0</v>
      </c>
      <c r="M60" s="572">
        <v>0</v>
      </c>
      <c r="N60" s="270">
        <v>0</v>
      </c>
      <c r="O60" s="572">
        <v>3130.0839999999998</v>
      </c>
      <c r="P60" s="270">
        <v>2942.511</v>
      </c>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row>
    <row r="61" spans="1:93" s="109" customFormat="1">
      <c r="A61" s="159"/>
      <c r="B61" s="160" t="s">
        <v>365</v>
      </c>
      <c r="C61" s="572">
        <v>0</v>
      </c>
      <c r="D61" s="270">
        <v>0</v>
      </c>
      <c r="E61" s="572">
        <v>-6.2140000000000004</v>
      </c>
      <c r="F61" s="270">
        <v>11.554</v>
      </c>
      <c r="G61" s="572">
        <v>311.49200000000002</v>
      </c>
      <c r="H61" s="270">
        <v>217.03800000000001</v>
      </c>
      <c r="I61" s="572">
        <v>661.98599999999999</v>
      </c>
      <c r="J61" s="270">
        <v>883.19100000000003</v>
      </c>
      <c r="K61" s="572">
        <v>0</v>
      </c>
      <c r="L61" s="270">
        <v>0</v>
      </c>
      <c r="M61" s="572">
        <v>0</v>
      </c>
      <c r="N61" s="270">
        <v>0</v>
      </c>
      <c r="O61" s="572">
        <v>967.26400000000001</v>
      </c>
      <c r="P61" s="270">
        <v>1111.7829999999999</v>
      </c>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row>
    <row r="62" spans="1:93" s="109" customFormat="1">
      <c r="A62" s="159"/>
      <c r="B62" s="160" t="s">
        <v>366</v>
      </c>
      <c r="C62" s="572">
        <v>0</v>
      </c>
      <c r="D62" s="270">
        <v>0</v>
      </c>
      <c r="E62" s="572">
        <v>0</v>
      </c>
      <c r="F62" s="270">
        <v>0</v>
      </c>
      <c r="G62" s="572">
        <v>0</v>
      </c>
      <c r="H62" s="270">
        <v>0</v>
      </c>
      <c r="I62" s="572">
        <v>0</v>
      </c>
      <c r="J62" s="270">
        <v>0</v>
      </c>
      <c r="K62" s="572">
        <v>0</v>
      </c>
      <c r="L62" s="270">
        <v>0</v>
      </c>
      <c r="M62" s="572">
        <v>0</v>
      </c>
      <c r="N62" s="270">
        <v>0</v>
      </c>
      <c r="O62" s="572">
        <v>0</v>
      </c>
      <c r="P62" s="270">
        <v>0</v>
      </c>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row>
    <row r="63" spans="1:93" s="109" customFormat="1">
      <c r="A63" s="159"/>
      <c r="B63" s="160" t="s">
        <v>367</v>
      </c>
      <c r="C63" s="572">
        <v>0</v>
      </c>
      <c r="D63" s="270">
        <v>0</v>
      </c>
      <c r="E63" s="572">
        <v>0</v>
      </c>
      <c r="F63" s="270">
        <v>0</v>
      </c>
      <c r="G63" s="572">
        <v>0</v>
      </c>
      <c r="H63" s="270">
        <v>0</v>
      </c>
      <c r="I63" s="572">
        <v>0</v>
      </c>
      <c r="J63" s="270">
        <v>0</v>
      </c>
      <c r="K63" s="572">
        <v>0</v>
      </c>
      <c r="L63" s="270">
        <v>0</v>
      </c>
      <c r="M63" s="572">
        <v>0</v>
      </c>
      <c r="N63" s="270">
        <v>0</v>
      </c>
      <c r="O63" s="572">
        <v>0</v>
      </c>
      <c r="P63" s="270">
        <v>0</v>
      </c>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row>
    <row r="64" spans="1:93" s="109" customFormat="1">
      <c r="A64" s="159"/>
      <c r="B64" s="160" t="s">
        <v>368</v>
      </c>
      <c r="C64" s="572">
        <v>0</v>
      </c>
      <c r="D64" s="270">
        <v>0</v>
      </c>
      <c r="E64" s="572">
        <v>0</v>
      </c>
      <c r="F64" s="270">
        <v>0</v>
      </c>
      <c r="G64" s="572">
        <v>0</v>
      </c>
      <c r="H64" s="270">
        <v>0</v>
      </c>
      <c r="I64" s="572">
        <v>0</v>
      </c>
      <c r="J64" s="270">
        <v>0</v>
      </c>
      <c r="K64" s="572">
        <v>0</v>
      </c>
      <c r="L64" s="270">
        <v>0</v>
      </c>
      <c r="M64" s="572">
        <v>0</v>
      </c>
      <c r="N64" s="270">
        <v>0</v>
      </c>
      <c r="O64" s="572">
        <v>0</v>
      </c>
      <c r="P64" s="270">
        <v>0</v>
      </c>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row>
    <row r="65" spans="1:93" s="109" customFormat="1">
      <c r="A65" s="159"/>
      <c r="B65" s="160" t="s">
        <v>369</v>
      </c>
      <c r="C65" s="572">
        <v>0</v>
      </c>
      <c r="D65" s="270">
        <v>0</v>
      </c>
      <c r="E65" s="572">
        <v>421.20299999999997</v>
      </c>
      <c r="F65" s="270">
        <v>409.846</v>
      </c>
      <c r="G65" s="572">
        <v>1547.3340000000001</v>
      </c>
      <c r="H65" s="270">
        <v>1435.42</v>
      </c>
      <c r="I65" s="572">
        <v>514.78399999999999</v>
      </c>
      <c r="J65" s="270">
        <v>490.54899999999998</v>
      </c>
      <c r="K65" s="572">
        <v>0</v>
      </c>
      <c r="L65" s="270">
        <v>0</v>
      </c>
      <c r="M65" s="572">
        <v>0</v>
      </c>
      <c r="N65" s="270">
        <v>0</v>
      </c>
      <c r="O65" s="572">
        <v>2483.3209999999999</v>
      </c>
      <c r="P65" s="270">
        <v>2335.8150000000001</v>
      </c>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row>
    <row r="66" spans="1:93" s="109" customFormat="1">
      <c r="A66" s="161"/>
      <c r="B66" s="161"/>
      <c r="C66" s="161"/>
      <c r="D66" s="161"/>
      <c r="E66" s="161"/>
      <c r="F66" s="161"/>
      <c r="G66" s="161"/>
      <c r="H66" s="161"/>
      <c r="I66" s="161"/>
      <c r="J66" s="161"/>
      <c r="K66" s="161"/>
      <c r="L66" s="161"/>
      <c r="M66" s="161"/>
      <c r="N66" s="161"/>
      <c r="O66" s="161"/>
      <c r="P66" s="161"/>
      <c r="Q66" s="161"/>
      <c r="R66" s="161"/>
      <c r="S66" s="161"/>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row>
    <row r="67" spans="1:93" s="109" customFormat="1">
      <c r="A67" s="171" t="s">
        <v>370</v>
      </c>
      <c r="B67" s="160"/>
      <c r="C67" s="572">
        <v>0</v>
      </c>
      <c r="D67" s="271">
        <v>0</v>
      </c>
      <c r="E67" s="572">
        <v>0</v>
      </c>
      <c r="F67" s="271">
        <v>0</v>
      </c>
      <c r="G67" s="572">
        <v>0</v>
      </c>
      <c r="H67" s="271">
        <v>0</v>
      </c>
      <c r="I67" s="572">
        <v>0</v>
      </c>
      <c r="J67" s="271">
        <v>0</v>
      </c>
      <c r="K67" s="572">
        <v>0</v>
      </c>
      <c r="L67" s="271">
        <v>0</v>
      </c>
      <c r="M67" s="572">
        <v>0</v>
      </c>
      <c r="N67" s="271">
        <v>0</v>
      </c>
      <c r="O67" s="572">
        <v>0</v>
      </c>
      <c r="P67" s="271">
        <v>0</v>
      </c>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row>
    <row r="68" spans="1:93" s="109" customFormat="1">
      <c r="A68" s="161"/>
      <c r="B68" s="161"/>
      <c r="C68" s="161"/>
      <c r="D68" s="161"/>
      <c r="E68" s="161"/>
      <c r="F68" s="161"/>
      <c r="G68" s="161"/>
      <c r="H68" s="161"/>
      <c r="I68" s="161"/>
      <c r="J68" s="161"/>
      <c r="K68" s="161"/>
      <c r="L68" s="161"/>
      <c r="M68" s="161"/>
      <c r="N68" s="161"/>
      <c r="O68" s="161"/>
      <c r="P68" s="161"/>
      <c r="Q68" s="161"/>
      <c r="R68" s="161"/>
      <c r="S68" s="161"/>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row>
    <row r="69" spans="1:93" s="109" customFormat="1">
      <c r="A69" s="157" t="s">
        <v>371</v>
      </c>
      <c r="B69" s="173"/>
      <c r="C69" s="586">
        <v>0</v>
      </c>
      <c r="D69" s="271">
        <v>0</v>
      </c>
      <c r="E69" s="586">
        <v>3148.239</v>
      </c>
      <c r="F69" s="271">
        <v>3005.864</v>
      </c>
      <c r="G69" s="586">
        <v>12132.109</v>
      </c>
      <c r="H69" s="271">
        <v>11066.227999999999</v>
      </c>
      <c r="I69" s="586">
        <v>2966.97</v>
      </c>
      <c r="J69" s="271">
        <v>2794.511</v>
      </c>
      <c r="K69" s="586">
        <v>0</v>
      </c>
      <c r="L69" s="271">
        <v>0</v>
      </c>
      <c r="M69" s="586">
        <v>0</v>
      </c>
      <c r="N69" s="271">
        <v>0</v>
      </c>
      <c r="O69" s="586">
        <v>18247.317999999999</v>
      </c>
      <c r="P69" s="271">
        <v>16866.602999999999</v>
      </c>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row>
    <row r="70" spans="1:93" s="109" customFormat="1">
      <c r="A70" s="161"/>
      <c r="B70" s="161"/>
      <c r="C70" s="161"/>
      <c r="D70" s="161"/>
      <c r="E70" s="161"/>
      <c r="F70" s="161"/>
      <c r="G70" s="161"/>
      <c r="H70" s="161"/>
      <c r="I70" s="161"/>
      <c r="J70" s="161"/>
      <c r="K70" s="161"/>
      <c r="L70" s="161"/>
      <c r="M70" s="161"/>
      <c r="N70" s="161"/>
      <c r="O70" s="161"/>
      <c r="P70" s="161"/>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row>
    <row r="71" spans="1:93" s="109" customFormat="1">
      <c r="A71" s="161"/>
      <c r="B71" s="161"/>
      <c r="C71" s="161"/>
      <c r="D71" s="161"/>
      <c r="E71" s="161"/>
      <c r="F71" s="161"/>
      <c r="G71" s="161"/>
      <c r="H71" s="161"/>
      <c r="I71" s="161"/>
      <c r="J71" s="161"/>
      <c r="K71" s="161"/>
      <c r="L71" s="161"/>
      <c r="M71" s="161"/>
      <c r="N71" s="161"/>
      <c r="O71" s="161"/>
      <c r="P71" s="16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row>
    <row r="72" spans="1:93" s="109" customFormat="1">
      <c r="A72" s="161"/>
      <c r="B72" s="161"/>
      <c r="C72" s="891" t="s">
        <v>51</v>
      </c>
      <c r="D72" s="892"/>
      <c r="E72" s="892"/>
      <c r="F72" s="892"/>
      <c r="G72" s="892"/>
      <c r="H72" s="892"/>
      <c r="I72" s="892"/>
      <c r="J72" s="892"/>
      <c r="K72" s="892"/>
      <c r="L72" s="892"/>
      <c r="M72" s="892"/>
      <c r="N72" s="892"/>
      <c r="O72" s="892"/>
      <c r="P72" s="89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93" s="109" customFormat="1" ht="12.75" customHeight="1">
      <c r="A73" s="908" t="s">
        <v>0</v>
      </c>
      <c r="B73" s="909"/>
      <c r="C73" s="875" t="s">
        <v>220</v>
      </c>
      <c r="D73" s="876"/>
      <c r="E73" s="875" t="s">
        <v>3</v>
      </c>
      <c r="F73" s="876"/>
      <c r="G73" s="875" t="s">
        <v>4</v>
      </c>
      <c r="H73" s="876"/>
      <c r="I73" s="875" t="s">
        <v>5</v>
      </c>
      <c r="J73" s="876"/>
      <c r="K73" s="875" t="s">
        <v>11</v>
      </c>
      <c r="L73" s="876"/>
      <c r="M73" s="875" t="s">
        <v>318</v>
      </c>
      <c r="N73" s="876"/>
      <c r="O73" s="875" t="s">
        <v>45</v>
      </c>
      <c r="P73" s="890"/>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93" s="109" customFormat="1">
      <c r="A74" s="672"/>
      <c r="B74" s="673"/>
      <c r="C74" s="875" t="s">
        <v>9</v>
      </c>
      <c r="D74" s="876"/>
      <c r="E74" s="875" t="s">
        <v>9</v>
      </c>
      <c r="F74" s="876"/>
      <c r="G74" s="875" t="s">
        <v>9</v>
      </c>
      <c r="H74" s="876"/>
      <c r="I74" s="875" t="s">
        <v>9</v>
      </c>
      <c r="J74" s="876"/>
      <c r="K74" s="875" t="s">
        <v>9</v>
      </c>
      <c r="L74" s="876"/>
      <c r="M74" s="875" t="s">
        <v>9</v>
      </c>
      <c r="N74" s="876"/>
      <c r="O74" s="875" t="s">
        <v>9</v>
      </c>
      <c r="P74" s="876"/>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93" s="109" customFormat="1">
      <c r="A75" s="921"/>
      <c r="B75" s="922"/>
      <c r="C75" s="573" t="s">
        <v>459</v>
      </c>
      <c r="D75" s="266" t="s">
        <v>460</v>
      </c>
      <c r="E75" s="573" t="s">
        <v>460</v>
      </c>
      <c r="F75" s="266" t="s">
        <v>459</v>
      </c>
      <c r="G75" s="573" t="s">
        <v>459</v>
      </c>
      <c r="H75" s="266" t="s">
        <v>460</v>
      </c>
      <c r="I75" s="573" t="s">
        <v>460</v>
      </c>
      <c r="J75" s="266" t="s">
        <v>459</v>
      </c>
      <c r="K75" s="573" t="s">
        <v>459</v>
      </c>
      <c r="L75" s="266" t="s">
        <v>460</v>
      </c>
      <c r="M75" s="573" t="s">
        <v>475</v>
      </c>
      <c r="N75" s="266" t="s">
        <v>475</v>
      </c>
      <c r="O75" s="573" t="s">
        <v>475</v>
      </c>
      <c r="P75" s="266" t="s">
        <v>475</v>
      </c>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93" s="109" customFormat="1">
      <c r="A76" s="916"/>
      <c r="B76" s="917"/>
      <c r="C76" s="574" t="s">
        <v>219</v>
      </c>
      <c r="D76" s="267" t="s">
        <v>219</v>
      </c>
      <c r="E76" s="574" t="s">
        <v>219</v>
      </c>
      <c r="F76" s="267" t="s">
        <v>219</v>
      </c>
      <c r="G76" s="574" t="s">
        <v>219</v>
      </c>
      <c r="H76" s="267" t="s">
        <v>219</v>
      </c>
      <c r="I76" s="574" t="s">
        <v>219</v>
      </c>
      <c r="J76" s="267" t="s">
        <v>219</v>
      </c>
      <c r="K76" s="574" t="s">
        <v>219</v>
      </c>
      <c r="L76" s="267" t="s">
        <v>219</v>
      </c>
      <c r="M76" s="574" t="s">
        <v>219</v>
      </c>
      <c r="N76" s="267" t="s">
        <v>219</v>
      </c>
      <c r="O76" s="574" t="s">
        <v>219</v>
      </c>
      <c r="P76" s="267" t="s">
        <v>219</v>
      </c>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93" s="104" customFormat="1">
      <c r="A77" s="157" t="s">
        <v>372</v>
      </c>
      <c r="B77" s="180"/>
      <c r="C77" s="586">
        <v>0</v>
      </c>
      <c r="D77" s="580">
        <v>0</v>
      </c>
      <c r="E77" s="586">
        <v>409.89699999999999</v>
      </c>
      <c r="F77" s="580">
        <v>235.77199999999999</v>
      </c>
      <c r="G77" s="586">
        <v>1577.4069999999999</v>
      </c>
      <c r="H77" s="580">
        <v>1789.9590000000001</v>
      </c>
      <c r="I77" s="586">
        <v>540.423</v>
      </c>
      <c r="J77" s="580">
        <v>583.29600000000005</v>
      </c>
      <c r="K77" s="586">
        <v>0</v>
      </c>
      <c r="L77" s="580">
        <v>0</v>
      </c>
      <c r="M77" s="586">
        <v>0</v>
      </c>
      <c r="N77" s="580">
        <v>0</v>
      </c>
      <c r="O77" s="586">
        <v>2527.7269999999999</v>
      </c>
      <c r="P77" s="580">
        <v>2609.027</v>
      </c>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93" s="109" customFormat="1">
      <c r="A78" s="163"/>
      <c r="B78" s="164" t="s">
        <v>62</v>
      </c>
      <c r="C78" s="577">
        <v>0</v>
      </c>
      <c r="D78" s="581">
        <v>0</v>
      </c>
      <c r="E78" s="577">
        <v>406.05200000000002</v>
      </c>
      <c r="F78" s="581">
        <v>239.21600000000001</v>
      </c>
      <c r="G78" s="577">
        <v>1278.1289999999999</v>
      </c>
      <c r="H78" s="581">
        <v>1518.3720000000001</v>
      </c>
      <c r="I78" s="577">
        <v>535.59199999999998</v>
      </c>
      <c r="J78" s="581">
        <v>577.78800000000001</v>
      </c>
      <c r="K78" s="577">
        <v>0</v>
      </c>
      <c r="L78" s="581">
        <v>0</v>
      </c>
      <c r="M78" s="577">
        <v>0</v>
      </c>
      <c r="N78" s="581">
        <v>0</v>
      </c>
      <c r="O78" s="577">
        <v>2219.7730000000001</v>
      </c>
      <c r="P78" s="581">
        <v>2335.3760000000002</v>
      </c>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93" s="109" customFormat="1">
      <c r="A79" s="163"/>
      <c r="B79" s="166" t="s">
        <v>414</v>
      </c>
      <c r="C79" s="577">
        <v>0</v>
      </c>
      <c r="D79" s="581">
        <v>0</v>
      </c>
      <c r="E79" s="577">
        <v>394.101</v>
      </c>
      <c r="F79" s="581">
        <v>232.137</v>
      </c>
      <c r="G79" s="577">
        <v>1042.26</v>
      </c>
      <c r="H79" s="581">
        <v>1272.1990000000001</v>
      </c>
      <c r="I79" s="577">
        <v>274.98200000000003</v>
      </c>
      <c r="J79" s="581">
        <v>310.47500000000002</v>
      </c>
      <c r="K79" s="577">
        <v>0</v>
      </c>
      <c r="L79" s="581">
        <v>0</v>
      </c>
      <c r="M79" s="577">
        <v>0</v>
      </c>
      <c r="N79" s="581">
        <v>0</v>
      </c>
      <c r="O79" s="577">
        <v>1711.3430000000001</v>
      </c>
      <c r="P79" s="581">
        <v>1814.8109999999999</v>
      </c>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93" s="109" customFormat="1">
      <c r="A80" s="163"/>
      <c r="B80" s="166" t="s">
        <v>415</v>
      </c>
      <c r="C80" s="577">
        <v>0</v>
      </c>
      <c r="D80" s="581">
        <v>0</v>
      </c>
      <c r="E80" s="577">
        <v>4.5999999999999999E-2</v>
      </c>
      <c r="F80" s="581">
        <v>0.111</v>
      </c>
      <c r="G80" s="577">
        <v>0</v>
      </c>
      <c r="H80" s="581">
        <v>0</v>
      </c>
      <c r="I80" s="577">
        <v>0.26900000000000002</v>
      </c>
      <c r="J80" s="581">
        <v>0.47099999999999997</v>
      </c>
      <c r="K80" s="577">
        <v>0</v>
      </c>
      <c r="L80" s="581">
        <v>0</v>
      </c>
      <c r="M80" s="577">
        <v>0</v>
      </c>
      <c r="N80" s="581">
        <v>0</v>
      </c>
      <c r="O80" s="577">
        <v>0.315</v>
      </c>
      <c r="P80" s="581">
        <v>0.58199999999999996</v>
      </c>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1:79" s="109" customFormat="1">
      <c r="A81" s="163"/>
      <c r="B81" s="166" t="s">
        <v>416</v>
      </c>
      <c r="C81" s="577">
        <v>0</v>
      </c>
      <c r="D81" s="581">
        <v>0</v>
      </c>
      <c r="E81" s="577">
        <v>11.904999999999999</v>
      </c>
      <c r="F81" s="581">
        <v>6.968</v>
      </c>
      <c r="G81" s="577">
        <v>235.869</v>
      </c>
      <c r="H81" s="581">
        <v>246.173</v>
      </c>
      <c r="I81" s="577">
        <v>260.34100000000001</v>
      </c>
      <c r="J81" s="581">
        <v>266.84199999999998</v>
      </c>
      <c r="K81" s="577">
        <v>0</v>
      </c>
      <c r="L81" s="581">
        <v>0</v>
      </c>
      <c r="M81" s="577">
        <v>0</v>
      </c>
      <c r="N81" s="581">
        <v>0</v>
      </c>
      <c r="O81" s="577">
        <v>508.11500000000001</v>
      </c>
      <c r="P81" s="581">
        <v>519.98299999999995</v>
      </c>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1:79" s="109" customFormat="1">
      <c r="A82" s="163"/>
      <c r="B82" s="164" t="s">
        <v>63</v>
      </c>
      <c r="C82" s="577">
        <v>0</v>
      </c>
      <c r="D82" s="581">
        <v>0</v>
      </c>
      <c r="E82" s="577">
        <v>3.8450000000000002</v>
      </c>
      <c r="F82" s="581">
        <v>-3.444</v>
      </c>
      <c r="G82" s="577">
        <v>299.27800000000002</v>
      </c>
      <c r="H82" s="581">
        <v>271.58699999999999</v>
      </c>
      <c r="I82" s="577">
        <v>4.8310000000000004</v>
      </c>
      <c r="J82" s="581">
        <v>5.508</v>
      </c>
      <c r="K82" s="577">
        <v>0</v>
      </c>
      <c r="L82" s="581">
        <v>0</v>
      </c>
      <c r="M82" s="577">
        <v>0</v>
      </c>
      <c r="N82" s="581">
        <v>0</v>
      </c>
      <c r="O82" s="577">
        <v>307.95400000000001</v>
      </c>
      <c r="P82" s="581">
        <v>273.65100000000001</v>
      </c>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1:79" s="109" customFormat="1">
      <c r="A83" s="161"/>
      <c r="B83" s="161"/>
      <c r="C83" s="161"/>
      <c r="D83" s="161"/>
      <c r="E83" s="161"/>
      <c r="F83" s="161"/>
      <c r="G83" s="161"/>
      <c r="H83" s="161"/>
      <c r="I83" s="161"/>
      <c r="J83" s="161"/>
      <c r="K83" s="161"/>
      <c r="L83" s="161"/>
      <c r="M83" s="161"/>
      <c r="N83" s="161"/>
      <c r="O83" s="161"/>
      <c r="P83" s="161"/>
      <c r="Q83" s="161"/>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1:79" s="109" customFormat="1">
      <c r="A84" s="157" t="s">
        <v>376</v>
      </c>
      <c r="B84" s="165"/>
      <c r="C84" s="586">
        <v>0</v>
      </c>
      <c r="D84" s="580">
        <v>0</v>
      </c>
      <c r="E84" s="586">
        <v>-275.72000000000003</v>
      </c>
      <c r="F84" s="580">
        <v>-163.251</v>
      </c>
      <c r="G84" s="586">
        <v>-1011.968</v>
      </c>
      <c r="H84" s="580">
        <v>-1120.143</v>
      </c>
      <c r="I84" s="586">
        <v>-301.10899999999998</v>
      </c>
      <c r="J84" s="580">
        <v>-340.024</v>
      </c>
      <c r="K84" s="586">
        <v>0</v>
      </c>
      <c r="L84" s="580">
        <v>0</v>
      </c>
      <c r="M84" s="586">
        <v>0</v>
      </c>
      <c r="N84" s="580">
        <v>0</v>
      </c>
      <c r="O84" s="586">
        <v>-1588.797</v>
      </c>
      <c r="P84" s="580">
        <v>-1623.4179999999999</v>
      </c>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1:79" s="109" customFormat="1">
      <c r="A85" s="163"/>
      <c r="B85" s="166" t="s">
        <v>377</v>
      </c>
      <c r="C85" s="577">
        <v>0</v>
      </c>
      <c r="D85" s="581">
        <v>0</v>
      </c>
      <c r="E85" s="577">
        <v>-239.3</v>
      </c>
      <c r="F85" s="581">
        <v>-143.30799999999999</v>
      </c>
      <c r="G85" s="577">
        <v>-611.82100000000003</v>
      </c>
      <c r="H85" s="581">
        <v>-698.34299999999996</v>
      </c>
      <c r="I85" s="577">
        <v>-207.922</v>
      </c>
      <c r="J85" s="581">
        <v>-235.28800000000001</v>
      </c>
      <c r="K85" s="577">
        <v>0</v>
      </c>
      <c r="L85" s="581">
        <v>0</v>
      </c>
      <c r="M85" s="577">
        <v>0</v>
      </c>
      <c r="N85" s="581">
        <v>0</v>
      </c>
      <c r="O85" s="577">
        <v>-1059.0429999999999</v>
      </c>
      <c r="P85" s="581">
        <v>-1076.9390000000001</v>
      </c>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1:79" s="109" customFormat="1">
      <c r="A86" s="163"/>
      <c r="B86" s="166" t="s">
        <v>378</v>
      </c>
      <c r="C86" s="577">
        <v>0</v>
      </c>
      <c r="D86" s="581">
        <v>0</v>
      </c>
      <c r="E86" s="577">
        <v>0</v>
      </c>
      <c r="F86" s="581">
        <v>0</v>
      </c>
      <c r="G86" s="577">
        <v>0</v>
      </c>
      <c r="H86" s="581">
        <v>0</v>
      </c>
      <c r="I86" s="577">
        <v>0</v>
      </c>
      <c r="J86" s="581">
        <v>0</v>
      </c>
      <c r="K86" s="577">
        <v>0</v>
      </c>
      <c r="L86" s="581">
        <v>0</v>
      </c>
      <c r="M86" s="577">
        <v>0</v>
      </c>
      <c r="N86" s="581">
        <v>0</v>
      </c>
      <c r="O86" s="577">
        <v>0</v>
      </c>
      <c r="P86" s="581">
        <v>0</v>
      </c>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1:79" s="109" customFormat="1">
      <c r="A87" s="163"/>
      <c r="B87" s="166" t="s">
        <v>67</v>
      </c>
      <c r="C87" s="577">
        <v>0</v>
      </c>
      <c r="D87" s="581">
        <v>0</v>
      </c>
      <c r="E87" s="577">
        <v>-14.147</v>
      </c>
      <c r="F87" s="581">
        <v>-3.3820000000000001</v>
      </c>
      <c r="G87" s="577">
        <v>-172.858</v>
      </c>
      <c r="H87" s="581">
        <v>-212.08799999999999</v>
      </c>
      <c r="I87" s="577">
        <v>-68.581999999999994</v>
      </c>
      <c r="J87" s="581">
        <v>-71.680999999999997</v>
      </c>
      <c r="K87" s="577">
        <v>0</v>
      </c>
      <c r="L87" s="581">
        <v>0</v>
      </c>
      <c r="M87" s="577">
        <v>0</v>
      </c>
      <c r="N87" s="581">
        <v>0</v>
      </c>
      <c r="O87" s="577">
        <v>-255.58699999999999</v>
      </c>
      <c r="P87" s="581">
        <v>-287.15100000000001</v>
      </c>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1:79" s="109" customFormat="1">
      <c r="A88" s="163"/>
      <c r="B88" s="166" t="s">
        <v>379</v>
      </c>
      <c r="C88" s="577">
        <v>0</v>
      </c>
      <c r="D88" s="581">
        <v>0</v>
      </c>
      <c r="E88" s="577">
        <v>-22.273</v>
      </c>
      <c r="F88" s="581">
        <v>-16.561</v>
      </c>
      <c r="G88" s="577">
        <v>-227.28899999999999</v>
      </c>
      <c r="H88" s="581">
        <v>-209.71199999999999</v>
      </c>
      <c r="I88" s="577">
        <v>-24.605</v>
      </c>
      <c r="J88" s="581">
        <v>-33.055</v>
      </c>
      <c r="K88" s="577">
        <v>0</v>
      </c>
      <c r="L88" s="581">
        <v>0</v>
      </c>
      <c r="M88" s="577">
        <v>0</v>
      </c>
      <c r="N88" s="581">
        <v>0</v>
      </c>
      <c r="O88" s="577">
        <v>-274.16699999999997</v>
      </c>
      <c r="P88" s="581">
        <v>-259.32799999999997</v>
      </c>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1:79" s="109" customFormat="1">
      <c r="A89" s="161"/>
      <c r="B89" s="161"/>
      <c r="C89" s="161"/>
      <c r="D89" s="161"/>
      <c r="E89" s="161"/>
      <c r="F89" s="161"/>
      <c r="G89" s="161"/>
      <c r="H89" s="161"/>
      <c r="I89" s="161"/>
      <c r="J89" s="161"/>
      <c r="K89" s="161"/>
      <c r="L89" s="161"/>
      <c r="M89" s="161"/>
      <c r="N89" s="161"/>
      <c r="O89" s="161"/>
      <c r="P89" s="161"/>
      <c r="Q89" s="161"/>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1:79" s="104" customFormat="1">
      <c r="A90" s="157" t="s">
        <v>380</v>
      </c>
      <c r="B90" s="165"/>
      <c r="C90" s="586">
        <v>0</v>
      </c>
      <c r="D90" s="580">
        <v>0</v>
      </c>
      <c r="E90" s="586">
        <v>134.17699999999999</v>
      </c>
      <c r="F90" s="580">
        <v>72.521000000000001</v>
      </c>
      <c r="G90" s="586">
        <v>565.43899999999996</v>
      </c>
      <c r="H90" s="580">
        <v>669.81600000000003</v>
      </c>
      <c r="I90" s="586">
        <v>239.31399999999999</v>
      </c>
      <c r="J90" s="580">
        <v>243.27199999999999</v>
      </c>
      <c r="K90" s="586">
        <v>0</v>
      </c>
      <c r="L90" s="580">
        <v>0</v>
      </c>
      <c r="M90" s="586">
        <v>0</v>
      </c>
      <c r="N90" s="580">
        <v>0</v>
      </c>
      <c r="O90" s="586">
        <v>938.93</v>
      </c>
      <c r="P90" s="580">
        <v>985.60900000000004</v>
      </c>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1:79" s="109" customFormat="1">
      <c r="A91" s="161"/>
      <c r="B91" s="161"/>
      <c r="C91" s="161"/>
      <c r="D91" s="161"/>
      <c r="E91" s="161"/>
      <c r="F91" s="161"/>
      <c r="G91" s="161"/>
      <c r="H91" s="161"/>
      <c r="I91" s="161"/>
      <c r="J91" s="161"/>
      <c r="K91" s="161"/>
      <c r="L91" s="161"/>
      <c r="M91" s="161"/>
      <c r="N91" s="161"/>
      <c r="O91" s="161"/>
      <c r="P91" s="161"/>
      <c r="Q91" s="16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1:79" s="109" customFormat="1">
      <c r="A92" s="159"/>
      <c r="B92" s="164" t="s">
        <v>381</v>
      </c>
      <c r="C92" s="577">
        <v>0</v>
      </c>
      <c r="D92" s="581">
        <v>0</v>
      </c>
      <c r="E92" s="577">
        <v>4.915</v>
      </c>
      <c r="F92" s="581">
        <v>12.005000000000001</v>
      </c>
      <c r="G92" s="577">
        <v>19.105</v>
      </c>
      <c r="H92" s="581">
        <v>17.061</v>
      </c>
      <c r="I92" s="577">
        <v>9.8059999999999992</v>
      </c>
      <c r="J92" s="581">
        <v>9.41</v>
      </c>
      <c r="K92" s="577">
        <v>0</v>
      </c>
      <c r="L92" s="581">
        <v>0</v>
      </c>
      <c r="M92" s="577">
        <v>0</v>
      </c>
      <c r="N92" s="581">
        <v>0</v>
      </c>
      <c r="O92" s="577">
        <v>33.826000000000001</v>
      </c>
      <c r="P92" s="581">
        <v>38.475999999999999</v>
      </c>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1:79" s="109" customFormat="1">
      <c r="A93" s="159"/>
      <c r="B93" s="164" t="s">
        <v>382</v>
      </c>
      <c r="C93" s="577">
        <v>0</v>
      </c>
      <c r="D93" s="581">
        <v>0</v>
      </c>
      <c r="E93" s="577">
        <v>-51.16</v>
      </c>
      <c r="F93" s="581">
        <v>-43.710999999999999</v>
      </c>
      <c r="G93" s="577">
        <v>-71.554000000000002</v>
      </c>
      <c r="H93" s="581">
        <v>-62.076000000000001</v>
      </c>
      <c r="I93" s="577">
        <v>-19.311</v>
      </c>
      <c r="J93" s="581">
        <v>-18.876999999999999</v>
      </c>
      <c r="K93" s="577">
        <v>0</v>
      </c>
      <c r="L93" s="581">
        <v>0</v>
      </c>
      <c r="M93" s="577">
        <v>0</v>
      </c>
      <c r="N93" s="581">
        <v>0</v>
      </c>
      <c r="O93" s="577">
        <v>-142.02500000000001</v>
      </c>
      <c r="P93" s="581">
        <v>-124.664</v>
      </c>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1:79" s="109" customFormat="1">
      <c r="A94" s="159"/>
      <c r="B94" s="164" t="s">
        <v>383</v>
      </c>
      <c r="C94" s="577">
        <v>0</v>
      </c>
      <c r="D94" s="581">
        <v>0</v>
      </c>
      <c r="E94" s="577">
        <v>-65.465999999999994</v>
      </c>
      <c r="F94" s="581">
        <v>-32.762999999999998</v>
      </c>
      <c r="G94" s="577">
        <v>-123.127</v>
      </c>
      <c r="H94" s="581">
        <v>-130.94200000000001</v>
      </c>
      <c r="I94" s="577">
        <v>-29.335000000000001</v>
      </c>
      <c r="J94" s="581">
        <v>-26.457000000000001</v>
      </c>
      <c r="K94" s="577">
        <v>0</v>
      </c>
      <c r="L94" s="581">
        <v>0</v>
      </c>
      <c r="M94" s="577">
        <v>0</v>
      </c>
      <c r="N94" s="581">
        <v>0</v>
      </c>
      <c r="O94" s="577">
        <v>-217.928</v>
      </c>
      <c r="P94" s="581">
        <v>-190.16200000000001</v>
      </c>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1:79" s="109" customFormat="1">
      <c r="A95" s="161"/>
      <c r="B95" s="161"/>
      <c r="C95" s="161"/>
      <c r="D95" s="161"/>
      <c r="E95" s="161"/>
      <c r="F95" s="161"/>
      <c r="G95" s="161"/>
      <c r="H95" s="161"/>
      <c r="I95" s="161"/>
      <c r="J95" s="161"/>
      <c r="K95" s="161"/>
      <c r="L95" s="161"/>
      <c r="M95" s="161"/>
      <c r="N95" s="161"/>
      <c r="O95" s="161"/>
      <c r="P95" s="161"/>
      <c r="Q95" s="161"/>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79" s="104" customFormat="1">
      <c r="A96" s="157" t="s">
        <v>384</v>
      </c>
      <c r="B96" s="165"/>
      <c r="C96" s="586">
        <v>0</v>
      </c>
      <c r="D96" s="580">
        <v>0</v>
      </c>
      <c r="E96" s="586">
        <v>22.466000000000001</v>
      </c>
      <c r="F96" s="580">
        <v>8.0519999999999996</v>
      </c>
      <c r="G96" s="586">
        <v>389.863</v>
      </c>
      <c r="H96" s="580">
        <v>493.85899999999998</v>
      </c>
      <c r="I96" s="586">
        <v>200.47399999999999</v>
      </c>
      <c r="J96" s="580">
        <v>207.34800000000001</v>
      </c>
      <c r="K96" s="586">
        <v>0</v>
      </c>
      <c r="L96" s="580">
        <v>0</v>
      </c>
      <c r="M96" s="586">
        <v>0</v>
      </c>
      <c r="N96" s="580">
        <v>0</v>
      </c>
      <c r="O96" s="586">
        <v>612.803</v>
      </c>
      <c r="P96" s="580">
        <v>709.25900000000001</v>
      </c>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s="109" customFormat="1">
      <c r="A97" s="161"/>
      <c r="B97" s="161"/>
      <c r="C97" s="161"/>
      <c r="D97" s="161"/>
      <c r="E97" s="161"/>
      <c r="F97" s="161"/>
      <c r="G97" s="161"/>
      <c r="H97" s="161"/>
      <c r="I97" s="161"/>
      <c r="J97" s="161"/>
      <c r="K97" s="161"/>
      <c r="L97" s="161"/>
      <c r="M97" s="161"/>
      <c r="N97" s="161"/>
      <c r="O97" s="161"/>
      <c r="P97" s="161"/>
      <c r="Q97" s="161"/>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s="109" customFormat="1">
      <c r="A98" s="163"/>
      <c r="B98" s="164" t="s">
        <v>385</v>
      </c>
      <c r="C98" s="577">
        <v>0</v>
      </c>
      <c r="D98" s="581">
        <v>0</v>
      </c>
      <c r="E98" s="577">
        <v>-43.256999999999998</v>
      </c>
      <c r="F98" s="581">
        <v>-29.494</v>
      </c>
      <c r="G98" s="577">
        <v>-122.181</v>
      </c>
      <c r="H98" s="581">
        <v>-120.681</v>
      </c>
      <c r="I98" s="577">
        <v>-33.326999999999998</v>
      </c>
      <c r="J98" s="581">
        <v>-37.524999999999999</v>
      </c>
      <c r="K98" s="577">
        <v>0</v>
      </c>
      <c r="L98" s="581">
        <v>0</v>
      </c>
      <c r="M98" s="577">
        <v>0</v>
      </c>
      <c r="N98" s="581">
        <v>0</v>
      </c>
      <c r="O98" s="577">
        <v>-198.76499999999999</v>
      </c>
      <c r="P98" s="581">
        <v>-187.7</v>
      </c>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s="109" customFormat="1">
      <c r="A99" s="163"/>
      <c r="B99" s="164" t="s">
        <v>386</v>
      </c>
      <c r="C99" s="577">
        <v>0</v>
      </c>
      <c r="D99" s="581">
        <v>0</v>
      </c>
      <c r="E99" s="577">
        <v>0</v>
      </c>
      <c r="F99" s="581">
        <v>0</v>
      </c>
      <c r="G99" s="577">
        <v>0</v>
      </c>
      <c r="H99" s="581">
        <v>0</v>
      </c>
      <c r="I99" s="577">
        <v>0</v>
      </c>
      <c r="J99" s="581">
        <v>0</v>
      </c>
      <c r="K99" s="577">
        <v>0</v>
      </c>
      <c r="L99" s="581">
        <v>0</v>
      </c>
      <c r="M99" s="577">
        <v>0</v>
      </c>
      <c r="N99" s="581">
        <v>0</v>
      </c>
      <c r="O99" s="577">
        <v>0</v>
      </c>
      <c r="P99" s="581">
        <v>0</v>
      </c>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s="109" customFormat="1" ht="25.5">
      <c r="A100" s="163"/>
      <c r="B100" s="181" t="s">
        <v>387</v>
      </c>
      <c r="C100" s="577">
        <v>0</v>
      </c>
      <c r="D100" s="581">
        <v>0</v>
      </c>
      <c r="E100" s="577">
        <v>-14.724</v>
      </c>
      <c r="F100" s="581">
        <v>-5.5060000000000002</v>
      </c>
      <c r="G100" s="577">
        <v>-54.921999999999997</v>
      </c>
      <c r="H100" s="581">
        <v>-61.231000000000002</v>
      </c>
      <c r="I100" s="577">
        <v>-4.0090000000000003</v>
      </c>
      <c r="J100" s="581">
        <v>-4.4880000000000004</v>
      </c>
      <c r="K100" s="577">
        <v>0</v>
      </c>
      <c r="L100" s="581">
        <v>0</v>
      </c>
      <c r="M100" s="577">
        <v>0</v>
      </c>
      <c r="N100" s="581">
        <v>0</v>
      </c>
      <c r="O100" s="577">
        <v>-73.655000000000001</v>
      </c>
      <c r="P100" s="581">
        <v>-71.224999999999994</v>
      </c>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s="109" customFormat="1">
      <c r="A101" s="161"/>
      <c r="B101" s="161"/>
      <c r="C101" s="161"/>
      <c r="D101" s="161"/>
      <c r="E101" s="161"/>
      <c r="F101" s="161"/>
      <c r="G101" s="161"/>
      <c r="H101" s="161"/>
      <c r="I101" s="161"/>
      <c r="J101" s="161"/>
      <c r="K101" s="161"/>
      <c r="L101" s="161"/>
      <c r="M101" s="161"/>
      <c r="N101" s="161"/>
      <c r="O101" s="161"/>
      <c r="P101" s="161"/>
      <c r="Q101" s="16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s="109" customFormat="1">
      <c r="A102" s="157" t="s">
        <v>388</v>
      </c>
      <c r="B102" s="165"/>
      <c r="C102" s="586">
        <v>0</v>
      </c>
      <c r="D102" s="580">
        <v>0</v>
      </c>
      <c r="E102" s="586">
        <v>-35.515000000000001</v>
      </c>
      <c r="F102" s="580">
        <v>-26.948</v>
      </c>
      <c r="G102" s="586">
        <v>212.76</v>
      </c>
      <c r="H102" s="580">
        <v>311.947</v>
      </c>
      <c r="I102" s="586">
        <v>163.13800000000001</v>
      </c>
      <c r="J102" s="580">
        <v>165.33500000000001</v>
      </c>
      <c r="K102" s="586">
        <v>0</v>
      </c>
      <c r="L102" s="580">
        <v>0</v>
      </c>
      <c r="M102" s="586">
        <v>0</v>
      </c>
      <c r="N102" s="580">
        <v>0</v>
      </c>
      <c r="O102" s="586">
        <v>340.38299999999998</v>
      </c>
      <c r="P102" s="580">
        <v>450.334</v>
      </c>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s="109" customFormat="1">
      <c r="A103" s="161"/>
      <c r="B103" s="161"/>
      <c r="C103" s="161"/>
      <c r="D103" s="161"/>
      <c r="E103" s="161"/>
      <c r="F103" s="161"/>
      <c r="G103" s="161"/>
      <c r="H103" s="161"/>
      <c r="I103" s="161"/>
      <c r="J103" s="161"/>
      <c r="K103" s="161"/>
      <c r="L103" s="161"/>
      <c r="M103" s="161"/>
      <c r="N103" s="161"/>
      <c r="O103" s="161"/>
      <c r="P103" s="161"/>
      <c r="Q103" s="161"/>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s="109" customFormat="1">
      <c r="A104" s="157" t="s">
        <v>389</v>
      </c>
      <c r="B104" s="165"/>
      <c r="C104" s="586">
        <v>0</v>
      </c>
      <c r="D104" s="580">
        <v>0</v>
      </c>
      <c r="E104" s="586">
        <v>-12.026</v>
      </c>
      <c r="F104" s="580">
        <v>146.244</v>
      </c>
      <c r="G104" s="586">
        <v>-137.898</v>
      </c>
      <c r="H104" s="580">
        <v>-189.20699999999999</v>
      </c>
      <c r="I104" s="586">
        <v>-25.108000000000001</v>
      </c>
      <c r="J104" s="580">
        <v>-32.707999999999998</v>
      </c>
      <c r="K104" s="586">
        <v>0</v>
      </c>
      <c r="L104" s="580">
        <v>0</v>
      </c>
      <c r="M104" s="586">
        <v>0</v>
      </c>
      <c r="N104" s="580">
        <v>0</v>
      </c>
      <c r="O104" s="586">
        <v>-175.03200000000001</v>
      </c>
      <c r="P104" s="580">
        <v>-75.671000000000006</v>
      </c>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s="109" customFormat="1">
      <c r="A105" s="157"/>
      <c r="B105" s="165" t="s">
        <v>390</v>
      </c>
      <c r="C105" s="577">
        <v>0</v>
      </c>
      <c r="D105" s="580">
        <v>0</v>
      </c>
      <c r="E105" s="577">
        <v>2.1030000000000002</v>
      </c>
      <c r="F105" s="580">
        <v>5.5209999999999999</v>
      </c>
      <c r="G105" s="577">
        <v>62.877000000000002</v>
      </c>
      <c r="H105" s="580">
        <v>59.305</v>
      </c>
      <c r="I105" s="577">
        <v>5.3159999999999998</v>
      </c>
      <c r="J105" s="580">
        <v>9.7420000000000009</v>
      </c>
      <c r="K105" s="577">
        <v>0</v>
      </c>
      <c r="L105" s="580">
        <v>0</v>
      </c>
      <c r="M105" s="577">
        <v>0</v>
      </c>
      <c r="N105" s="580">
        <v>0</v>
      </c>
      <c r="O105" s="577">
        <v>70.296000000000006</v>
      </c>
      <c r="P105" s="580">
        <v>74.567999999999998</v>
      </c>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s="109" customFormat="1">
      <c r="A106" s="163"/>
      <c r="B106" s="166" t="s">
        <v>321</v>
      </c>
      <c r="C106" s="577">
        <v>0</v>
      </c>
      <c r="D106" s="581">
        <v>0</v>
      </c>
      <c r="E106" s="577">
        <v>0.23</v>
      </c>
      <c r="F106" s="581">
        <v>3.2240000000000002</v>
      </c>
      <c r="G106" s="577">
        <v>2.7759999999999998</v>
      </c>
      <c r="H106" s="581">
        <v>1.085</v>
      </c>
      <c r="I106" s="577">
        <v>0</v>
      </c>
      <c r="J106" s="581">
        <v>0</v>
      </c>
      <c r="K106" s="577">
        <v>0</v>
      </c>
      <c r="L106" s="581">
        <v>0</v>
      </c>
      <c r="M106" s="577">
        <v>0</v>
      </c>
      <c r="N106" s="581">
        <v>0</v>
      </c>
      <c r="O106" s="577">
        <v>3.0059999999999998</v>
      </c>
      <c r="P106" s="581">
        <v>4.3090000000000002</v>
      </c>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s="109" customFormat="1">
      <c r="A107" s="163"/>
      <c r="B107" s="166" t="s">
        <v>391</v>
      </c>
      <c r="C107" s="577">
        <v>0</v>
      </c>
      <c r="D107" s="581">
        <v>0</v>
      </c>
      <c r="E107" s="577">
        <v>1.873</v>
      </c>
      <c r="F107" s="581">
        <v>2.2970000000000002</v>
      </c>
      <c r="G107" s="577">
        <v>60.100999999999999</v>
      </c>
      <c r="H107" s="581">
        <v>58.22</v>
      </c>
      <c r="I107" s="577">
        <v>5.3159999999999998</v>
      </c>
      <c r="J107" s="581">
        <v>9.7420000000000009</v>
      </c>
      <c r="K107" s="577">
        <v>0</v>
      </c>
      <c r="L107" s="581">
        <v>0</v>
      </c>
      <c r="M107" s="577">
        <v>0</v>
      </c>
      <c r="N107" s="581">
        <v>0</v>
      </c>
      <c r="O107" s="577">
        <v>67.290000000000006</v>
      </c>
      <c r="P107" s="581">
        <v>70.259</v>
      </c>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s="109" customFormat="1">
      <c r="A108" s="157"/>
      <c r="B108" s="165" t="s">
        <v>392</v>
      </c>
      <c r="C108" s="586">
        <v>0</v>
      </c>
      <c r="D108" s="580">
        <v>0</v>
      </c>
      <c r="E108" s="586">
        <v>-76.245999999999995</v>
      </c>
      <c r="F108" s="580">
        <v>-82.596999999999994</v>
      </c>
      <c r="G108" s="586">
        <v>-194.54400000000001</v>
      </c>
      <c r="H108" s="580">
        <v>-246.68799999999999</v>
      </c>
      <c r="I108" s="586">
        <v>-31.917999999999999</v>
      </c>
      <c r="J108" s="580">
        <v>-44.174999999999997</v>
      </c>
      <c r="K108" s="586">
        <v>0</v>
      </c>
      <c r="L108" s="580">
        <v>0</v>
      </c>
      <c r="M108" s="586">
        <v>0</v>
      </c>
      <c r="N108" s="580">
        <v>0</v>
      </c>
      <c r="O108" s="586">
        <v>-302.70800000000003</v>
      </c>
      <c r="P108" s="580">
        <v>-373.46</v>
      </c>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s="109" customFormat="1">
      <c r="A109" s="163"/>
      <c r="B109" s="166" t="s">
        <v>393</v>
      </c>
      <c r="C109" s="577">
        <v>0</v>
      </c>
      <c r="D109" s="581">
        <v>0</v>
      </c>
      <c r="E109" s="577">
        <v>-1.1439999999999999</v>
      </c>
      <c r="F109" s="581">
        <v>-4.0000000000000001E-3</v>
      </c>
      <c r="G109" s="577">
        <v>-7.8630000000000004</v>
      </c>
      <c r="H109" s="581">
        <v>-8.407</v>
      </c>
      <c r="I109" s="577">
        <v>0</v>
      </c>
      <c r="J109" s="581">
        <v>0</v>
      </c>
      <c r="K109" s="577">
        <v>0</v>
      </c>
      <c r="L109" s="581">
        <v>0</v>
      </c>
      <c r="M109" s="577">
        <v>0</v>
      </c>
      <c r="N109" s="581">
        <v>0</v>
      </c>
      <c r="O109" s="577">
        <v>-9.0069999999999997</v>
      </c>
      <c r="P109" s="581">
        <v>-8.4109999999999996</v>
      </c>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s="109" customFormat="1">
      <c r="A110" s="163"/>
      <c r="B110" s="166" t="s">
        <v>394</v>
      </c>
      <c r="C110" s="577">
        <v>0</v>
      </c>
      <c r="D110" s="581">
        <v>0</v>
      </c>
      <c r="E110" s="577">
        <v>0</v>
      </c>
      <c r="F110" s="581">
        <v>0</v>
      </c>
      <c r="G110" s="577">
        <v>-34.345999999999997</v>
      </c>
      <c r="H110" s="581">
        <v>-49.408999999999999</v>
      </c>
      <c r="I110" s="577">
        <v>0</v>
      </c>
      <c r="J110" s="581">
        <v>0</v>
      </c>
      <c r="K110" s="577">
        <v>0</v>
      </c>
      <c r="L110" s="581">
        <v>0</v>
      </c>
      <c r="M110" s="577">
        <v>0</v>
      </c>
      <c r="N110" s="581">
        <v>0</v>
      </c>
      <c r="O110" s="577">
        <v>-34.345999999999997</v>
      </c>
      <c r="P110" s="581">
        <v>-49.408999999999999</v>
      </c>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s="109" customFormat="1">
      <c r="A111" s="163"/>
      <c r="B111" s="166" t="s">
        <v>55</v>
      </c>
      <c r="C111" s="577">
        <v>0</v>
      </c>
      <c r="D111" s="581">
        <v>0</v>
      </c>
      <c r="E111" s="577">
        <v>-75.102000000000004</v>
      </c>
      <c r="F111" s="581">
        <v>-82.593000000000004</v>
      </c>
      <c r="G111" s="577">
        <v>-152.33500000000001</v>
      </c>
      <c r="H111" s="581">
        <v>-188.87200000000001</v>
      </c>
      <c r="I111" s="577">
        <v>-31.917999999999999</v>
      </c>
      <c r="J111" s="581">
        <v>-44.174999999999997</v>
      </c>
      <c r="K111" s="577">
        <v>0</v>
      </c>
      <c r="L111" s="581">
        <v>0</v>
      </c>
      <c r="M111" s="577">
        <v>0</v>
      </c>
      <c r="N111" s="581">
        <v>0</v>
      </c>
      <c r="O111" s="577">
        <v>-259.35500000000002</v>
      </c>
      <c r="P111" s="581">
        <v>-315.64</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s="109" customFormat="1">
      <c r="A112" s="163"/>
      <c r="B112" s="164" t="s">
        <v>395</v>
      </c>
      <c r="C112" s="577">
        <v>0</v>
      </c>
      <c r="D112" s="581">
        <v>0</v>
      </c>
      <c r="E112" s="577">
        <v>64.971000000000004</v>
      </c>
      <c r="F112" s="581">
        <v>221.69499999999999</v>
      </c>
      <c r="G112" s="577">
        <v>0</v>
      </c>
      <c r="H112" s="581">
        <v>0</v>
      </c>
      <c r="I112" s="577">
        <v>0</v>
      </c>
      <c r="J112" s="581">
        <v>0</v>
      </c>
      <c r="K112" s="577">
        <v>0</v>
      </c>
      <c r="L112" s="581">
        <v>0</v>
      </c>
      <c r="M112" s="577">
        <v>0</v>
      </c>
      <c r="N112" s="581">
        <v>0</v>
      </c>
      <c r="O112" s="577">
        <v>64.971000000000004</v>
      </c>
      <c r="P112" s="581">
        <v>221.69499999999999</v>
      </c>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1:91" s="109" customFormat="1">
      <c r="A113" s="163"/>
      <c r="B113" s="165" t="s">
        <v>396</v>
      </c>
      <c r="C113" s="586">
        <v>0</v>
      </c>
      <c r="D113" s="580">
        <v>0</v>
      </c>
      <c r="E113" s="586">
        <v>-2.8540000000000001</v>
      </c>
      <c r="F113" s="580">
        <v>1.625</v>
      </c>
      <c r="G113" s="586">
        <v>-6.2309999999999999</v>
      </c>
      <c r="H113" s="580">
        <v>-1.8240000000000001</v>
      </c>
      <c r="I113" s="586">
        <v>1.494</v>
      </c>
      <c r="J113" s="580">
        <v>1.7250000000000001</v>
      </c>
      <c r="K113" s="586">
        <v>0</v>
      </c>
      <c r="L113" s="580">
        <v>0</v>
      </c>
      <c r="M113" s="586">
        <v>0</v>
      </c>
      <c r="N113" s="580">
        <v>0</v>
      </c>
      <c r="O113" s="586">
        <v>-7.5910000000000002</v>
      </c>
      <c r="P113" s="580">
        <v>1.526</v>
      </c>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1:91" s="109" customFormat="1">
      <c r="A114" s="161"/>
      <c r="B114" s="161"/>
      <c r="C114" s="161"/>
      <c r="D114" s="161"/>
      <c r="E114" s="161"/>
      <c r="F114" s="161"/>
      <c r="G114" s="161"/>
      <c r="H114" s="161"/>
      <c r="I114" s="161"/>
      <c r="J114" s="161"/>
      <c r="K114" s="161"/>
      <c r="L114" s="161"/>
      <c r="M114" s="161"/>
      <c r="N114" s="161"/>
      <c r="O114" s="161"/>
      <c r="P114" s="161"/>
      <c r="Q114" s="161"/>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1:91" s="109" customFormat="1" ht="25.5">
      <c r="A115" s="177"/>
      <c r="B115" s="164" t="s">
        <v>397</v>
      </c>
      <c r="C115" s="577">
        <v>0</v>
      </c>
      <c r="D115" s="581">
        <v>0</v>
      </c>
      <c r="E115" s="577">
        <v>0</v>
      </c>
      <c r="F115" s="581">
        <v>0</v>
      </c>
      <c r="G115" s="577">
        <v>0</v>
      </c>
      <c r="H115" s="581">
        <v>0</v>
      </c>
      <c r="I115" s="577">
        <v>8.3000000000000004E-2</v>
      </c>
      <c r="J115" s="581">
        <v>-0.23</v>
      </c>
      <c r="K115" s="577">
        <v>0</v>
      </c>
      <c r="L115" s="581">
        <v>0</v>
      </c>
      <c r="M115" s="577">
        <v>0</v>
      </c>
      <c r="N115" s="581">
        <v>0</v>
      </c>
      <c r="O115" s="577">
        <v>8.3000000000000004E-2</v>
      </c>
      <c r="P115" s="581">
        <v>-0.23</v>
      </c>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1:91" s="109" customFormat="1">
      <c r="A116" s="178"/>
      <c r="B116" s="164" t="s">
        <v>398</v>
      </c>
      <c r="C116" s="586">
        <v>0</v>
      </c>
      <c r="D116" s="580">
        <v>0</v>
      </c>
      <c r="E116" s="586">
        <v>0</v>
      </c>
      <c r="F116" s="580">
        <v>0</v>
      </c>
      <c r="G116" s="586">
        <v>0</v>
      </c>
      <c r="H116" s="580">
        <v>0</v>
      </c>
      <c r="I116" s="586">
        <v>0</v>
      </c>
      <c r="J116" s="580">
        <v>5.2999999999999999E-2</v>
      </c>
      <c r="K116" s="586">
        <v>0</v>
      </c>
      <c r="L116" s="580">
        <v>0</v>
      </c>
      <c r="M116" s="586">
        <v>0</v>
      </c>
      <c r="N116" s="580">
        <v>0</v>
      </c>
      <c r="O116" s="586">
        <v>0</v>
      </c>
      <c r="P116" s="580">
        <v>5.2999999999999999E-2</v>
      </c>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1:91" s="109" customFormat="1">
      <c r="A117" s="157"/>
      <c r="B117" s="166" t="s">
        <v>399</v>
      </c>
      <c r="C117" s="577">
        <v>0</v>
      </c>
      <c r="D117" s="581">
        <v>0</v>
      </c>
      <c r="E117" s="577">
        <v>0</v>
      </c>
      <c r="F117" s="581">
        <v>0</v>
      </c>
      <c r="G117" s="577">
        <v>0</v>
      </c>
      <c r="H117" s="581">
        <v>0</v>
      </c>
      <c r="I117" s="577">
        <v>0</v>
      </c>
      <c r="J117" s="581">
        <v>0</v>
      </c>
      <c r="K117" s="577">
        <v>0</v>
      </c>
      <c r="L117" s="581">
        <v>0</v>
      </c>
      <c r="M117" s="577">
        <v>0</v>
      </c>
      <c r="N117" s="581">
        <v>0</v>
      </c>
      <c r="O117" s="577">
        <v>0</v>
      </c>
      <c r="P117" s="581">
        <v>0</v>
      </c>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1:91" s="109" customFormat="1">
      <c r="A118" s="157"/>
      <c r="B118" s="166" t="s">
        <v>400</v>
      </c>
      <c r="C118" s="577">
        <v>0</v>
      </c>
      <c r="D118" s="581">
        <v>0</v>
      </c>
      <c r="E118" s="577">
        <v>0</v>
      </c>
      <c r="F118" s="581">
        <v>0</v>
      </c>
      <c r="G118" s="577">
        <v>0</v>
      </c>
      <c r="H118" s="581">
        <v>0</v>
      </c>
      <c r="I118" s="577">
        <v>0</v>
      </c>
      <c r="J118" s="581">
        <v>5.2999999999999999E-2</v>
      </c>
      <c r="K118" s="577">
        <v>0</v>
      </c>
      <c r="L118" s="581">
        <v>0</v>
      </c>
      <c r="M118" s="577">
        <v>0</v>
      </c>
      <c r="N118" s="581">
        <v>0</v>
      </c>
      <c r="O118" s="577">
        <v>0</v>
      </c>
      <c r="P118" s="581">
        <v>5.2999999999999999E-2</v>
      </c>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1:91" s="109" customFormat="1">
      <c r="A119" s="161"/>
      <c r="B119" s="161"/>
      <c r="C119" s="161"/>
      <c r="D119" s="161"/>
      <c r="E119" s="161"/>
      <c r="F119" s="161"/>
      <c r="G119" s="161"/>
      <c r="H119" s="161"/>
      <c r="I119" s="161"/>
      <c r="J119" s="161"/>
      <c r="K119" s="161"/>
      <c r="L119" s="161"/>
      <c r="M119" s="161"/>
      <c r="N119" s="161"/>
      <c r="O119" s="161"/>
      <c r="P119" s="161"/>
      <c r="Q119" s="161"/>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1:91" s="109" customFormat="1">
      <c r="A120" s="157" t="s">
        <v>417</v>
      </c>
      <c r="B120" s="165"/>
      <c r="C120" s="586">
        <v>0</v>
      </c>
      <c r="D120" s="580">
        <v>0</v>
      </c>
      <c r="E120" s="586">
        <v>-47.540999999999997</v>
      </c>
      <c r="F120" s="580">
        <v>119.29600000000001</v>
      </c>
      <c r="G120" s="586">
        <v>74.861999999999995</v>
      </c>
      <c r="H120" s="580">
        <v>122.74</v>
      </c>
      <c r="I120" s="586">
        <v>138.113</v>
      </c>
      <c r="J120" s="580">
        <v>132.44999999999999</v>
      </c>
      <c r="K120" s="586">
        <v>0</v>
      </c>
      <c r="L120" s="580">
        <v>0</v>
      </c>
      <c r="M120" s="586">
        <v>0</v>
      </c>
      <c r="N120" s="580">
        <v>0</v>
      </c>
      <c r="O120" s="586">
        <v>165.434</v>
      </c>
      <c r="P120" s="580">
        <v>374.48599999999999</v>
      </c>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1:91" s="109" customFormat="1">
      <c r="A121" s="161"/>
      <c r="B121" s="161"/>
      <c r="C121" s="161"/>
      <c r="D121" s="161"/>
      <c r="E121" s="161"/>
      <c r="F121" s="161"/>
      <c r="G121" s="161"/>
      <c r="H121" s="161"/>
      <c r="I121" s="161"/>
      <c r="J121" s="161"/>
      <c r="K121" s="161"/>
      <c r="L121" s="161"/>
      <c r="M121" s="161"/>
      <c r="N121" s="161"/>
      <c r="O121" s="161"/>
      <c r="P121" s="161"/>
      <c r="Q121" s="16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1:91" s="109" customFormat="1">
      <c r="A122" s="163"/>
      <c r="B122" s="164" t="s">
        <v>402</v>
      </c>
      <c r="C122" s="577">
        <v>0</v>
      </c>
      <c r="D122" s="581">
        <v>0</v>
      </c>
      <c r="E122" s="577">
        <v>29.454000000000001</v>
      </c>
      <c r="F122" s="581">
        <v>-24.305</v>
      </c>
      <c r="G122" s="577">
        <v>-1.742</v>
      </c>
      <c r="H122" s="581">
        <v>-43.779000000000003</v>
      </c>
      <c r="I122" s="577">
        <v>-50.762</v>
      </c>
      <c r="J122" s="581">
        <v>-48.82</v>
      </c>
      <c r="K122" s="577">
        <v>0</v>
      </c>
      <c r="L122" s="581">
        <v>0</v>
      </c>
      <c r="M122" s="577">
        <v>0</v>
      </c>
      <c r="N122" s="581">
        <v>0</v>
      </c>
      <c r="O122" s="577">
        <v>-23.05</v>
      </c>
      <c r="P122" s="581">
        <v>-116.904</v>
      </c>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1:91" s="109" customFormat="1">
      <c r="A123" s="161"/>
      <c r="B123" s="161"/>
      <c r="C123" s="161"/>
      <c r="D123" s="161"/>
      <c r="E123" s="161"/>
      <c r="F123" s="161"/>
      <c r="G123" s="161"/>
      <c r="H123" s="161"/>
      <c r="I123" s="161"/>
      <c r="J123" s="161"/>
      <c r="K123" s="161"/>
      <c r="L123" s="161"/>
      <c r="M123" s="161"/>
      <c r="N123" s="161"/>
      <c r="O123" s="161"/>
      <c r="P123" s="161"/>
      <c r="Q123" s="161"/>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1:91" s="109" customFormat="1">
      <c r="A124" s="157" t="s">
        <v>403</v>
      </c>
      <c r="B124" s="165"/>
      <c r="C124" s="586">
        <v>0</v>
      </c>
      <c r="D124" s="580">
        <v>0</v>
      </c>
      <c r="E124" s="586">
        <v>-18.087</v>
      </c>
      <c r="F124" s="580">
        <v>94.991</v>
      </c>
      <c r="G124" s="586">
        <v>73.12</v>
      </c>
      <c r="H124" s="580">
        <v>78.960999999999999</v>
      </c>
      <c r="I124" s="586">
        <v>87.350999999999999</v>
      </c>
      <c r="J124" s="580">
        <v>83.63</v>
      </c>
      <c r="K124" s="586">
        <v>0</v>
      </c>
      <c r="L124" s="580">
        <v>0</v>
      </c>
      <c r="M124" s="586">
        <v>0</v>
      </c>
      <c r="N124" s="580">
        <v>0</v>
      </c>
      <c r="O124" s="586">
        <v>142.38399999999999</v>
      </c>
      <c r="P124" s="580">
        <v>257.58199999999999</v>
      </c>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1:91" s="109" customFormat="1">
      <c r="A125" s="163"/>
      <c r="B125" s="164" t="s">
        <v>404</v>
      </c>
      <c r="C125" s="577">
        <v>0</v>
      </c>
      <c r="D125" s="581">
        <v>0</v>
      </c>
      <c r="E125" s="577">
        <v>0</v>
      </c>
      <c r="F125" s="581">
        <v>0</v>
      </c>
      <c r="G125" s="577">
        <v>0</v>
      </c>
      <c r="H125" s="581">
        <v>0</v>
      </c>
      <c r="I125" s="577">
        <v>0</v>
      </c>
      <c r="J125" s="581">
        <v>0</v>
      </c>
      <c r="K125" s="577">
        <v>0</v>
      </c>
      <c r="L125" s="581">
        <v>48.759</v>
      </c>
      <c r="M125" s="577">
        <v>0</v>
      </c>
      <c r="N125" s="581">
        <v>0</v>
      </c>
      <c r="O125" s="577">
        <v>0</v>
      </c>
      <c r="P125" s="581">
        <v>48.759</v>
      </c>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1:91" s="109" customFormat="1">
      <c r="A126" s="157" t="s">
        <v>405</v>
      </c>
      <c r="B126" s="164"/>
      <c r="C126" s="586">
        <v>0</v>
      </c>
      <c r="D126" s="580">
        <v>0</v>
      </c>
      <c r="E126" s="586">
        <v>-18.087</v>
      </c>
      <c r="F126" s="580">
        <v>94.991</v>
      </c>
      <c r="G126" s="586">
        <v>73.12</v>
      </c>
      <c r="H126" s="580">
        <v>78.960999999999999</v>
      </c>
      <c r="I126" s="586">
        <v>87.350999999999999</v>
      </c>
      <c r="J126" s="580">
        <v>83.63</v>
      </c>
      <c r="K126" s="586">
        <v>0</v>
      </c>
      <c r="L126" s="580">
        <v>48.759</v>
      </c>
      <c r="M126" s="586">
        <v>0</v>
      </c>
      <c r="N126" s="580">
        <v>0</v>
      </c>
      <c r="O126" s="586">
        <v>142.38399999999999</v>
      </c>
      <c r="P126" s="580">
        <v>306.34100000000001</v>
      </c>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1:91" s="109" customFormat="1">
      <c r="A127" s="161"/>
      <c r="B127" s="161"/>
      <c r="C127" s="162"/>
      <c r="D127" s="161"/>
      <c r="E127" s="161"/>
      <c r="F127" s="161"/>
      <c r="G127" s="161"/>
      <c r="H127" s="161"/>
      <c r="I127" s="161"/>
      <c r="J127" s="161"/>
      <c r="K127" s="161"/>
      <c r="L127" s="161"/>
      <c r="M127" s="161"/>
      <c r="N127" s="161"/>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row>
    <row r="128" spans="1:91" s="109" customFormat="1">
      <c r="A128" s="161"/>
      <c r="B128" s="161"/>
      <c r="C128" s="162"/>
      <c r="D128" s="161"/>
      <c r="E128" s="161"/>
      <c r="F128" s="161"/>
      <c r="G128" s="161"/>
      <c r="H128" s="161"/>
      <c r="I128" s="161"/>
      <c r="J128" s="161"/>
      <c r="K128" s="161"/>
      <c r="L128" s="161"/>
      <c r="M128" s="161"/>
      <c r="N128" s="161"/>
      <c r="O128" s="161"/>
      <c r="P128" s="161"/>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row>
    <row r="129" spans="1:93" s="109" customFormat="1">
      <c r="A129" s="161"/>
      <c r="B129" s="161"/>
      <c r="D129" s="161"/>
      <c r="E129" s="161"/>
      <c r="F129" s="161"/>
      <c r="G129" s="161"/>
      <c r="H129" s="161"/>
      <c r="I129" s="161"/>
      <c r="J129" s="161"/>
      <c r="K129" s="161"/>
      <c r="L129" s="161"/>
      <c r="M129" s="161"/>
      <c r="N129" s="161"/>
      <c r="O129" s="161"/>
      <c r="P129" s="161"/>
      <c r="Q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row>
    <row r="130" spans="1:93" s="109" customFormat="1">
      <c r="A130" s="877" t="s">
        <v>0</v>
      </c>
      <c r="B130" s="878"/>
      <c r="C130" s="875" t="s">
        <v>220</v>
      </c>
      <c r="D130" s="876"/>
      <c r="E130" s="875" t="s">
        <v>3</v>
      </c>
      <c r="F130" s="876"/>
      <c r="G130" s="875" t="s">
        <v>4</v>
      </c>
      <c r="H130" s="876"/>
      <c r="I130" s="875" t="s">
        <v>5</v>
      </c>
      <c r="J130" s="876"/>
      <c r="K130" s="875" t="s">
        <v>11</v>
      </c>
      <c r="L130" s="876"/>
      <c r="M130" s="875" t="s">
        <v>318</v>
      </c>
      <c r="N130" s="876"/>
      <c r="O130" s="875" t="s">
        <v>45</v>
      </c>
      <c r="P130" s="876"/>
      <c r="Q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row>
    <row r="131" spans="1:93" s="109" customFormat="1">
      <c r="A131" s="914" t="s">
        <v>407</v>
      </c>
      <c r="B131" s="918"/>
      <c r="C131" s="573" t="s">
        <v>477</v>
      </c>
      <c r="D131" s="266" t="s">
        <v>476</v>
      </c>
      <c r="E131" s="573" t="s">
        <v>477</v>
      </c>
      <c r="F131" s="266" t="s">
        <v>476</v>
      </c>
      <c r="G131" s="573" t="s">
        <v>477</v>
      </c>
      <c r="H131" s="266" t="s">
        <v>476</v>
      </c>
      <c r="I131" s="573" t="s">
        <v>477</v>
      </c>
      <c r="J131" s="266" t="s">
        <v>476</v>
      </c>
      <c r="K131" s="573" t="s">
        <v>477</v>
      </c>
      <c r="L131" s="266" t="s">
        <v>476</v>
      </c>
      <c r="M131" s="573" t="s">
        <v>477</v>
      </c>
      <c r="N131" s="266" t="s">
        <v>476</v>
      </c>
      <c r="O131" s="573" t="s">
        <v>477</v>
      </c>
      <c r="P131" s="266" t="s">
        <v>476</v>
      </c>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row>
    <row r="132" spans="1:93" s="109" customFormat="1">
      <c r="A132" s="919"/>
      <c r="B132" s="920"/>
      <c r="C132" s="574" t="s">
        <v>219</v>
      </c>
      <c r="D132" s="267" t="s">
        <v>219</v>
      </c>
      <c r="E132" s="574" t="s">
        <v>219</v>
      </c>
      <c r="F132" s="267" t="s">
        <v>219</v>
      </c>
      <c r="G132" s="574" t="s">
        <v>219</v>
      </c>
      <c r="H132" s="267" t="s">
        <v>219</v>
      </c>
      <c r="I132" s="574" t="s">
        <v>219</v>
      </c>
      <c r="J132" s="267" t="s">
        <v>219</v>
      </c>
      <c r="K132" s="574" t="s">
        <v>219</v>
      </c>
      <c r="L132" s="267" t="s">
        <v>219</v>
      </c>
      <c r="M132" s="574" t="s">
        <v>219</v>
      </c>
      <c r="N132" s="267" t="s">
        <v>219</v>
      </c>
      <c r="O132" s="574" t="s">
        <v>219</v>
      </c>
      <c r="P132" s="267" t="s">
        <v>219</v>
      </c>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row>
    <row r="133" spans="1:93" s="109" customFormat="1">
      <c r="A133" s="161"/>
      <c r="B133" s="161"/>
      <c r="C133" s="168"/>
      <c r="D133" s="168"/>
      <c r="E133" s="168"/>
      <c r="F133" s="168"/>
      <c r="G133" s="168"/>
      <c r="H133" s="168"/>
      <c r="I133" s="168"/>
      <c r="J133" s="168"/>
      <c r="K133" s="168"/>
      <c r="L133" s="168"/>
      <c r="M133" s="168"/>
      <c r="N133" s="168"/>
      <c r="O133" s="168"/>
      <c r="P133" s="168"/>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row>
    <row r="134" spans="1:93" s="109" customFormat="1">
      <c r="A134" s="157"/>
      <c r="B134" s="166" t="s">
        <v>408</v>
      </c>
      <c r="C134" s="577">
        <v>0</v>
      </c>
      <c r="D134" s="581">
        <v>0</v>
      </c>
      <c r="E134" s="577">
        <v>22.827999999999999</v>
      </c>
      <c r="F134" s="581">
        <v>49.161999999999999</v>
      </c>
      <c r="G134" s="577">
        <v>-120.05200000000001</v>
      </c>
      <c r="H134" s="581">
        <v>161.09200000000001</v>
      </c>
      <c r="I134" s="577">
        <v>649.25699999999995</v>
      </c>
      <c r="J134" s="581">
        <v>-287.58100000000002</v>
      </c>
      <c r="K134" s="577">
        <v>0</v>
      </c>
      <c r="L134" s="581">
        <v>44.012</v>
      </c>
      <c r="M134" s="577">
        <v>0</v>
      </c>
      <c r="N134" s="581">
        <v>0</v>
      </c>
      <c r="O134" s="577">
        <v>552.03300000000002</v>
      </c>
      <c r="P134" s="581">
        <v>-33.314999999999998</v>
      </c>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row>
    <row r="135" spans="1:93" s="109" customFormat="1">
      <c r="A135" s="157"/>
      <c r="B135" s="166" t="s">
        <v>409</v>
      </c>
      <c r="C135" s="577">
        <v>0</v>
      </c>
      <c r="D135" s="581">
        <v>0</v>
      </c>
      <c r="E135" s="577">
        <v>-21.045000000000002</v>
      </c>
      <c r="F135" s="581">
        <v>-35.478999999999999</v>
      </c>
      <c r="G135" s="577">
        <v>-187.26400000000001</v>
      </c>
      <c r="H135" s="581">
        <v>-199.5</v>
      </c>
      <c r="I135" s="577">
        <v>-72.741</v>
      </c>
      <c r="J135" s="581">
        <v>-83.355999999999995</v>
      </c>
      <c r="K135" s="577">
        <v>0</v>
      </c>
      <c r="L135" s="581">
        <v>-37.561</v>
      </c>
      <c r="M135" s="577">
        <v>0</v>
      </c>
      <c r="N135" s="581">
        <v>0</v>
      </c>
      <c r="O135" s="577">
        <v>-281.05</v>
      </c>
      <c r="P135" s="581">
        <v>-355.89600000000002</v>
      </c>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row>
    <row r="136" spans="1:93" s="109" customFormat="1">
      <c r="A136" s="157"/>
      <c r="B136" s="166" t="s">
        <v>410</v>
      </c>
      <c r="C136" s="577">
        <v>0</v>
      </c>
      <c r="D136" s="581">
        <v>0</v>
      </c>
      <c r="E136" s="577">
        <v>16.707999999999998</v>
      </c>
      <c r="F136" s="581">
        <v>-6.6390000000000002</v>
      </c>
      <c r="G136" s="577">
        <v>292.74</v>
      </c>
      <c r="H136" s="581">
        <v>30.838000000000001</v>
      </c>
      <c r="I136" s="577">
        <v>-186.08099999999999</v>
      </c>
      <c r="J136" s="581">
        <v>-44.378999999999998</v>
      </c>
      <c r="K136" s="577">
        <v>0</v>
      </c>
      <c r="L136" s="581">
        <v>4.782</v>
      </c>
      <c r="M136" s="577">
        <v>0</v>
      </c>
      <c r="N136" s="581">
        <v>0</v>
      </c>
      <c r="O136" s="577">
        <v>123.367</v>
      </c>
      <c r="P136" s="581">
        <v>-15.398</v>
      </c>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row>
    <row r="137" spans="1:93" s="109" customFormat="1">
      <c r="A137" s="161"/>
      <c r="B137" s="161"/>
      <c r="C137" s="168"/>
      <c r="D137" s="168"/>
      <c r="E137" s="168"/>
      <c r="F137" s="168"/>
      <c r="G137" s="168"/>
      <c r="H137" s="168"/>
      <c r="I137" s="168"/>
      <c r="J137" s="168"/>
      <c r="K137" s="168"/>
      <c r="L137" s="168"/>
      <c r="M137" s="168"/>
      <c r="N137" s="168"/>
      <c r="O137" s="168"/>
      <c r="P137" s="168"/>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row>
    <row r="138" spans="1:93" s="109" customFormat="1">
      <c r="A138" s="161"/>
      <c r="B138" s="161"/>
      <c r="C138" s="161"/>
      <c r="D138" s="161"/>
      <c r="E138" s="161"/>
      <c r="F138" s="161"/>
      <c r="G138" s="161"/>
      <c r="H138" s="161"/>
      <c r="I138" s="161"/>
      <c r="J138" s="161"/>
      <c r="K138" s="161"/>
      <c r="L138" s="161"/>
      <c r="M138" s="161"/>
      <c r="N138" s="161"/>
      <c r="O138" s="161"/>
      <c r="P138" s="161"/>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row>
  </sheetData>
  <mergeCells count="48">
    <mergeCell ref="O74:P74"/>
    <mergeCell ref="K74:L74"/>
    <mergeCell ref="M74:N74"/>
    <mergeCell ref="A131:B132"/>
    <mergeCell ref="A75:B76"/>
    <mergeCell ref="A130:B130"/>
    <mergeCell ref="C130:D130"/>
    <mergeCell ref="C74:D74"/>
    <mergeCell ref="E130:F130"/>
    <mergeCell ref="G130:H130"/>
    <mergeCell ref="O130:P130"/>
    <mergeCell ref="I130:J130"/>
    <mergeCell ref="M130:N130"/>
    <mergeCell ref="K130:L130"/>
    <mergeCell ref="E74:F74"/>
    <mergeCell ref="G74:H74"/>
    <mergeCell ref="I74:J74"/>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K33:L33"/>
    <mergeCell ref="M33:N33"/>
    <mergeCell ref="A73:B73"/>
    <mergeCell ref="A32:B32"/>
    <mergeCell ref="A33:B33"/>
    <mergeCell ref="C33:D33"/>
    <mergeCell ref="G33:H33"/>
    <mergeCell ref="I33:J33"/>
    <mergeCell ref="C72:P72"/>
    <mergeCell ref="O73:P73"/>
    <mergeCell ref="M73:N73"/>
    <mergeCell ref="K73:L73"/>
    <mergeCell ref="C73:D73"/>
    <mergeCell ref="E73:F73"/>
    <mergeCell ref="G73:H73"/>
    <mergeCell ref="I73:J7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24" t="s">
        <v>418</v>
      </c>
      <c r="D5" s="924"/>
      <c r="E5" s="924"/>
      <c r="F5" s="924"/>
      <c r="G5" s="924"/>
    </row>
    <row r="6" spans="3:9">
      <c r="C6" s="925" t="s">
        <v>419</v>
      </c>
      <c r="D6" s="925"/>
      <c r="E6" s="925"/>
      <c r="F6" s="925"/>
      <c r="G6" s="925"/>
    </row>
    <row r="7" spans="3:9" ht="8.25" hidden="1" customHeight="1">
      <c r="C7" s="923"/>
      <c r="D7" s="923"/>
      <c r="E7" s="923"/>
      <c r="F7" s="923"/>
    </row>
    <row r="9" spans="3:9" ht="45" customHeight="1">
      <c r="C9" s="59" t="s">
        <v>420</v>
      </c>
      <c r="D9" s="59" t="s">
        <v>110</v>
      </c>
      <c r="E9" s="59" t="s">
        <v>421</v>
      </c>
      <c r="F9" s="59" t="s">
        <v>422</v>
      </c>
      <c r="G9" s="59" t="s">
        <v>423</v>
      </c>
    </row>
    <row r="10" spans="3:9" ht="13.5" customHeight="1">
      <c r="C10" s="60"/>
      <c r="D10" s="70" t="s">
        <v>424</v>
      </c>
      <c r="E10" s="70" t="s">
        <v>424</v>
      </c>
      <c r="F10" s="70" t="s">
        <v>2</v>
      </c>
      <c r="G10" s="70" t="s">
        <v>2</v>
      </c>
      <c r="H10" s="62"/>
      <c r="I10" s="62"/>
    </row>
    <row r="11" spans="3:9">
      <c r="C11" s="63" t="s">
        <v>425</v>
      </c>
      <c r="D11" s="61"/>
      <c r="E11" s="61"/>
      <c r="F11" s="61"/>
      <c r="G11" s="61"/>
      <c r="H11" s="62"/>
      <c r="I11" s="62"/>
    </row>
    <row r="12" spans="3:9">
      <c r="C12" s="60" t="s">
        <v>220</v>
      </c>
      <c r="D12" s="61">
        <v>115625</v>
      </c>
      <c r="E12" s="61">
        <v>2350118</v>
      </c>
      <c r="F12" s="71">
        <f t="shared" ref="F12:F17" si="0">+D12/E12*4</f>
        <v>0.19679862883480745</v>
      </c>
      <c r="G12" s="71">
        <v>0.26205136598302631</v>
      </c>
      <c r="H12" s="62"/>
      <c r="I12" s="62"/>
    </row>
    <row r="13" spans="3:9">
      <c r="C13" s="60" t="s">
        <v>5</v>
      </c>
      <c r="D13" s="61">
        <v>36395</v>
      </c>
      <c r="E13" s="61">
        <v>1207616</v>
      </c>
      <c r="F13" s="71">
        <f t="shared" si="0"/>
        <v>0.12055156606073454</v>
      </c>
      <c r="G13" s="71">
        <v>0.16653419547020115</v>
      </c>
      <c r="H13" s="62"/>
      <c r="I13" s="62"/>
    </row>
    <row r="14" spans="3:9">
      <c r="C14" s="60" t="s">
        <v>3</v>
      </c>
      <c r="D14" s="61">
        <v>14999</v>
      </c>
      <c r="E14" s="61">
        <v>142944</v>
      </c>
      <c r="F14" s="71">
        <f t="shared" si="0"/>
        <v>0.41971681217819568</v>
      </c>
      <c r="G14" s="71">
        <v>0.16979656226377887</v>
      </c>
      <c r="H14" s="62"/>
      <c r="I14" s="62"/>
    </row>
    <row r="15" spans="3:9">
      <c r="C15" s="60" t="s">
        <v>426</v>
      </c>
      <c r="D15" s="61">
        <v>32174</v>
      </c>
      <c r="E15" s="61">
        <v>680395</v>
      </c>
      <c r="F15" s="71">
        <f t="shared" si="0"/>
        <v>0.18914895024213876</v>
      </c>
      <c r="G15" s="71">
        <v>0.16223657853818924</v>
      </c>
      <c r="H15" s="62"/>
      <c r="I15" s="62"/>
    </row>
    <row r="16" spans="3:9">
      <c r="C16" s="60" t="s">
        <v>427</v>
      </c>
      <c r="D16" s="61">
        <v>32517</v>
      </c>
      <c r="E16" s="61">
        <v>497773</v>
      </c>
      <c r="F16" s="71">
        <f t="shared" si="0"/>
        <v>0.2612998294403272</v>
      </c>
      <c r="G16" s="71">
        <v>0.15617793924285378</v>
      </c>
      <c r="H16" s="62"/>
      <c r="I16" s="62"/>
    </row>
    <row r="17" spans="3:9">
      <c r="C17" s="64" t="s">
        <v>428</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429</v>
      </c>
      <c r="D19" s="61"/>
      <c r="E19" s="61"/>
      <c r="F19" s="70"/>
      <c r="G19" s="70"/>
      <c r="H19" s="62"/>
      <c r="I19" s="62"/>
    </row>
    <row r="20" spans="3:9">
      <c r="C20" s="60" t="s">
        <v>220</v>
      </c>
      <c r="D20" s="61">
        <v>37244</v>
      </c>
      <c r="E20" s="61">
        <v>562855</v>
      </c>
      <c r="F20" s="71">
        <f t="shared" ref="F20:F25" si="1">+D20/E20*4</f>
        <v>0.26467918025068621</v>
      </c>
      <c r="G20" s="71">
        <v>0.30879655748641593</v>
      </c>
      <c r="H20" s="62"/>
      <c r="I20" s="62"/>
    </row>
    <row r="21" spans="3:9">
      <c r="C21" s="60" t="s">
        <v>5</v>
      </c>
      <c r="D21" s="61">
        <v>37204</v>
      </c>
      <c r="E21" s="61">
        <v>783717</v>
      </c>
      <c r="F21" s="71">
        <f t="shared" si="1"/>
        <v>0.18988486915557529</v>
      </c>
      <c r="G21" s="71">
        <v>0.27295778398474824</v>
      </c>
      <c r="H21" s="62"/>
      <c r="I21" s="62"/>
    </row>
    <row r="22" spans="3:9">
      <c r="C22" s="60" t="s">
        <v>3</v>
      </c>
      <c r="D22" s="61">
        <v>2518</v>
      </c>
      <c r="E22" s="61">
        <v>310232</v>
      </c>
      <c r="F22" s="71">
        <f t="shared" si="1"/>
        <v>3.2466025426132701E-2</v>
      </c>
      <c r="G22" s="71">
        <v>0.11185438401775805</v>
      </c>
      <c r="H22" s="62"/>
      <c r="I22" s="62"/>
    </row>
    <row r="23" spans="3:9">
      <c r="C23" s="60" t="s">
        <v>426</v>
      </c>
      <c r="D23" s="61">
        <v>22042</v>
      </c>
      <c r="E23" s="61">
        <v>352571</v>
      </c>
      <c r="F23" s="71">
        <f t="shared" si="1"/>
        <v>0.25007161678073353</v>
      </c>
      <c r="G23" s="71">
        <v>0.2213841453434448</v>
      </c>
      <c r="H23" s="62"/>
      <c r="I23" s="62"/>
    </row>
    <row r="24" spans="3:9">
      <c r="C24" s="60" t="s">
        <v>430</v>
      </c>
      <c r="D24" s="61">
        <v>106978</v>
      </c>
      <c r="E24" s="61">
        <v>1467208</v>
      </c>
      <c r="F24" s="71">
        <f t="shared" si="1"/>
        <v>0.29165053625661802</v>
      </c>
      <c r="G24" s="71">
        <v>0.33533739354956343</v>
      </c>
      <c r="H24" s="62"/>
      <c r="I24" s="62"/>
    </row>
    <row r="25" spans="3:9" ht="16.5" customHeight="1">
      <c r="C25" s="64" t="s">
        <v>431</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432</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433</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434</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435</v>
      </c>
      <c r="D3" s="932" t="s">
        <v>436</v>
      </c>
      <c r="E3" s="928"/>
      <c r="F3" s="928" t="s">
        <v>437</v>
      </c>
      <c r="G3" s="929"/>
      <c r="H3" s="2"/>
      <c r="I3" s="2"/>
      <c r="J3" s="2"/>
      <c r="L3" s="3"/>
      <c r="M3" s="3"/>
    </row>
    <row r="4" spans="1:15" s="1" customFormat="1" ht="14.25">
      <c r="B4" s="39" t="s">
        <v>438</v>
      </c>
      <c r="C4" s="40" t="s">
        <v>439</v>
      </c>
      <c r="D4" s="933" t="s">
        <v>440</v>
      </c>
      <c r="E4" s="930"/>
      <c r="F4" s="930" t="s">
        <v>441</v>
      </c>
      <c r="G4" s="931"/>
      <c r="H4" s="2"/>
      <c r="I4" s="2"/>
      <c r="J4" s="2"/>
      <c r="L4" s="3"/>
      <c r="M4" s="3"/>
    </row>
    <row r="5" spans="1:15" s="1" customFormat="1" ht="14.25">
      <c r="B5" s="41"/>
      <c r="C5" s="42" t="s">
        <v>442</v>
      </c>
      <c r="D5" s="38" t="e">
        <f>+#REF!</f>
        <v>#REF!</v>
      </c>
      <c r="E5" s="4" t="str">
        <f>+'Property, plant and equipment'!D6</f>
        <v xml:space="preserve"> March 2024</v>
      </c>
      <c r="F5" s="5" t="e">
        <f>+D5</f>
        <v>#REF!</v>
      </c>
      <c r="G5" s="6" t="str">
        <f>+E5</f>
        <v xml:space="preserve"> March 2024</v>
      </c>
      <c r="H5" s="2"/>
      <c r="I5" s="2"/>
      <c r="J5" s="2"/>
      <c r="L5" s="3"/>
      <c r="M5" s="3"/>
    </row>
    <row r="6" spans="1:15" s="1" customFormat="1" ht="6" customHeight="1">
      <c r="B6" s="7"/>
      <c r="C6" s="7"/>
      <c r="D6" s="7"/>
      <c r="E6" s="7"/>
      <c r="F6" s="7"/>
      <c r="G6" s="7"/>
      <c r="H6" s="7"/>
      <c r="I6" s="7"/>
      <c r="J6" s="2"/>
      <c r="L6" s="3"/>
      <c r="M6" s="3"/>
    </row>
    <row r="7" spans="1:15" s="8" customFormat="1" ht="18" customHeight="1">
      <c r="B7" s="9" t="s">
        <v>443</v>
      </c>
      <c r="C7" s="10" t="s">
        <v>444</v>
      </c>
      <c r="D7" s="11">
        <v>18461</v>
      </c>
      <c r="E7" s="12">
        <v>20730.5</v>
      </c>
      <c r="F7" s="13">
        <v>0.40300000000000002</v>
      </c>
      <c r="G7" s="14">
        <v>0.437</v>
      </c>
      <c r="H7" s="2"/>
      <c r="I7" s="15"/>
      <c r="J7" s="15"/>
      <c r="K7" s="15"/>
      <c r="L7" s="3"/>
      <c r="M7" s="3"/>
      <c r="N7" s="16"/>
      <c r="O7" s="16"/>
    </row>
    <row r="8" spans="1:15" s="8" customFormat="1" ht="18" customHeight="1">
      <c r="B8" s="17" t="s">
        <v>3</v>
      </c>
      <c r="C8" s="10" t="s">
        <v>445</v>
      </c>
      <c r="D8" s="11">
        <v>11603.3</v>
      </c>
      <c r="E8" s="18">
        <v>12578.8</v>
      </c>
      <c r="F8" s="13">
        <v>0.14000000000000001</v>
      </c>
      <c r="G8" s="19">
        <v>0.14299999999999999</v>
      </c>
      <c r="H8" s="2"/>
      <c r="I8" s="15"/>
      <c r="J8" s="15"/>
      <c r="L8" s="3"/>
      <c r="M8" s="3"/>
      <c r="N8" s="16"/>
      <c r="O8" s="16"/>
    </row>
    <row r="9" spans="1:15" s="8" customFormat="1" ht="18" customHeight="1">
      <c r="B9" s="17" t="s">
        <v>426</v>
      </c>
      <c r="C9" s="10" t="s">
        <v>446</v>
      </c>
      <c r="D9" s="11">
        <v>4327.6000000000004</v>
      </c>
      <c r="E9" s="18">
        <v>4599.8999999999996</v>
      </c>
      <c r="F9" s="13">
        <v>0.23300000000000001</v>
      </c>
      <c r="G9" s="19">
        <v>0.23599999999999999</v>
      </c>
      <c r="H9" s="2"/>
      <c r="I9" s="15"/>
      <c r="J9" s="15"/>
      <c r="L9" s="3"/>
      <c r="M9" s="3"/>
      <c r="N9" s="16"/>
      <c r="O9" s="16"/>
    </row>
    <row r="10" spans="1:15" s="8" customFormat="1" ht="18" customHeight="1">
      <c r="B10" s="17" t="s">
        <v>5</v>
      </c>
      <c r="C10" s="10" t="s">
        <v>445</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447</v>
      </c>
      <c r="C11" s="10" t="s">
        <v>446</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26" t="s">
        <v>448</v>
      </c>
      <c r="C13" s="92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449</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34" t="s">
        <v>450</v>
      </c>
      <c r="D4" s="934"/>
      <c r="E4" s="934"/>
      <c r="F4" s="934"/>
    </row>
    <row r="5" spans="3:6">
      <c r="C5" s="48"/>
      <c r="D5" s="48"/>
      <c r="E5" s="48"/>
    </row>
    <row r="6" spans="3:6" ht="25.5" customHeight="1">
      <c r="C6" s="37" t="s">
        <v>451</v>
      </c>
      <c r="D6" s="46" t="e">
        <f>+#REF!</f>
        <v>#REF!</v>
      </c>
      <c r="E6" s="32" t="e">
        <f>+#REF!</f>
        <v>#REF!</v>
      </c>
      <c r="F6" s="32" t="s">
        <v>452</v>
      </c>
    </row>
    <row r="7" spans="3:6" ht="6.75" customHeight="1">
      <c r="C7" s="49"/>
      <c r="D7" s="50"/>
      <c r="E7" s="50"/>
      <c r="F7" s="50"/>
    </row>
    <row r="8" spans="3:6" ht="14.25">
      <c r="C8" s="51" t="s">
        <v>453</v>
      </c>
      <c r="D8" s="55">
        <v>-224930</v>
      </c>
      <c r="E8" s="56">
        <v>-352977</v>
      </c>
      <c r="F8" s="56">
        <f>+E8-D8</f>
        <v>-128047</v>
      </c>
    </row>
    <row r="9" spans="3:6" ht="14.25">
      <c r="C9" s="51" t="s">
        <v>454</v>
      </c>
      <c r="D9" s="55">
        <v>-50747</v>
      </c>
      <c r="E9" s="56">
        <v>-97997</v>
      </c>
      <c r="F9" s="56">
        <f>+E9-D9</f>
        <v>-47250</v>
      </c>
    </row>
    <row r="10" spans="3:6" ht="6" customHeight="1">
      <c r="C10" s="52"/>
      <c r="D10" s="53"/>
      <c r="E10" s="53"/>
      <c r="F10" s="53"/>
    </row>
    <row r="11" spans="3:6" ht="15.75" customHeight="1">
      <c r="C11" s="54" t="s">
        <v>45</v>
      </c>
      <c r="D11" s="57">
        <f>SUM(D8:D10)</f>
        <v>-275677</v>
      </c>
      <c r="E11" s="58">
        <f>SUM(E8:E9)</f>
        <v>-450974</v>
      </c>
      <c r="F11" s="58">
        <f>SUM(F8:F9)</f>
        <v>-175297</v>
      </c>
    </row>
    <row r="13" spans="3:6">
      <c r="D13" s="76">
        <f>+D11-'Income Statement'!C31</f>
        <v>-275539.34600000002</v>
      </c>
      <c r="E13" s="76">
        <f>+E11-'Income Statement'!D31</f>
        <v>-450783.07299999997</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36"/>
  <sheetViews>
    <sheetView showGridLines="0" topLeftCell="B1" workbookViewId="0">
      <selection activeCell="M8" sqref="M8"/>
    </sheetView>
  </sheetViews>
  <sheetFormatPr baseColWidth="10" defaultColWidth="4" defaultRowHeight="12.75"/>
  <cols>
    <col min="1" max="1" width="3.42578125" style="128" customWidth="1"/>
    <col min="2" max="2" width="40.42578125" style="128" customWidth="1"/>
    <col min="3" max="3" width="15.42578125" style="128" customWidth="1"/>
    <col min="4" max="4" width="16.5703125" style="128" customWidth="1"/>
    <col min="5" max="5" width="14.5703125" style="128" customWidth="1"/>
    <col min="6" max="6" width="7.42578125" style="128" customWidth="1"/>
    <col min="7" max="7" width="1.85546875" style="128" customWidth="1"/>
    <col min="8" max="8" width="16.42578125" style="128" customWidth="1"/>
    <col min="9" max="9" width="14.5703125" style="128" customWidth="1"/>
    <col min="10" max="10" width="7.42578125" style="128" customWidth="1"/>
    <col min="11" max="11" width="1.7109375" style="128" customWidth="1"/>
    <col min="12" max="13" width="14.5703125" style="128" bestFit="1" customWidth="1"/>
    <col min="14" max="14" width="1.7109375" style="128" customWidth="1"/>
    <col min="15" max="15" width="14.5703125" style="128" customWidth="1"/>
    <col min="16" max="16" width="13.5703125" style="128" customWidth="1"/>
    <col min="17" max="17" width="8.42578125" style="128" customWidth="1"/>
    <col min="18" max="18" width="11" style="128" customWidth="1"/>
    <col min="19" max="19" width="11.85546875" style="128" customWidth="1"/>
    <col min="20" max="20" width="8.7109375" style="128" customWidth="1"/>
    <col min="21" max="21" width="7.85546875" style="128" customWidth="1"/>
    <col min="22" max="22" width="8.140625" style="128" customWidth="1"/>
    <col min="23" max="16384" width="4" style="128"/>
  </cols>
  <sheetData>
    <row r="2" spans="1:23">
      <c r="B2" s="304"/>
      <c r="C2" s="304"/>
      <c r="D2" s="304"/>
      <c r="E2" s="304"/>
      <c r="F2" s="304"/>
      <c r="H2" s="304"/>
      <c r="I2" s="304"/>
      <c r="J2" s="304"/>
      <c r="L2" s="304"/>
      <c r="M2" s="304"/>
    </row>
    <row r="3" spans="1:23" ht="15" customHeight="1">
      <c r="A3" s="126"/>
      <c r="B3" s="785" t="s">
        <v>455</v>
      </c>
      <c r="C3" s="780" t="s">
        <v>18</v>
      </c>
      <c r="D3" s="793" t="s">
        <v>19</v>
      </c>
      <c r="E3" s="793"/>
      <c r="F3" s="789"/>
      <c r="G3" s="631"/>
      <c r="H3" s="788" t="s">
        <v>20</v>
      </c>
      <c r="I3" s="793"/>
      <c r="J3" s="793"/>
      <c r="K3" s="126"/>
      <c r="L3" s="788" t="s">
        <v>21</v>
      </c>
      <c r="M3" s="789"/>
      <c r="N3" s="117"/>
      <c r="Q3" s="117"/>
      <c r="R3" s="117"/>
      <c r="S3" s="117"/>
    </row>
    <row r="4" spans="1:23" ht="15" customHeight="1">
      <c r="A4" s="126"/>
      <c r="B4" s="785"/>
      <c r="C4" s="780"/>
      <c r="D4" s="790" t="s">
        <v>9</v>
      </c>
      <c r="E4" s="790"/>
      <c r="F4" s="790"/>
      <c r="G4" s="119"/>
      <c r="H4" s="790" t="s">
        <v>9</v>
      </c>
      <c r="I4" s="790"/>
      <c r="J4" s="790"/>
      <c r="K4" s="119"/>
      <c r="L4" s="787"/>
      <c r="M4" s="787"/>
      <c r="N4" s="117"/>
      <c r="Q4" s="117"/>
      <c r="R4" s="117"/>
      <c r="S4" s="117"/>
    </row>
    <row r="5" spans="1:23" s="730" customFormat="1">
      <c r="A5" s="127"/>
      <c r="B5" s="786"/>
      <c r="C5" s="781"/>
      <c r="D5" s="278" t="s">
        <v>461</v>
      </c>
      <c r="E5" s="279" t="s">
        <v>462</v>
      </c>
      <c r="F5" s="279" t="s">
        <v>2</v>
      </c>
      <c r="G5" s="120"/>
      <c r="H5" s="278" t="s">
        <v>461</v>
      </c>
      <c r="I5" s="279" t="s">
        <v>462</v>
      </c>
      <c r="J5" s="279" t="s">
        <v>2</v>
      </c>
      <c r="K5" s="120"/>
      <c r="L5" s="278" t="s">
        <v>461</v>
      </c>
      <c r="M5" s="279" t="s">
        <v>462</v>
      </c>
      <c r="N5" s="729"/>
      <c r="O5" s="128"/>
      <c r="P5" s="128"/>
      <c r="Q5" s="729"/>
      <c r="R5" s="729"/>
      <c r="S5" s="729"/>
    </row>
    <row r="6" spans="1:23" s="730" customFormat="1" ht="9" customHeight="1">
      <c r="A6" s="127"/>
      <c r="B6" s="120"/>
      <c r="C6" s="120"/>
      <c r="D6" s="294"/>
      <c r="E6" s="120"/>
      <c r="F6" s="120"/>
      <c r="G6" s="120"/>
      <c r="H6" s="294"/>
      <c r="I6" s="120"/>
      <c r="J6" s="120"/>
      <c r="K6" s="120"/>
      <c r="L6" s="292"/>
      <c r="M6" s="121"/>
      <c r="N6" s="729"/>
      <c r="O6" s="128"/>
      <c r="P6" s="128"/>
      <c r="Q6" s="729"/>
      <c r="R6" s="729"/>
      <c r="S6" s="729"/>
    </row>
    <row r="7" spans="1:23">
      <c r="A7" s="126"/>
      <c r="B7" s="116" t="s">
        <v>22</v>
      </c>
      <c r="C7" s="116" t="s">
        <v>23</v>
      </c>
      <c r="D7" s="295">
        <v>0.51957000000000009</v>
      </c>
      <c r="E7" s="274">
        <v>0.81129452000000002</v>
      </c>
      <c r="F7" s="183">
        <v>-0.35957905890945741</v>
      </c>
      <c r="G7" s="118"/>
      <c r="H7" s="295">
        <v>0.51910000000000001</v>
      </c>
      <c r="I7" s="274">
        <v>0.81129452000000002</v>
      </c>
      <c r="J7" s="183">
        <v>-0.36015837996785682</v>
      </c>
      <c r="K7" s="118"/>
      <c r="L7" s="293">
        <v>1.2675839859474496E-2</v>
      </c>
      <c r="M7" s="227">
        <v>1.9855470386686246E-2</v>
      </c>
      <c r="N7" s="731"/>
      <c r="Q7" s="117"/>
      <c r="R7" s="731"/>
      <c r="S7" s="731"/>
      <c r="T7" s="732"/>
    </row>
    <row r="8" spans="1:23">
      <c r="A8" s="126"/>
      <c r="B8" s="116" t="s">
        <v>24</v>
      </c>
      <c r="C8" s="116" t="s">
        <v>25</v>
      </c>
      <c r="D8" s="295">
        <v>10.722264147613624</v>
      </c>
      <c r="E8" s="274">
        <v>9.0027057834173139</v>
      </c>
      <c r="F8" s="183">
        <v>0.1910046163414203</v>
      </c>
      <c r="G8" s="118"/>
      <c r="H8" s="295">
        <v>4.585856780456858</v>
      </c>
      <c r="I8" s="274">
        <v>3.7685612746892803</v>
      </c>
      <c r="J8" s="183">
        <v>0.21687202255586624</v>
      </c>
      <c r="K8" s="118"/>
      <c r="L8" s="293">
        <v>7.5249503630889461E-2</v>
      </c>
      <c r="M8" s="227">
        <v>6.4498767966766707E-2</v>
      </c>
      <c r="N8" s="731"/>
      <c r="O8" s="733"/>
      <c r="Q8" s="117"/>
      <c r="R8" s="731"/>
      <c r="S8" s="731"/>
      <c r="T8" s="732"/>
    </row>
    <row r="9" spans="1:23">
      <c r="A9" s="126"/>
      <c r="B9" s="116" t="s">
        <v>26</v>
      </c>
      <c r="C9" s="116" t="s">
        <v>27</v>
      </c>
      <c r="D9" s="295">
        <v>5.2731956068870005</v>
      </c>
      <c r="E9" s="274">
        <v>4.8289999999999997</v>
      </c>
      <c r="F9" s="183">
        <v>9.1985008674052793E-2</v>
      </c>
      <c r="G9" s="118"/>
      <c r="H9" s="295">
        <v>3.9738740684600002</v>
      </c>
      <c r="I9" s="274">
        <v>3.4929999999999999</v>
      </c>
      <c r="J9" s="183">
        <v>0.13766792684225604</v>
      </c>
      <c r="K9" s="118"/>
      <c r="L9" s="293">
        <v>0.25974934347394701</v>
      </c>
      <c r="M9" s="227">
        <v>0.23545760397874102</v>
      </c>
      <c r="N9" s="731"/>
      <c r="O9" s="733"/>
      <c r="Q9" s="117"/>
      <c r="R9" s="731"/>
      <c r="S9" s="731"/>
      <c r="T9" s="732"/>
    </row>
    <row r="10" spans="1:23">
      <c r="A10" s="126"/>
      <c r="B10" s="280" t="s">
        <v>28</v>
      </c>
      <c r="C10" s="302" t="s">
        <v>29</v>
      </c>
      <c r="D10" s="301">
        <v>0.88777393193661891</v>
      </c>
      <c r="E10" s="300">
        <v>0.8054184562953276</v>
      </c>
      <c r="F10" s="281">
        <v>0.10225178600959883</v>
      </c>
      <c r="G10" s="118"/>
      <c r="H10" s="301">
        <v>0.7326035428021509</v>
      </c>
      <c r="I10" s="300">
        <v>0.64914412785359166</v>
      </c>
      <c r="J10" s="281">
        <v>0.12856838931058268</v>
      </c>
      <c r="K10" s="118"/>
      <c r="L10" s="513">
        <v>9.5896715730960522E-2</v>
      </c>
      <c r="M10" s="514">
        <v>8.625498414736199E-2</v>
      </c>
      <c r="N10" s="731"/>
      <c r="O10" s="733"/>
      <c r="Q10" s="117"/>
      <c r="R10" s="117"/>
      <c r="S10" s="117"/>
      <c r="T10" s="732"/>
    </row>
    <row r="11" spans="1:23">
      <c r="A11" s="126"/>
      <c r="B11" s="280"/>
      <c r="C11" s="280"/>
      <c r="D11" s="299"/>
      <c r="E11" s="300"/>
      <c r="F11" s="281"/>
      <c r="G11" s="118"/>
      <c r="H11" s="118"/>
      <c r="I11" s="118"/>
      <c r="J11" s="118"/>
      <c r="K11" s="118"/>
      <c r="L11" s="199"/>
      <c r="M11" s="124"/>
      <c r="N11" s="731"/>
      <c r="O11" s="733"/>
      <c r="Q11" s="117"/>
      <c r="R11" s="117"/>
      <c r="S11" s="117"/>
      <c r="T11" s="732"/>
    </row>
    <row r="12" spans="1:23" s="736" customFormat="1">
      <c r="A12" s="129"/>
      <c r="B12" s="321" t="s">
        <v>30</v>
      </c>
      <c r="C12" s="282"/>
      <c r="D12" s="297">
        <v>17.402803686437242</v>
      </c>
      <c r="E12" s="298">
        <v>15.448418759712641</v>
      </c>
      <c r="F12" s="285">
        <v>0.12651035404486621</v>
      </c>
      <c r="G12" s="118"/>
      <c r="H12" s="297">
        <v>9.8114343917190094</v>
      </c>
      <c r="I12" s="298">
        <v>8.7219999225428726</v>
      </c>
      <c r="J12" s="285">
        <v>0.12490649837778434</v>
      </c>
      <c r="K12" s="118"/>
      <c r="L12" s="126"/>
      <c r="M12" s="126"/>
      <c r="N12" s="734"/>
      <c r="O12" s="735"/>
      <c r="Q12" s="136"/>
      <c r="R12" s="136"/>
      <c r="S12" s="136"/>
      <c r="T12" s="737"/>
    </row>
    <row r="13" spans="1:23" ht="13.5" customHeight="1">
      <c r="A13" s="117"/>
      <c r="B13" s="122"/>
      <c r="C13" s="122"/>
      <c r="D13" s="123"/>
      <c r="E13" s="123"/>
      <c r="F13" s="122"/>
      <c r="G13" s="122"/>
      <c r="H13" s="122"/>
      <c r="I13" s="122"/>
      <c r="J13" s="122"/>
      <c r="K13" s="122"/>
      <c r="L13" s="122"/>
      <c r="M13" s="122"/>
      <c r="N13" s="738"/>
      <c r="O13" s="117"/>
      <c r="P13" s="117"/>
      <c r="Q13" s="117"/>
      <c r="R13" s="117"/>
      <c r="T13" s="117"/>
      <c r="U13" s="117"/>
      <c r="V13" s="117"/>
      <c r="W13" s="732"/>
    </row>
    <row r="14" spans="1:23" s="126" customFormat="1">
      <c r="B14" s="791" t="s">
        <v>32</v>
      </c>
      <c r="C14" s="791"/>
      <c r="D14" s="791"/>
      <c r="E14" s="791"/>
      <c r="F14" s="791"/>
      <c r="G14" s="791"/>
      <c r="H14" s="791"/>
      <c r="I14" s="791"/>
      <c r="J14" s="791"/>
      <c r="K14" s="791"/>
      <c r="L14" s="791"/>
      <c r="M14" s="791"/>
      <c r="N14" s="775"/>
      <c r="O14" s="775"/>
      <c r="P14" s="775"/>
      <c r="Q14" s="116"/>
      <c r="R14" s="116"/>
    </row>
    <row r="15" spans="1:23" s="126" customFormat="1">
      <c r="A15" s="116"/>
      <c r="B15" s="792" t="s">
        <v>33</v>
      </c>
      <c r="C15" s="792"/>
      <c r="D15" s="792"/>
      <c r="E15" s="792"/>
      <c r="F15" s="792"/>
      <c r="G15" s="792"/>
      <c r="H15" s="792"/>
      <c r="I15" s="792"/>
      <c r="J15" s="792"/>
      <c r="K15" s="792"/>
      <c r="L15" s="792"/>
      <c r="M15" s="792"/>
      <c r="O15" s="116"/>
      <c r="P15" s="116"/>
      <c r="Q15" s="116"/>
      <c r="R15" s="116"/>
      <c r="T15" s="116"/>
      <c r="U15" s="116"/>
      <c r="V15" s="116"/>
      <c r="W15" s="776"/>
    </row>
    <row r="16" spans="1:23" s="126" customFormat="1" ht="19.5" customHeight="1">
      <c r="B16" s="784" t="s">
        <v>34</v>
      </c>
      <c r="C16" s="784"/>
      <c r="D16" s="784"/>
      <c r="E16" s="784"/>
      <c r="F16" s="784"/>
      <c r="G16" s="784"/>
      <c r="H16" s="784"/>
      <c r="I16" s="784"/>
      <c r="J16" s="784"/>
      <c r="K16" s="784"/>
      <c r="L16" s="784"/>
      <c r="M16" s="777"/>
      <c r="N16" s="777"/>
      <c r="O16" s="777"/>
      <c r="P16" s="777"/>
      <c r="Q16" s="116"/>
      <c r="R16" s="116"/>
    </row>
    <row r="17" spans="1:18">
      <c r="B17" s="117"/>
      <c r="C17" s="117"/>
      <c r="D17" s="117"/>
      <c r="E17" s="117"/>
      <c r="F17" s="122"/>
      <c r="G17" s="122"/>
      <c r="H17" s="122"/>
      <c r="I17" s="122"/>
      <c r="J17" s="122"/>
      <c r="K17" s="122"/>
      <c r="L17" s="122"/>
      <c r="M17" s="122"/>
      <c r="N17" s="122"/>
    </row>
    <row r="18" spans="1:18">
      <c r="B18" s="718"/>
      <c r="C18" s="718"/>
      <c r="D18" s="718"/>
      <c r="E18" s="718"/>
      <c r="F18" s="718"/>
      <c r="G18" s="718"/>
      <c r="H18" s="718"/>
      <c r="I18" s="718"/>
      <c r="J18" s="718"/>
      <c r="K18" s="718"/>
      <c r="L18" s="718"/>
      <c r="M18" s="718"/>
      <c r="N18" s="718"/>
      <c r="O18" s="718"/>
      <c r="P18" s="718"/>
    </row>
    <row r="19" spans="1:18" ht="14.25" customHeight="1">
      <c r="B19" s="719"/>
      <c r="D19" s="720"/>
      <c r="E19" s="720"/>
      <c r="F19" s="720"/>
      <c r="G19" s="720"/>
      <c r="H19" s="720"/>
      <c r="I19" s="720"/>
      <c r="J19" s="720"/>
      <c r="K19" s="720"/>
      <c r="L19" s="720"/>
      <c r="M19" s="720"/>
      <c r="N19" s="721"/>
    </row>
    <row r="20" spans="1:18" ht="14.25" customHeight="1">
      <c r="B20" s="719"/>
      <c r="E20" s="720"/>
    </row>
    <row r="21" spans="1:18" ht="15" customHeight="1">
      <c r="B21" s="719"/>
      <c r="D21" s="722"/>
      <c r="E21" s="722"/>
    </row>
    <row r="22" spans="1:18" ht="14.25" customHeight="1">
      <c r="D22" s="722"/>
      <c r="E22" s="722"/>
      <c r="F22" s="723"/>
      <c r="G22" s="723"/>
      <c r="H22" s="723"/>
      <c r="I22" s="723"/>
      <c r="J22" s="723"/>
      <c r="K22" s="723"/>
      <c r="L22" s="723"/>
      <c r="M22" s="723"/>
      <c r="O22" s="117"/>
      <c r="P22" s="117"/>
      <c r="Q22" s="117"/>
      <c r="R22" s="117"/>
    </row>
    <row r="23" spans="1:18" ht="23.25" customHeight="1">
      <c r="A23" s="724"/>
      <c r="D23" s="721"/>
      <c r="E23" s="725"/>
      <c r="O23" s="117"/>
      <c r="P23" s="117"/>
      <c r="Q23" s="117"/>
      <c r="R23" s="117"/>
    </row>
    <row r="24" spans="1:18">
      <c r="D24" s="726"/>
      <c r="E24" s="726"/>
      <c r="F24" s="726"/>
      <c r="G24" s="726"/>
      <c r="H24" s="726"/>
      <c r="I24" s="726"/>
      <c r="J24" s="726"/>
      <c r="K24" s="726"/>
      <c r="L24" s="726"/>
      <c r="M24" s="726"/>
      <c r="N24" s="727"/>
      <c r="O24" s="117"/>
      <c r="P24" s="117"/>
      <c r="Q24" s="117"/>
      <c r="R24" s="117"/>
    </row>
    <row r="25" spans="1:18">
      <c r="B25" s="728"/>
      <c r="D25" s="726"/>
      <c r="E25" s="726"/>
      <c r="N25" s="727"/>
      <c r="O25" s="117"/>
      <c r="P25" s="117"/>
      <c r="Q25" s="117"/>
      <c r="R25" s="117"/>
    </row>
    <row r="26" spans="1:18">
      <c r="E26" s="722"/>
    </row>
    <row r="27" spans="1:18">
      <c r="D27" s="722"/>
      <c r="E27" s="722"/>
    </row>
    <row r="28" spans="1:18">
      <c r="D28" s="722"/>
      <c r="E28" s="722"/>
    </row>
    <row r="29" spans="1:18">
      <c r="D29" s="722"/>
      <c r="E29" s="722"/>
    </row>
    <row r="30" spans="1:18">
      <c r="D30" s="722"/>
      <c r="E30" s="722"/>
    </row>
    <row r="31" spans="1:18">
      <c r="D31" s="722"/>
      <c r="E31" s="722"/>
    </row>
    <row r="32" spans="1:18">
      <c r="D32" s="722"/>
      <c r="E32" s="722"/>
    </row>
    <row r="33" spans="4:14">
      <c r="D33" s="722"/>
      <c r="E33" s="722"/>
      <c r="F33" s="721"/>
      <c r="G33" s="721"/>
      <c r="H33" s="721"/>
      <c r="I33" s="721"/>
      <c r="J33" s="721"/>
      <c r="K33" s="721"/>
      <c r="L33" s="721"/>
      <c r="M33" s="721"/>
      <c r="N33" s="721"/>
    </row>
    <row r="34" spans="4:14">
      <c r="D34" s="722"/>
      <c r="E34" s="722"/>
      <c r="F34" s="722"/>
      <c r="G34" s="722"/>
      <c r="H34" s="722"/>
      <c r="I34" s="722"/>
      <c r="J34" s="722"/>
      <c r="K34" s="722"/>
      <c r="L34" s="722"/>
      <c r="M34" s="722"/>
    </row>
    <row r="35" spans="4:14">
      <c r="E35" s="722"/>
      <c r="F35" s="722"/>
      <c r="G35" s="722"/>
      <c r="H35" s="722"/>
      <c r="I35" s="722"/>
      <c r="J35" s="722"/>
      <c r="K35" s="722"/>
      <c r="L35" s="722"/>
      <c r="M35" s="722"/>
    </row>
    <row r="36" spans="4:14">
      <c r="D36" s="122"/>
      <c r="E36" s="723"/>
    </row>
  </sheetData>
  <mergeCells count="11">
    <mergeCell ref="B16:L16"/>
    <mergeCell ref="B3:B5"/>
    <mergeCell ref="L4:M4"/>
    <mergeCell ref="L3:M3"/>
    <mergeCell ref="C3:C5"/>
    <mergeCell ref="D4:F4"/>
    <mergeCell ref="H4:J4"/>
    <mergeCell ref="B14:M14"/>
    <mergeCell ref="B15:M15"/>
    <mergeCell ref="D3:F3"/>
    <mergeCell ref="H3:J3"/>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
  <sheetViews>
    <sheetView showGridLines="0" topLeftCell="B3" workbookViewId="0">
      <selection activeCell="H44" sqref="H44"/>
    </sheetView>
  </sheetViews>
  <sheetFormatPr baseColWidth="10" defaultColWidth="4" defaultRowHeight="12.75"/>
  <cols>
    <col min="1" max="1" width="2.7109375" style="135" customWidth="1"/>
    <col min="2" max="2" width="45.7109375" style="135" customWidth="1"/>
    <col min="3" max="4" width="14.5703125" style="135" customWidth="1"/>
    <col min="5" max="5" width="7.42578125" style="135" customWidth="1"/>
    <col min="6" max="6" width="1.5703125" style="135" customWidth="1"/>
    <col min="7" max="8" width="14.5703125" style="135" customWidth="1"/>
    <col min="9" max="9" width="1.7109375" style="135" customWidth="1"/>
    <col min="10" max="10" width="15.85546875" style="135" customWidth="1"/>
    <col min="11" max="11" width="14.85546875" style="135" customWidth="1"/>
    <col min="12" max="12" width="8.42578125" style="135" bestFit="1" customWidth="1"/>
    <col min="13" max="13" width="2" style="135" customWidth="1"/>
    <col min="14" max="14" width="5.85546875" style="135" customWidth="1"/>
    <col min="15" max="16384" width="4" style="135"/>
  </cols>
  <sheetData>
    <row r="1" spans="1:14">
      <c r="I1" s="132"/>
      <c r="K1" s="132"/>
      <c r="L1" s="132"/>
    </row>
    <row r="2" spans="1:14">
      <c r="B2" s="309"/>
      <c r="C2" s="309"/>
      <c r="D2" s="309"/>
      <c r="E2" s="309"/>
      <c r="G2" s="309"/>
      <c r="H2" s="309"/>
      <c r="I2" s="132"/>
      <c r="J2" s="309"/>
      <c r="K2" s="310"/>
      <c r="L2" s="310"/>
    </row>
    <row r="3" spans="1:14" s="128" customFormat="1" ht="17.25" customHeight="1">
      <c r="A3" s="126"/>
      <c r="B3" s="796" t="s">
        <v>456</v>
      </c>
      <c r="C3" s="805" t="s">
        <v>19</v>
      </c>
      <c r="D3" s="800"/>
      <c r="E3" s="800"/>
      <c r="F3" s="133"/>
      <c r="G3" s="800" t="s">
        <v>35</v>
      </c>
      <c r="H3" s="801"/>
      <c r="I3" s="311"/>
      <c r="J3" s="802" t="s">
        <v>36</v>
      </c>
      <c r="K3" s="803"/>
      <c r="L3" s="804"/>
      <c r="M3" s="740"/>
    </row>
    <row r="4" spans="1:14" s="128" customFormat="1">
      <c r="A4" s="126"/>
      <c r="B4" s="797"/>
      <c r="C4" s="799" t="s">
        <v>9</v>
      </c>
      <c r="D4" s="799"/>
      <c r="E4" s="799"/>
      <c r="F4" s="133"/>
      <c r="G4" s="313"/>
      <c r="H4" s="313"/>
      <c r="I4" s="126"/>
      <c r="J4" s="314"/>
      <c r="K4" s="315"/>
      <c r="L4" s="315"/>
      <c r="M4" s="740"/>
    </row>
    <row r="5" spans="1:14" s="128" customFormat="1">
      <c r="A5" s="126"/>
      <c r="B5" s="798"/>
      <c r="C5" s="278" t="s">
        <v>461</v>
      </c>
      <c r="D5" s="296" t="s">
        <v>462</v>
      </c>
      <c r="E5" s="296" t="s">
        <v>2</v>
      </c>
      <c r="F5" s="120"/>
      <c r="G5" s="303" t="s">
        <v>461</v>
      </c>
      <c r="H5" s="296" t="s">
        <v>462</v>
      </c>
      <c r="I5" s="126"/>
      <c r="J5" s="303" t="s">
        <v>461</v>
      </c>
      <c r="K5" s="296" t="s">
        <v>462</v>
      </c>
      <c r="L5" s="296" t="s">
        <v>2</v>
      </c>
      <c r="M5" s="740"/>
      <c r="N5" s="730"/>
    </row>
    <row r="6" spans="1:14" s="86" customFormat="1" ht="6" customHeight="1">
      <c r="C6" s="306"/>
      <c r="D6" s="125"/>
      <c r="G6" s="306"/>
      <c r="H6" s="125"/>
      <c r="I6" s="126"/>
      <c r="J6" s="306"/>
      <c r="K6" s="85"/>
      <c r="L6" s="85"/>
      <c r="M6" s="741"/>
    </row>
    <row r="7" spans="1:14">
      <c r="A7" s="132"/>
      <c r="B7" s="134" t="s">
        <v>37</v>
      </c>
      <c r="C7" s="326">
        <v>4.5241661184769999</v>
      </c>
      <c r="D7" s="329">
        <v>4.6194570000000006</v>
      </c>
      <c r="E7" s="183">
        <v>-2.062815640950888E-2</v>
      </c>
      <c r="F7" s="125"/>
      <c r="G7" s="308">
        <v>0.17674026310298876</v>
      </c>
      <c r="H7" s="124">
        <v>0.16147999999999998</v>
      </c>
      <c r="I7" s="126"/>
      <c r="J7" s="307">
        <v>2729.1779999999999</v>
      </c>
      <c r="K7" s="125">
        <v>2672.6419999999998</v>
      </c>
      <c r="L7" s="185">
        <v>-1.6195287642431166E-2</v>
      </c>
      <c r="M7" s="741"/>
    </row>
    <row r="8" spans="1:14">
      <c r="A8" s="132"/>
      <c r="B8" s="134" t="s">
        <v>38</v>
      </c>
      <c r="C8" s="326">
        <v>19.044417078639551</v>
      </c>
      <c r="D8" s="329">
        <v>18.820021165</v>
      </c>
      <c r="E8" s="183">
        <v>1.1923255116039089E-2</v>
      </c>
      <c r="F8" s="125"/>
      <c r="G8" s="308">
        <v>0.13115530773640366</v>
      </c>
      <c r="H8" s="124">
        <v>0.13102076116881275</v>
      </c>
      <c r="I8" s="126"/>
      <c r="J8" s="307">
        <v>15986.688000000002</v>
      </c>
      <c r="K8" s="125">
        <v>15737.880999999999</v>
      </c>
      <c r="L8" s="183">
        <v>1.5809434573816006E-2</v>
      </c>
      <c r="M8" s="741"/>
    </row>
    <row r="9" spans="1:14">
      <c r="A9" s="132"/>
      <c r="B9" s="316" t="s">
        <v>39</v>
      </c>
      <c r="C9" s="327">
        <v>3.7698449999999997</v>
      </c>
      <c r="D9" s="330">
        <v>3.8319037840000001</v>
      </c>
      <c r="E9" s="281">
        <v>-1.6195287642431166E-2</v>
      </c>
      <c r="F9" s="125"/>
      <c r="G9" s="319">
        <v>7.4980000000000005E-2</v>
      </c>
      <c r="H9" s="320">
        <v>7.4980000000000005E-2</v>
      </c>
      <c r="I9" s="126"/>
      <c r="J9" s="317">
        <v>3982.02</v>
      </c>
      <c r="K9" s="318">
        <v>3890.0039999999999</v>
      </c>
      <c r="L9" s="281">
        <v>2.3654474391286096E-2</v>
      </c>
      <c r="M9" s="741"/>
    </row>
    <row r="10" spans="1:14">
      <c r="A10" s="132"/>
      <c r="B10" s="134"/>
      <c r="C10" s="329"/>
      <c r="D10" s="329"/>
      <c r="E10" s="183"/>
      <c r="F10" s="125"/>
      <c r="G10" s="124"/>
      <c r="H10" s="124"/>
      <c r="I10" s="126"/>
      <c r="J10" s="125"/>
      <c r="K10" s="125"/>
      <c r="L10" s="183"/>
      <c r="M10" s="741"/>
    </row>
    <row r="11" spans="1:14" s="736" customFormat="1">
      <c r="A11" s="129"/>
      <c r="B11" s="296" t="s">
        <v>30</v>
      </c>
      <c r="C11" s="328">
        <v>27.338428197116553</v>
      </c>
      <c r="D11" s="331">
        <v>27.271381949000002</v>
      </c>
      <c r="E11" s="285">
        <v>2.4584837043437613E-3</v>
      </c>
      <c r="F11" s="120"/>
      <c r="G11" s="324">
        <v>0.1309527250432137</v>
      </c>
      <c r="H11" s="325">
        <v>0.12830591302191388</v>
      </c>
      <c r="I11" s="126"/>
      <c r="J11" s="322">
        <v>22697.886000000002</v>
      </c>
      <c r="K11" s="323">
        <v>22300.527000000002</v>
      </c>
      <c r="L11" s="285">
        <v>1.7818368148878383E-2</v>
      </c>
      <c r="M11" s="740"/>
    </row>
    <row r="12" spans="1:14">
      <c r="B12" s="794" t="s">
        <v>40</v>
      </c>
      <c r="C12" s="794"/>
      <c r="D12" s="794"/>
      <c r="E12" s="794"/>
      <c r="F12" s="739"/>
      <c r="G12" s="739"/>
      <c r="H12" s="739"/>
      <c r="I12" s="739"/>
      <c r="J12" s="739"/>
      <c r="K12" s="739"/>
      <c r="L12" s="739"/>
      <c r="M12" s="739"/>
    </row>
    <row r="13" spans="1:14" s="128" customFormat="1">
      <c r="B13" s="795"/>
      <c r="C13" s="795"/>
      <c r="D13" s="795"/>
      <c r="E13" s="795"/>
      <c r="F13" s="795"/>
      <c r="G13" s="795"/>
      <c r="H13" s="795"/>
      <c r="I13" s="795"/>
      <c r="J13" s="795"/>
      <c r="K13" s="795"/>
      <c r="L13" s="795"/>
      <c r="M13" s="795"/>
    </row>
    <row r="14" spans="1:14">
      <c r="J14" s="763"/>
    </row>
  </sheetData>
  <mergeCells count="7">
    <mergeCell ref="B12:E12"/>
    <mergeCell ref="B13:M13"/>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50"/>
  <sheetViews>
    <sheetView showGridLines="0" topLeftCell="B1" workbookViewId="0">
      <selection activeCell="I38" sqref="I38"/>
    </sheetView>
  </sheetViews>
  <sheetFormatPr baseColWidth="10" defaultColWidth="11.42578125" defaultRowHeight="12.75"/>
  <cols>
    <col min="1" max="1" width="7" style="117" customWidth="1"/>
    <col min="2" max="2" width="34.85546875" style="117" bestFit="1" customWidth="1"/>
    <col min="3" max="16" width="15.140625" style="117" bestFit="1" customWidth="1"/>
    <col min="17" max="18" width="15.85546875" style="117" bestFit="1" customWidth="1"/>
    <col min="19" max="19" width="8.7109375" style="117" customWidth="1"/>
    <col min="20" max="20" width="9.140625" style="117" customWidth="1"/>
    <col min="21" max="21" width="10.28515625" style="117" customWidth="1"/>
    <col min="22" max="22" width="8.140625" style="117" customWidth="1"/>
    <col min="23" max="16384" width="11.42578125" style="117"/>
  </cols>
  <sheetData>
    <row r="1" spans="2:21" ht="14.25" customHeight="1">
      <c r="B1" s="334"/>
      <c r="C1" s="334"/>
      <c r="D1" s="334"/>
      <c r="E1" s="334"/>
      <c r="F1" s="334"/>
      <c r="G1" s="334"/>
      <c r="H1" s="334"/>
      <c r="I1" s="334"/>
      <c r="J1" s="334"/>
      <c r="K1" s="334"/>
      <c r="L1" s="334"/>
      <c r="M1" s="334"/>
      <c r="N1" s="334"/>
      <c r="O1" s="334"/>
      <c r="P1" s="334"/>
      <c r="Q1" s="116"/>
      <c r="R1" s="116"/>
      <c r="S1" s="116"/>
      <c r="T1" s="136"/>
      <c r="U1" s="136"/>
    </row>
    <row r="2" spans="2:21" ht="14.25" customHeight="1">
      <c r="B2" s="806" t="s">
        <v>41</v>
      </c>
      <c r="C2" s="810" t="s">
        <v>9</v>
      </c>
      <c r="D2" s="810"/>
      <c r="E2" s="810"/>
      <c r="F2" s="810"/>
      <c r="G2" s="810"/>
      <c r="H2" s="810"/>
      <c r="I2" s="810"/>
      <c r="J2" s="810"/>
      <c r="K2" s="810"/>
      <c r="L2" s="810"/>
      <c r="M2" s="810"/>
      <c r="N2" s="810"/>
      <c r="O2" s="810"/>
      <c r="P2" s="810"/>
      <c r="Q2" s="116"/>
      <c r="R2" s="116"/>
      <c r="S2" s="116"/>
    </row>
    <row r="3" spans="2:21" s="116" customFormat="1" ht="25.5" customHeight="1">
      <c r="B3" s="807"/>
      <c r="C3" s="809" t="s">
        <v>3</v>
      </c>
      <c r="D3" s="809"/>
      <c r="E3" s="809" t="s">
        <v>4</v>
      </c>
      <c r="F3" s="809"/>
      <c r="G3" s="809" t="s">
        <v>5</v>
      </c>
      <c r="H3" s="809"/>
      <c r="I3" s="809" t="s">
        <v>42</v>
      </c>
      <c r="J3" s="809"/>
      <c r="K3" s="809" t="s">
        <v>43</v>
      </c>
      <c r="L3" s="809"/>
      <c r="M3" s="809" t="s">
        <v>44</v>
      </c>
      <c r="N3" s="809"/>
      <c r="O3" s="811" t="s">
        <v>45</v>
      </c>
      <c r="P3" s="811"/>
    </row>
    <row r="4" spans="2:21" s="116" customFormat="1">
      <c r="B4" s="808"/>
      <c r="C4" s="312" t="s">
        <v>461</v>
      </c>
      <c r="D4" s="335" t="s">
        <v>462</v>
      </c>
      <c r="E4" s="312" t="s">
        <v>461</v>
      </c>
      <c r="F4" s="335" t="s">
        <v>462</v>
      </c>
      <c r="G4" s="312" t="s">
        <v>461</v>
      </c>
      <c r="H4" s="335" t="s">
        <v>462</v>
      </c>
      <c r="I4" s="312" t="s">
        <v>461</v>
      </c>
      <c r="J4" s="335" t="s">
        <v>462</v>
      </c>
      <c r="K4" s="312" t="s">
        <v>461</v>
      </c>
      <c r="L4" s="335" t="s">
        <v>462</v>
      </c>
      <c r="M4" s="312" t="s">
        <v>461</v>
      </c>
      <c r="N4" s="335" t="s">
        <v>462</v>
      </c>
      <c r="O4" s="312" t="s">
        <v>461</v>
      </c>
      <c r="P4" s="335" t="s">
        <v>462</v>
      </c>
    </row>
    <row r="5" spans="2:21">
      <c r="B5" s="332"/>
      <c r="C5" s="333"/>
      <c r="D5" s="333"/>
      <c r="E5" s="333"/>
      <c r="F5" s="333"/>
      <c r="G5" s="333"/>
      <c r="H5" s="333"/>
      <c r="I5" s="333"/>
      <c r="J5" s="333"/>
      <c r="K5" s="333"/>
      <c r="L5" s="333"/>
      <c r="M5" s="333"/>
      <c r="N5" s="333"/>
      <c r="O5" s="333"/>
      <c r="P5" s="333"/>
      <c r="Q5" s="116"/>
    </row>
    <row r="6" spans="2:21" s="116" customFormat="1">
      <c r="B6" s="336" t="s">
        <v>46</v>
      </c>
      <c r="C6" s="337">
        <v>13</v>
      </c>
      <c r="D6" s="338">
        <v>10</v>
      </c>
      <c r="E6" s="337">
        <v>294</v>
      </c>
      <c r="F6" s="338">
        <v>277</v>
      </c>
      <c r="G6" s="337">
        <v>396</v>
      </c>
      <c r="H6" s="338">
        <v>431</v>
      </c>
      <c r="I6" s="337">
        <v>83</v>
      </c>
      <c r="J6" s="338">
        <v>81</v>
      </c>
      <c r="K6" s="337">
        <v>786</v>
      </c>
      <c r="L6" s="338">
        <v>799</v>
      </c>
      <c r="M6" s="337">
        <v>-58</v>
      </c>
      <c r="N6" s="338">
        <v>-54</v>
      </c>
      <c r="O6" s="337">
        <v>728</v>
      </c>
      <c r="P6" s="338">
        <v>745</v>
      </c>
    </row>
    <row r="7" spans="2:21" s="116" customFormat="1">
      <c r="B7" s="702" t="s">
        <v>47</v>
      </c>
      <c r="C7" s="703">
        <v>0</v>
      </c>
      <c r="D7" s="704">
        <v>0</v>
      </c>
      <c r="E7" s="703">
        <v>61</v>
      </c>
      <c r="F7" s="704">
        <v>66</v>
      </c>
      <c r="G7" s="703">
        <v>166</v>
      </c>
      <c r="H7" s="704">
        <v>170</v>
      </c>
      <c r="I7" s="703">
        <v>41</v>
      </c>
      <c r="J7" s="704">
        <v>35</v>
      </c>
      <c r="K7" s="703">
        <v>268</v>
      </c>
      <c r="L7" s="704">
        <v>271</v>
      </c>
      <c r="M7" s="703">
        <v>-3</v>
      </c>
      <c r="N7" s="704">
        <v>-6</v>
      </c>
      <c r="O7" s="703">
        <v>265</v>
      </c>
      <c r="P7" s="704">
        <v>265</v>
      </c>
    </row>
    <row r="8" spans="2:21" s="116" customFormat="1">
      <c r="B8" s="137" t="s">
        <v>48</v>
      </c>
      <c r="C8" s="276">
        <v>0</v>
      </c>
      <c r="D8" s="212">
        <v>0</v>
      </c>
      <c r="E8" s="276">
        <v>178</v>
      </c>
      <c r="F8" s="212">
        <v>182</v>
      </c>
      <c r="G8" s="276">
        <v>141</v>
      </c>
      <c r="H8" s="212">
        <v>166</v>
      </c>
      <c r="I8" s="276">
        <v>17</v>
      </c>
      <c r="J8" s="212">
        <v>20</v>
      </c>
      <c r="K8" s="276">
        <v>336</v>
      </c>
      <c r="L8" s="212">
        <v>368</v>
      </c>
      <c r="M8" s="276">
        <v>-11</v>
      </c>
      <c r="N8" s="212">
        <v>-8</v>
      </c>
      <c r="O8" s="276">
        <v>325</v>
      </c>
      <c r="P8" s="212">
        <v>360</v>
      </c>
    </row>
    <row r="9" spans="2:21" s="116" customFormat="1">
      <c r="B9" s="137" t="s">
        <v>49</v>
      </c>
      <c r="C9" s="276">
        <v>13</v>
      </c>
      <c r="D9" s="212">
        <v>10</v>
      </c>
      <c r="E9" s="276">
        <v>55</v>
      </c>
      <c r="F9" s="212">
        <v>29</v>
      </c>
      <c r="G9" s="276">
        <v>89</v>
      </c>
      <c r="H9" s="212">
        <v>95</v>
      </c>
      <c r="I9" s="276">
        <v>25</v>
      </c>
      <c r="J9" s="212">
        <v>26</v>
      </c>
      <c r="K9" s="276">
        <v>182</v>
      </c>
      <c r="L9" s="212">
        <v>160</v>
      </c>
      <c r="M9" s="276">
        <v>-44</v>
      </c>
      <c r="N9" s="212">
        <v>-40</v>
      </c>
      <c r="O9" s="276">
        <v>138</v>
      </c>
      <c r="P9" s="212">
        <v>120</v>
      </c>
    </row>
    <row r="10" spans="2:21" s="116" customFormat="1">
      <c r="B10" s="705" t="s">
        <v>50</v>
      </c>
      <c r="C10" s="511">
        <v>0</v>
      </c>
      <c r="D10" s="512">
        <v>0</v>
      </c>
      <c r="E10" s="511">
        <v>0</v>
      </c>
      <c r="F10" s="512">
        <v>0</v>
      </c>
      <c r="G10" s="511">
        <v>0</v>
      </c>
      <c r="H10" s="512">
        <v>0</v>
      </c>
      <c r="I10" s="511">
        <v>0</v>
      </c>
      <c r="J10" s="512">
        <v>0</v>
      </c>
      <c r="K10" s="511">
        <v>0</v>
      </c>
      <c r="L10" s="512">
        <v>0</v>
      </c>
      <c r="M10" s="511">
        <v>0</v>
      </c>
      <c r="N10" s="512">
        <v>0</v>
      </c>
      <c r="O10" s="511">
        <v>0</v>
      </c>
      <c r="P10" s="512">
        <v>0</v>
      </c>
    </row>
    <row r="11" spans="2:21" s="116" customFormat="1">
      <c r="B11"/>
      <c r="C11"/>
      <c r="D11"/>
      <c r="E11"/>
      <c r="F11"/>
      <c r="G11"/>
      <c r="H11"/>
      <c r="I11"/>
      <c r="J11"/>
      <c r="K11"/>
      <c r="L11"/>
      <c r="M11"/>
      <c r="N11"/>
      <c r="O11"/>
      <c r="P11"/>
    </row>
    <row r="12" spans="2:21" s="116" customFormat="1">
      <c r="B12" s="336" t="s">
        <v>51</v>
      </c>
      <c r="C12" s="337">
        <v>393</v>
      </c>
      <c r="D12" s="338">
        <v>233</v>
      </c>
      <c r="E12" s="337">
        <v>1043</v>
      </c>
      <c r="F12" s="338">
        <v>1273</v>
      </c>
      <c r="G12" s="337">
        <v>275</v>
      </c>
      <c r="H12" s="338">
        <v>310</v>
      </c>
      <c r="I12" s="706">
        <v>0</v>
      </c>
      <c r="J12" s="707">
        <v>0</v>
      </c>
      <c r="K12" s="337">
        <v>1711</v>
      </c>
      <c r="L12" s="338">
        <v>1816</v>
      </c>
      <c r="M12" s="337">
        <v>9</v>
      </c>
      <c r="N12" s="338">
        <v>6</v>
      </c>
      <c r="O12" s="337">
        <v>1720</v>
      </c>
      <c r="P12" s="338">
        <v>1822</v>
      </c>
    </row>
    <row r="13" spans="2:21" s="116" customFormat="1">
      <c r="B13" s="702" t="s">
        <v>52</v>
      </c>
      <c r="C13" s="703">
        <v>150</v>
      </c>
      <c r="D13" s="704">
        <v>66</v>
      </c>
      <c r="E13" s="703">
        <v>661</v>
      </c>
      <c r="F13" s="704">
        <v>759</v>
      </c>
      <c r="G13" s="703">
        <v>158</v>
      </c>
      <c r="H13" s="704">
        <v>179</v>
      </c>
      <c r="I13" s="703">
        <v>0</v>
      </c>
      <c r="J13" s="704">
        <v>0</v>
      </c>
      <c r="K13" s="703">
        <v>969</v>
      </c>
      <c r="L13" s="704">
        <v>1004</v>
      </c>
      <c r="M13" s="703">
        <v>0</v>
      </c>
      <c r="N13" s="704">
        <v>0</v>
      </c>
      <c r="O13" s="703">
        <v>969</v>
      </c>
      <c r="P13" s="704">
        <v>1004</v>
      </c>
    </row>
    <row r="14" spans="2:21" s="116" customFormat="1">
      <c r="B14" s="137" t="s">
        <v>53</v>
      </c>
      <c r="C14" s="276">
        <v>100</v>
      </c>
      <c r="D14" s="212">
        <v>44</v>
      </c>
      <c r="E14" s="276">
        <v>261</v>
      </c>
      <c r="F14" s="212">
        <v>328</v>
      </c>
      <c r="G14" s="276">
        <v>69</v>
      </c>
      <c r="H14" s="212">
        <v>77</v>
      </c>
      <c r="I14" s="276">
        <v>0</v>
      </c>
      <c r="J14" s="212">
        <v>0</v>
      </c>
      <c r="K14" s="276">
        <v>430</v>
      </c>
      <c r="L14" s="212">
        <v>449</v>
      </c>
      <c r="M14" s="276">
        <v>3</v>
      </c>
      <c r="N14" s="212">
        <v>2</v>
      </c>
      <c r="O14" s="276">
        <v>433</v>
      </c>
      <c r="P14" s="212">
        <v>451</v>
      </c>
    </row>
    <row r="15" spans="2:21" s="116" customFormat="1">
      <c r="B15" s="137" t="s">
        <v>54</v>
      </c>
      <c r="C15" s="276">
        <v>67</v>
      </c>
      <c r="D15" s="212">
        <v>29</v>
      </c>
      <c r="E15" s="276">
        <v>64</v>
      </c>
      <c r="F15" s="212">
        <v>80</v>
      </c>
      <c r="G15" s="276">
        <v>28</v>
      </c>
      <c r="H15" s="212">
        <v>32</v>
      </c>
      <c r="I15" s="276">
        <v>0</v>
      </c>
      <c r="J15" s="212">
        <v>0</v>
      </c>
      <c r="K15" s="276">
        <v>159</v>
      </c>
      <c r="L15" s="212">
        <v>141</v>
      </c>
      <c r="M15" s="276">
        <v>3</v>
      </c>
      <c r="N15" s="212">
        <v>2</v>
      </c>
      <c r="O15" s="276">
        <v>162</v>
      </c>
      <c r="P15" s="212">
        <v>143</v>
      </c>
    </row>
    <row r="16" spans="2:21" s="116" customFormat="1">
      <c r="B16" s="705" t="s">
        <v>55</v>
      </c>
      <c r="C16" s="511">
        <v>76</v>
      </c>
      <c r="D16" s="512">
        <v>94</v>
      </c>
      <c r="E16" s="511">
        <v>57</v>
      </c>
      <c r="F16" s="512">
        <v>106</v>
      </c>
      <c r="G16" s="511">
        <v>20</v>
      </c>
      <c r="H16" s="512">
        <v>22</v>
      </c>
      <c r="I16" s="511">
        <v>0</v>
      </c>
      <c r="J16" s="512">
        <v>0</v>
      </c>
      <c r="K16" s="511">
        <v>153</v>
      </c>
      <c r="L16" s="512">
        <v>222</v>
      </c>
      <c r="M16" s="511">
        <v>3</v>
      </c>
      <c r="N16" s="512">
        <v>2</v>
      </c>
      <c r="O16" s="511">
        <v>156</v>
      </c>
      <c r="P16" s="512">
        <v>224</v>
      </c>
    </row>
    <row r="17" spans="2:18" s="116" customFormat="1">
      <c r="B17"/>
      <c r="C17"/>
      <c r="D17"/>
      <c r="E17"/>
      <c r="F17"/>
      <c r="G17"/>
      <c r="H17"/>
      <c r="I17"/>
      <c r="J17"/>
      <c r="K17"/>
      <c r="L17"/>
      <c r="M17"/>
      <c r="N17"/>
      <c r="O17"/>
      <c r="P17"/>
    </row>
    <row r="18" spans="2:18" s="116" customFormat="1">
      <c r="B18" s="336" t="s">
        <v>56</v>
      </c>
      <c r="C18" s="337">
        <v>0</v>
      </c>
      <c r="D18" s="338">
        <v>0</v>
      </c>
      <c r="E18" s="337">
        <v>-12</v>
      </c>
      <c r="F18" s="338">
        <v>-13</v>
      </c>
      <c r="G18" s="337">
        <v>-38</v>
      </c>
      <c r="H18" s="338">
        <v>-36</v>
      </c>
      <c r="I18" s="706">
        <v>0</v>
      </c>
      <c r="J18" s="707">
        <v>0</v>
      </c>
      <c r="K18" s="337">
        <v>-50</v>
      </c>
      <c r="L18" s="338">
        <v>-49</v>
      </c>
      <c r="M18" s="337">
        <v>49</v>
      </c>
      <c r="N18" s="338">
        <v>48</v>
      </c>
      <c r="O18" s="337">
        <v>-1</v>
      </c>
      <c r="P18" s="338">
        <v>-1</v>
      </c>
    </row>
    <row r="19" spans="2:18" s="116" customFormat="1">
      <c r="B19"/>
      <c r="C19"/>
      <c r="D19"/>
      <c r="E19"/>
      <c r="F19"/>
      <c r="G19"/>
      <c r="H19"/>
      <c r="I19"/>
      <c r="J19"/>
      <c r="K19"/>
      <c r="L19"/>
      <c r="M19"/>
      <c r="N19"/>
      <c r="O19"/>
      <c r="P19"/>
    </row>
    <row r="20" spans="2:18" s="116" customFormat="1">
      <c r="B20" s="336" t="s">
        <v>57</v>
      </c>
      <c r="C20" s="337">
        <v>406</v>
      </c>
      <c r="D20" s="338">
        <v>243</v>
      </c>
      <c r="E20" s="337">
        <v>1325</v>
      </c>
      <c r="F20" s="338">
        <v>1537</v>
      </c>
      <c r="G20" s="337">
        <v>633</v>
      </c>
      <c r="H20" s="338">
        <v>705</v>
      </c>
      <c r="I20" s="337">
        <v>83</v>
      </c>
      <c r="J20" s="338">
        <v>81</v>
      </c>
      <c r="K20" s="337">
        <v>2447</v>
      </c>
      <c r="L20" s="338">
        <v>2566</v>
      </c>
      <c r="M20" s="337">
        <v>0</v>
      </c>
      <c r="N20" s="338">
        <v>0</v>
      </c>
      <c r="O20" s="337">
        <v>2447</v>
      </c>
      <c r="P20" s="338">
        <v>2566</v>
      </c>
    </row>
    <row r="21" spans="2:18" s="116" customFormat="1">
      <c r="B21"/>
      <c r="C21"/>
      <c r="D21"/>
      <c r="E21"/>
      <c r="F21"/>
      <c r="G21"/>
      <c r="H21"/>
      <c r="I21"/>
      <c r="J21"/>
      <c r="K21"/>
      <c r="L21"/>
      <c r="M21"/>
      <c r="N21"/>
      <c r="O21"/>
      <c r="P21"/>
    </row>
    <row r="22" spans="2:18" s="119" customFormat="1">
      <c r="B22" s="336" t="s">
        <v>58</v>
      </c>
      <c r="C22" s="337">
        <v>163</v>
      </c>
      <c r="D22" s="285">
        <v>-0.67078189300411528</v>
      </c>
      <c r="E22" s="337">
        <v>-212</v>
      </c>
      <c r="F22" s="285">
        <v>-0.13793103448275862</v>
      </c>
      <c r="G22" s="337">
        <v>-72</v>
      </c>
      <c r="H22" s="285">
        <v>-0.10212765957446808</v>
      </c>
      <c r="I22" s="337">
        <v>2</v>
      </c>
      <c r="J22" s="285">
        <v>2.4691358024691357E-2</v>
      </c>
      <c r="K22" s="337">
        <v>-119</v>
      </c>
      <c r="L22" s="285">
        <v>-4.6375681995323458E-2</v>
      </c>
      <c r="M22" s="337">
        <v>0</v>
      </c>
      <c r="N22" s="338">
        <v>0</v>
      </c>
      <c r="O22" s="337">
        <v>-119</v>
      </c>
      <c r="P22" s="285">
        <v>-4.6375681995323458E-2</v>
      </c>
    </row>
    <row r="23" spans="2:18" s="116" customFormat="1" ht="12" customHeight="1">
      <c r="B23" s="119"/>
      <c r="C23" s="191"/>
      <c r="D23" s="191"/>
      <c r="E23" s="191"/>
      <c r="F23" s="191"/>
      <c r="G23" s="191"/>
      <c r="H23" s="191"/>
      <c r="I23" s="191"/>
      <c r="J23" s="191"/>
      <c r="K23" s="191"/>
      <c r="L23" s="191"/>
      <c r="M23" s="191"/>
      <c r="N23" s="191"/>
      <c r="O23" s="191"/>
      <c r="P23" s="191"/>
      <c r="Q23" s="191"/>
      <c r="R23" s="191"/>
    </row>
    <row r="24" spans="2:18" customFormat="1" ht="12.75" customHeight="1"/>
    <row r="25" spans="2:18" customFormat="1"/>
    <row r="26" spans="2:18" customFormat="1" ht="24.75" customHeight="1"/>
    <row r="27" spans="2:18" customFormat="1"/>
    <row r="28" spans="2:18" customFormat="1"/>
    <row r="29" spans="2:18" customFormat="1"/>
    <row r="30" spans="2:18" customFormat="1"/>
    <row r="31" spans="2:18" customFormat="1"/>
    <row r="32" spans="2: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sheetData>
  <mergeCells count="9">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80"/>
  <sheetViews>
    <sheetView showGridLines="0" topLeftCell="A14" workbookViewId="0">
      <selection activeCell="L43" sqref="L43"/>
    </sheetView>
  </sheetViews>
  <sheetFormatPr baseColWidth="10" defaultColWidth="7.28515625" defaultRowHeight="12.75"/>
  <cols>
    <col min="1" max="1" width="4.28515625" style="111" customWidth="1"/>
    <col min="2" max="2" width="64.5703125" style="111" customWidth="1"/>
    <col min="3" max="3" width="16.42578125" style="112" bestFit="1" customWidth="1"/>
    <col min="4" max="4" width="17.5703125" style="112" bestFit="1" customWidth="1"/>
    <col min="5" max="5" width="10.140625" style="112" customWidth="1"/>
    <col min="6" max="6" width="10" style="112" bestFit="1" customWidth="1"/>
    <col min="7" max="7" width="1.28515625" style="189" customWidth="1"/>
    <col min="8" max="16384" width="7.28515625" style="111"/>
  </cols>
  <sheetData>
    <row r="1" spans="1:7">
      <c r="A1" s="200"/>
      <c r="B1" s="139"/>
    </row>
    <row r="2" spans="1:7">
      <c r="A2" s="86"/>
      <c r="B2" s="365"/>
      <c r="C2" s="366"/>
      <c r="D2" s="366"/>
      <c r="E2" s="366"/>
      <c r="F2" s="366"/>
    </row>
    <row r="3" spans="1:7">
      <c r="A3" s="86"/>
      <c r="B3" s="814" t="s">
        <v>59</v>
      </c>
      <c r="C3" s="813" t="s">
        <v>9</v>
      </c>
      <c r="D3" s="813"/>
      <c r="E3" s="813"/>
      <c r="F3" s="813"/>
      <c r="G3" s="85"/>
    </row>
    <row r="4" spans="1:7" s="709" customFormat="1" ht="14.25">
      <c r="A4" s="138"/>
      <c r="B4" s="815"/>
      <c r="C4" s="367" t="s">
        <v>461</v>
      </c>
      <c r="D4" s="368" t="s">
        <v>462</v>
      </c>
      <c r="E4" s="369" t="s">
        <v>60</v>
      </c>
      <c r="F4" s="369" t="s">
        <v>10</v>
      </c>
      <c r="G4" s="120"/>
    </row>
    <row r="5" spans="1:7" s="100" customFormat="1" ht="7.5" customHeight="1">
      <c r="A5" s="85"/>
      <c r="B5" s="341"/>
      <c r="C5" s="363"/>
      <c r="D5" s="364"/>
      <c r="E5" s="364"/>
      <c r="F5" s="364"/>
      <c r="G5" s="186"/>
    </row>
    <row r="6" spans="1:7">
      <c r="A6" s="85"/>
      <c r="B6" s="341" t="s">
        <v>61</v>
      </c>
      <c r="C6" s="351">
        <v>3279.7080000000001</v>
      </c>
      <c r="D6" s="352">
        <v>3373.1369999999997</v>
      </c>
      <c r="E6" s="352">
        <v>-93.428999999999633</v>
      </c>
      <c r="F6" s="344">
        <v>-2.7697955938344565E-2</v>
      </c>
      <c r="G6" s="184"/>
    </row>
    <row r="7" spans="1:7">
      <c r="A7" s="85"/>
      <c r="B7" s="134" t="s">
        <v>62</v>
      </c>
      <c r="C7" s="339">
        <v>2955.0740000000001</v>
      </c>
      <c r="D7" s="81">
        <v>3082.3429999999998</v>
      </c>
      <c r="E7" s="81">
        <v>-127.26899999999978</v>
      </c>
      <c r="F7" s="183">
        <v>-4.1289694235845831E-2</v>
      </c>
      <c r="G7" s="183"/>
    </row>
    <row r="8" spans="1:7">
      <c r="A8" s="85"/>
      <c r="B8" s="316" t="s">
        <v>63</v>
      </c>
      <c r="C8" s="349">
        <v>324.63400000000001</v>
      </c>
      <c r="D8" s="350">
        <v>290.79399999999998</v>
      </c>
      <c r="E8" s="350">
        <v>33.840000000000032</v>
      </c>
      <c r="F8" s="281">
        <v>0.11637103929242021</v>
      </c>
      <c r="G8" s="183"/>
    </row>
    <row r="9" spans="1:7">
      <c r="A9" s="85"/>
      <c r="B9" s="341" t="s">
        <v>64</v>
      </c>
      <c r="C9" s="351">
        <v>-1862.183</v>
      </c>
      <c r="D9" s="352">
        <v>-1916.0190000000002</v>
      </c>
      <c r="E9" s="352">
        <v>53.83600000000024</v>
      </c>
      <c r="F9" s="344">
        <v>-2.8097842453545741E-2</v>
      </c>
      <c r="G9" s="184"/>
    </row>
    <row r="10" spans="1:7">
      <c r="A10" s="85"/>
      <c r="B10" s="134" t="s">
        <v>65</v>
      </c>
      <c r="C10" s="339">
        <v>-1250.8630000000001</v>
      </c>
      <c r="D10" s="81">
        <v>-1274.279</v>
      </c>
      <c r="E10" s="81">
        <v>23.41599999999994</v>
      </c>
      <c r="F10" s="183">
        <v>-1.8375881576954467E-2</v>
      </c>
      <c r="G10" s="183"/>
    </row>
    <row r="11" spans="1:7">
      <c r="A11" s="85"/>
      <c r="B11" s="134" t="s">
        <v>66</v>
      </c>
      <c r="C11" s="339">
        <v>-8.5289999999999999</v>
      </c>
      <c r="D11" s="81">
        <v>-20.440000000000001</v>
      </c>
      <c r="E11" s="81">
        <v>11.911000000000001</v>
      </c>
      <c r="F11" s="183">
        <v>-0.58272994129158517</v>
      </c>
      <c r="G11" s="183"/>
    </row>
    <row r="12" spans="1:7">
      <c r="A12" s="85"/>
      <c r="B12" s="134" t="s">
        <v>67</v>
      </c>
      <c r="C12" s="339">
        <v>-303.63499999999999</v>
      </c>
      <c r="D12" s="81">
        <v>-339.22800000000001</v>
      </c>
      <c r="E12" s="81">
        <v>35.593000000000018</v>
      </c>
      <c r="F12" s="183">
        <v>-0.10492353225559214</v>
      </c>
      <c r="G12" s="183"/>
    </row>
    <row r="13" spans="1:7">
      <c r="A13" s="85"/>
      <c r="B13" s="316" t="s">
        <v>68</v>
      </c>
      <c r="C13" s="349">
        <v>-299.15600000000001</v>
      </c>
      <c r="D13" s="350">
        <v>-282.072</v>
      </c>
      <c r="E13" s="350">
        <v>-17.084000000000003</v>
      </c>
      <c r="F13" s="281">
        <v>6.0566096599449892E-2</v>
      </c>
      <c r="G13" s="281"/>
    </row>
    <row r="14" spans="1:7">
      <c r="A14" s="85"/>
      <c r="B14" s="341" t="s">
        <v>69</v>
      </c>
      <c r="C14" s="351">
        <v>1417.5250000000001</v>
      </c>
      <c r="D14" s="352">
        <v>1457.1179999999995</v>
      </c>
      <c r="E14" s="352">
        <v>-39.592999999999392</v>
      </c>
      <c r="F14" s="344">
        <v>-2.7172130191240096E-2</v>
      </c>
      <c r="G14" s="184"/>
    </row>
    <row r="15" spans="1:7">
      <c r="A15" s="85"/>
      <c r="B15" s="134" t="s">
        <v>70</v>
      </c>
      <c r="C15" s="339">
        <v>-139.541</v>
      </c>
      <c r="D15" s="81">
        <v>-119.556</v>
      </c>
      <c r="E15" s="81">
        <v>-19.984999999999999</v>
      </c>
      <c r="F15" s="183">
        <v>0.16716015925591354</v>
      </c>
      <c r="G15" s="183"/>
    </row>
    <row r="16" spans="1:7">
      <c r="A16" s="85"/>
      <c r="B16" s="316" t="s">
        <v>71</v>
      </c>
      <c r="C16" s="349">
        <v>-270.87200000000001</v>
      </c>
      <c r="D16" s="350">
        <v>-260.53699999999998</v>
      </c>
      <c r="E16" s="350">
        <v>-10.335000000000036</v>
      </c>
      <c r="F16" s="281">
        <v>3.9668070178132231E-2</v>
      </c>
      <c r="G16" s="183"/>
    </row>
    <row r="17" spans="1:7">
      <c r="A17" s="85"/>
      <c r="B17" s="341" t="s">
        <v>72</v>
      </c>
      <c r="C17" s="351">
        <v>1007.1120000000001</v>
      </c>
      <c r="D17" s="352">
        <v>1077.0249999999994</v>
      </c>
      <c r="E17" s="352">
        <v>-69.912999999999329</v>
      </c>
      <c r="F17" s="344">
        <v>-6.4913070727234179E-2</v>
      </c>
      <c r="G17" s="184"/>
    </row>
    <row r="18" spans="1:7">
      <c r="A18" s="85"/>
      <c r="B18" s="134" t="s">
        <v>73</v>
      </c>
      <c r="C18" s="339">
        <v>-286.74099999999999</v>
      </c>
      <c r="D18" s="81">
        <v>-270.78199999999998</v>
      </c>
      <c r="E18" s="81">
        <v>-15.959000000000003</v>
      </c>
      <c r="F18" s="183">
        <v>5.8936709234735041E-2</v>
      </c>
      <c r="G18" s="183"/>
    </row>
    <row r="19" spans="1:7">
      <c r="A19" s="85"/>
      <c r="B19" s="134" t="s">
        <v>490</v>
      </c>
      <c r="C19" s="339">
        <v>8.5299999999999994</v>
      </c>
      <c r="D19" s="81">
        <v>-5.23</v>
      </c>
      <c r="E19" s="81">
        <v>13.76</v>
      </c>
      <c r="F19" s="183">
        <v>-2.6309751434034414</v>
      </c>
      <c r="G19" s="183"/>
    </row>
    <row r="20" spans="1:7">
      <c r="A20" s="85"/>
      <c r="B20" s="353" t="s">
        <v>74</v>
      </c>
      <c r="C20" s="349">
        <v>-80.335999999999999</v>
      </c>
      <c r="D20" s="350">
        <v>-71.213999999999999</v>
      </c>
      <c r="E20" s="350">
        <v>-9.1219999999999999</v>
      </c>
      <c r="F20" s="281">
        <v>0.12809279074339308</v>
      </c>
      <c r="G20" s="183"/>
    </row>
    <row r="21" spans="1:7">
      <c r="A21" s="85"/>
      <c r="B21" s="341" t="s">
        <v>75</v>
      </c>
      <c r="C21" s="351">
        <v>648.56500000000005</v>
      </c>
      <c r="D21" s="352">
        <v>729.79899999999952</v>
      </c>
      <c r="E21" s="352">
        <v>-81.233999999999327</v>
      </c>
      <c r="F21" s="344">
        <v>-0.11131010045231571</v>
      </c>
      <c r="G21" s="184"/>
    </row>
    <row r="22" spans="1:7">
      <c r="A22" s="85"/>
      <c r="B22" s="341" t="s">
        <v>76</v>
      </c>
      <c r="C22" s="351">
        <v>-165.87900000000002</v>
      </c>
      <c r="D22" s="352">
        <v>-181.00600000000003</v>
      </c>
      <c r="E22" s="352">
        <v>15.12700000000001</v>
      </c>
      <c r="F22" s="344">
        <v>-8.3571815298940422E-2</v>
      </c>
      <c r="G22" s="184"/>
    </row>
    <row r="23" spans="1:7">
      <c r="A23" s="85"/>
      <c r="B23" s="134" t="s">
        <v>77</v>
      </c>
      <c r="C23" s="339">
        <v>107.988</v>
      </c>
      <c r="D23" s="81">
        <v>107.364</v>
      </c>
      <c r="E23" s="81">
        <v>0.62399999999999523</v>
      </c>
      <c r="F23" s="183">
        <v>5.8120040236950832E-3</v>
      </c>
      <c r="G23" s="183"/>
    </row>
    <row r="24" spans="1:7">
      <c r="A24" s="85"/>
      <c r="B24" s="140" t="s">
        <v>78</v>
      </c>
      <c r="C24" s="339">
        <v>-330.036</v>
      </c>
      <c r="D24" s="81">
        <v>-420.00799999999998</v>
      </c>
      <c r="E24" s="81">
        <v>89.97199999999998</v>
      </c>
      <c r="F24" s="183">
        <v>-0.21421496733395551</v>
      </c>
      <c r="G24" s="183"/>
    </row>
    <row r="25" spans="1:7">
      <c r="A25" s="85"/>
      <c r="B25" s="140" t="s">
        <v>79</v>
      </c>
      <c r="C25" s="339">
        <v>49.189</v>
      </c>
      <c r="D25" s="81">
        <v>126.914</v>
      </c>
      <c r="E25" s="81">
        <v>-77.724999999999994</v>
      </c>
      <c r="F25" s="183">
        <v>-0.61242258537277205</v>
      </c>
      <c r="G25" s="183"/>
    </row>
    <row r="26" spans="1:7">
      <c r="A26" s="85"/>
      <c r="B26" s="353" t="s">
        <v>80</v>
      </c>
      <c r="C26" s="349">
        <v>6.98</v>
      </c>
      <c r="D26" s="350">
        <v>4.7240000000000002</v>
      </c>
      <c r="E26" s="350">
        <v>2.2560000000000002</v>
      </c>
      <c r="F26" s="281">
        <v>0.47756138865368336</v>
      </c>
      <c r="G26" s="183"/>
    </row>
    <row r="27" spans="1:7">
      <c r="A27" s="85"/>
      <c r="B27" s="341" t="s">
        <v>81</v>
      </c>
      <c r="C27" s="351">
        <v>-1.4690000000000001</v>
      </c>
      <c r="D27" s="352">
        <v>-4.4000000000000039E-2</v>
      </c>
      <c r="E27" s="352">
        <v>-1.425</v>
      </c>
      <c r="F27" s="344" t="s">
        <v>463</v>
      </c>
      <c r="G27" s="184"/>
    </row>
    <row r="28" spans="1:7">
      <c r="A28" s="85"/>
      <c r="B28" s="316" t="s">
        <v>82</v>
      </c>
      <c r="C28" s="349">
        <v>2.1999999999999999E-2</v>
      </c>
      <c r="D28" s="350">
        <v>0.56299999999999994</v>
      </c>
      <c r="E28" s="350">
        <v>-0.54099999999999993</v>
      </c>
      <c r="F28" s="281">
        <v>-0.96092362344582594</v>
      </c>
      <c r="G28" s="183"/>
    </row>
    <row r="29" spans="1:7">
      <c r="A29" s="85"/>
      <c r="B29" s="316" t="s">
        <v>457</v>
      </c>
      <c r="C29" s="349">
        <v>-1.4910000000000001</v>
      </c>
      <c r="D29" s="770">
        <v>-0.60699999999999998</v>
      </c>
      <c r="E29" s="350">
        <v>-0.88400000000000012</v>
      </c>
      <c r="F29" s="281">
        <v>1.4563426688632624</v>
      </c>
      <c r="G29" s="183"/>
    </row>
    <row r="30" spans="1:7">
      <c r="A30" s="85"/>
      <c r="B30" s="341" t="s">
        <v>83</v>
      </c>
      <c r="C30" s="351">
        <v>481.21700000000004</v>
      </c>
      <c r="D30" s="352">
        <v>548.74899999999946</v>
      </c>
      <c r="E30" s="352">
        <v>-67.531999999999414</v>
      </c>
      <c r="F30" s="344">
        <v>-0.12306537232869574</v>
      </c>
      <c r="G30" s="184"/>
    </row>
    <row r="31" spans="1:7">
      <c r="A31" s="85"/>
      <c r="B31" s="316" t="s">
        <v>84</v>
      </c>
      <c r="C31" s="349">
        <v>-137.654</v>
      </c>
      <c r="D31" s="350">
        <v>-190.92699999999999</v>
      </c>
      <c r="E31" s="350">
        <v>53.272999999999996</v>
      </c>
      <c r="F31" s="281">
        <v>-0.27902287261623548</v>
      </c>
      <c r="G31" s="183"/>
    </row>
    <row r="32" spans="1:7">
      <c r="A32" s="85"/>
      <c r="B32" s="341" t="s">
        <v>85</v>
      </c>
      <c r="C32" s="345">
        <v>343.56300000000005</v>
      </c>
      <c r="D32" s="346">
        <v>357.82199999999943</v>
      </c>
      <c r="E32" s="346">
        <v>-14.258999999999389</v>
      </c>
      <c r="F32" s="348">
        <v>-3.9849422338479545E-2</v>
      </c>
      <c r="G32" s="183"/>
    </row>
    <row r="33" spans="1:7">
      <c r="A33" s="85"/>
      <c r="B33" s="316" t="s">
        <v>86</v>
      </c>
      <c r="C33" s="317">
        <v>5.5359999999999996</v>
      </c>
      <c r="D33" s="639">
        <v>130.25</v>
      </c>
      <c r="E33" s="639">
        <v>-124.714</v>
      </c>
      <c r="F33" s="640">
        <v>-0.95749712092130523</v>
      </c>
      <c r="G33" s="183"/>
    </row>
    <row r="34" spans="1:7">
      <c r="A34" s="85"/>
      <c r="B34" s="341" t="s">
        <v>87</v>
      </c>
      <c r="C34" s="345">
        <v>349.09900000000005</v>
      </c>
      <c r="D34" s="346">
        <v>488.07199999999943</v>
      </c>
      <c r="E34" s="346">
        <v>-138.97300000000001</v>
      </c>
      <c r="F34" s="347">
        <v>-0.28473872707305392</v>
      </c>
      <c r="G34" s="183"/>
    </row>
    <row r="35" spans="1:7">
      <c r="A35" s="85"/>
      <c r="B35" s="341" t="s">
        <v>88</v>
      </c>
      <c r="C35" s="342">
        <v>245.233</v>
      </c>
      <c r="D35" s="343">
        <v>359.084</v>
      </c>
      <c r="E35" s="343">
        <v>-113.851</v>
      </c>
      <c r="F35" s="344">
        <v>-0.3170595181071838</v>
      </c>
      <c r="G35" s="184"/>
    </row>
    <row r="36" spans="1:7">
      <c r="A36" s="85"/>
      <c r="B36" s="360" t="s">
        <v>89</v>
      </c>
      <c r="C36" s="637">
        <v>103.866</v>
      </c>
      <c r="D36" s="638">
        <v>128.988</v>
      </c>
      <c r="E36" s="638">
        <v>-25.122</v>
      </c>
      <c r="F36" s="390">
        <v>-0.19476230347009027</v>
      </c>
      <c r="G36" s="183"/>
    </row>
    <row r="37" spans="1:7" ht="14.25" customHeight="1">
      <c r="A37" s="86"/>
      <c r="B37" s="354"/>
      <c r="C37" s="350"/>
      <c r="D37" s="350"/>
      <c r="E37" s="350"/>
      <c r="F37" s="281"/>
      <c r="G37" s="183"/>
    </row>
    <row r="38" spans="1:7">
      <c r="A38" s="86"/>
      <c r="B38" s="355" t="s">
        <v>90</v>
      </c>
      <c r="C38" s="356">
        <v>2.2399999999999998E-3</v>
      </c>
      <c r="D38" s="357">
        <v>2.4599999999999999E-3</v>
      </c>
      <c r="E38" s="357">
        <v>-2.3000000000000001E-4</v>
      </c>
      <c r="F38" s="358">
        <v>-9.2999999999999999E-2</v>
      </c>
      <c r="G38" s="340"/>
    </row>
    <row r="39" spans="1:7">
      <c r="A39" s="86"/>
      <c r="B39" s="355" t="s">
        <v>91</v>
      </c>
      <c r="C39" s="356">
        <v>5.0000000000000002E-5</v>
      </c>
      <c r="D39" s="357">
        <v>8.8000000000000003E-4</v>
      </c>
      <c r="E39" s="357">
        <v>-8.3000000000000001E-4</v>
      </c>
      <c r="F39" s="359">
        <v>-0.94399999999999995</v>
      </c>
      <c r="G39" s="187"/>
    </row>
    <row r="40" spans="1:7">
      <c r="A40" s="86"/>
      <c r="B40" s="355" t="s">
        <v>92</v>
      </c>
      <c r="C40" s="356">
        <v>2.2899999999999999E-3</v>
      </c>
      <c r="D40" s="357">
        <v>3.3500000000000001E-3</v>
      </c>
      <c r="E40" s="357">
        <v>-1.06E-3</v>
      </c>
      <c r="F40" s="359">
        <v>-0.317</v>
      </c>
      <c r="G40" s="187"/>
    </row>
    <row r="41" spans="1:7">
      <c r="A41" s="86"/>
      <c r="C41" s="111"/>
      <c r="D41" s="111"/>
      <c r="E41" s="111"/>
      <c r="F41" s="111"/>
      <c r="G41" s="111"/>
    </row>
    <row r="42" spans="1:7" ht="43.5" customHeight="1">
      <c r="A42" s="86"/>
      <c r="B42" s="812" t="s">
        <v>489</v>
      </c>
      <c r="C42" s="812"/>
      <c r="D42" s="812"/>
      <c r="E42" s="812"/>
      <c r="F42" s="812"/>
      <c r="G42" s="812"/>
    </row>
    <row r="43" spans="1:7" ht="23.25" customHeight="1">
      <c r="A43" s="86"/>
      <c r="B43" s="812" t="s">
        <v>488</v>
      </c>
      <c r="C43" s="812"/>
      <c r="D43" s="812"/>
      <c r="E43" s="812"/>
      <c r="F43" s="812"/>
      <c r="G43" s="812"/>
    </row>
    <row r="44" spans="1:7">
      <c r="C44" s="111"/>
      <c r="D44" s="111"/>
      <c r="E44" s="111"/>
      <c r="F44" s="111"/>
      <c r="G44" s="111"/>
    </row>
    <row r="45" spans="1:7" ht="14.25">
      <c r="B45" s="113"/>
      <c r="C45" s="77"/>
      <c r="D45" s="78"/>
      <c r="E45" s="78"/>
      <c r="F45" s="78"/>
      <c r="G45" s="78"/>
    </row>
    <row r="46" spans="1:7" ht="14.25">
      <c r="B46" s="113"/>
      <c r="C46" s="77"/>
      <c r="D46" s="78"/>
      <c r="E46" s="78"/>
      <c r="F46" s="78"/>
      <c r="G46" s="188"/>
    </row>
    <row r="47" spans="1:7" ht="14.25">
      <c r="B47" s="113"/>
      <c r="C47" s="77"/>
      <c r="D47" s="78"/>
      <c r="E47" s="78"/>
      <c r="F47" s="78"/>
      <c r="G47" s="188"/>
    </row>
    <row r="48" spans="1:7" ht="14.25">
      <c r="B48" s="113"/>
      <c r="C48" s="77"/>
      <c r="D48" s="78"/>
      <c r="E48" s="78"/>
      <c r="F48" s="78"/>
      <c r="G48" s="188"/>
    </row>
    <row r="49" spans="2:7" s="100" customFormat="1" ht="6" customHeight="1">
      <c r="C49" s="77"/>
      <c r="D49" s="78"/>
      <c r="E49" s="78"/>
      <c r="F49" s="78"/>
      <c r="G49" s="188"/>
    </row>
    <row r="50" spans="2:7" s="100" customFormat="1" ht="18" hidden="1" customHeight="1">
      <c r="B50" s="114" t="s">
        <v>93</v>
      </c>
      <c r="C50" s="77"/>
      <c r="D50" s="78"/>
      <c r="E50" s="78"/>
      <c r="F50" s="78"/>
      <c r="G50" s="188"/>
    </row>
    <row r="51" spans="2:7" ht="6" customHeight="1">
      <c r="C51" s="77"/>
      <c r="D51" s="78"/>
      <c r="E51" s="78"/>
      <c r="F51" s="78"/>
      <c r="G51" s="188"/>
    </row>
    <row r="52" spans="2:7" ht="14.25">
      <c r="C52" s="77"/>
      <c r="D52" s="78"/>
      <c r="E52" s="78"/>
      <c r="F52" s="78"/>
      <c r="G52" s="188"/>
    </row>
    <row r="53" spans="2:7" ht="14.25">
      <c r="C53" s="77"/>
      <c r="D53" s="78"/>
      <c r="E53" s="78"/>
      <c r="F53" s="78"/>
      <c r="G53" s="188"/>
    </row>
    <row r="54" spans="2:7" ht="14.25">
      <c r="C54" s="77"/>
      <c r="D54" s="78"/>
      <c r="E54" s="78"/>
      <c r="F54" s="78"/>
      <c r="G54" s="188"/>
    </row>
    <row r="55" spans="2:7" ht="14.25">
      <c r="C55" s="77"/>
      <c r="D55" s="78"/>
      <c r="E55" s="78"/>
      <c r="F55" s="78"/>
      <c r="G55" s="188"/>
    </row>
    <row r="56" spans="2:7" ht="14.25">
      <c r="C56" s="77"/>
      <c r="D56" s="78"/>
      <c r="E56" s="78"/>
      <c r="F56" s="78"/>
      <c r="G56" s="188"/>
    </row>
    <row r="57" spans="2:7" ht="14.25">
      <c r="C57" s="77"/>
      <c r="D57" s="78"/>
      <c r="E57" s="78"/>
      <c r="F57" s="78"/>
      <c r="G57" s="188"/>
    </row>
    <row r="58" spans="2:7" ht="14.25">
      <c r="C58" s="77"/>
      <c r="D58" s="78"/>
      <c r="E58" s="78"/>
      <c r="F58" s="78"/>
      <c r="G58" s="188"/>
    </row>
    <row r="59" spans="2:7" ht="14.25">
      <c r="C59" s="77"/>
      <c r="D59" s="78"/>
      <c r="E59" s="78"/>
      <c r="F59" s="78"/>
      <c r="G59" s="188"/>
    </row>
    <row r="60" spans="2:7" ht="14.25">
      <c r="C60" s="77"/>
      <c r="D60" s="78"/>
      <c r="E60" s="78"/>
      <c r="F60" s="78"/>
      <c r="G60" s="188"/>
    </row>
    <row r="61" spans="2:7" ht="14.25">
      <c r="C61" s="77"/>
      <c r="D61" s="78"/>
      <c r="E61" s="78"/>
      <c r="F61" s="78"/>
      <c r="G61" s="188"/>
    </row>
    <row r="62" spans="2:7">
      <c r="C62" s="111"/>
      <c r="D62" s="111"/>
      <c r="E62" s="111"/>
      <c r="F62" s="111"/>
      <c r="G62" s="139"/>
    </row>
    <row r="63" spans="2:7">
      <c r="C63" s="111"/>
      <c r="D63" s="111"/>
      <c r="E63" s="111"/>
      <c r="F63" s="111"/>
      <c r="G63" s="139"/>
    </row>
    <row r="64" spans="2:7">
      <c r="C64" s="111"/>
      <c r="D64" s="111"/>
      <c r="E64" s="111"/>
      <c r="F64" s="111"/>
      <c r="G64" s="139"/>
    </row>
    <row r="65" spans="3:7">
      <c r="C65" s="111"/>
      <c r="D65" s="111"/>
      <c r="E65" s="111"/>
      <c r="F65" s="111"/>
      <c r="G65" s="139"/>
    </row>
    <row r="66" spans="3:7">
      <c r="C66" s="111"/>
      <c r="D66" s="111"/>
      <c r="E66" s="111"/>
      <c r="F66" s="111"/>
      <c r="G66" s="139"/>
    </row>
    <row r="67" spans="3:7">
      <c r="C67" s="111"/>
      <c r="D67" s="111"/>
      <c r="E67" s="111"/>
      <c r="F67" s="111"/>
      <c r="G67" s="139"/>
    </row>
    <row r="68" spans="3:7">
      <c r="C68" s="111"/>
      <c r="D68" s="111"/>
      <c r="E68" s="111"/>
      <c r="F68" s="111"/>
      <c r="G68" s="139"/>
    </row>
    <row r="69" spans="3:7">
      <c r="C69" s="111"/>
      <c r="D69" s="111"/>
      <c r="E69" s="111"/>
      <c r="F69" s="111"/>
      <c r="G69" s="139"/>
    </row>
    <row r="70" spans="3:7">
      <c r="C70" s="111"/>
      <c r="D70" s="111"/>
      <c r="E70" s="111"/>
      <c r="F70" s="111"/>
      <c r="G70" s="139"/>
    </row>
    <row r="71" spans="3:7">
      <c r="C71" s="111"/>
      <c r="D71" s="111"/>
      <c r="E71" s="111"/>
      <c r="F71" s="111"/>
      <c r="G71" s="139"/>
    </row>
    <row r="72" spans="3:7">
      <c r="C72" s="111"/>
      <c r="D72" s="111"/>
      <c r="E72" s="111"/>
      <c r="F72" s="111"/>
      <c r="G72" s="139"/>
    </row>
    <row r="73" spans="3:7">
      <c r="C73" s="111"/>
      <c r="D73" s="111"/>
      <c r="E73" s="111"/>
      <c r="F73" s="111"/>
      <c r="G73" s="139"/>
    </row>
    <row r="74" spans="3:7">
      <c r="C74" s="111"/>
      <c r="D74" s="111"/>
      <c r="E74" s="111"/>
      <c r="F74" s="111"/>
      <c r="G74" s="139"/>
    </row>
    <row r="75" spans="3:7">
      <c r="C75" s="111"/>
      <c r="D75" s="111"/>
      <c r="E75" s="111"/>
      <c r="F75" s="111"/>
      <c r="G75" s="139"/>
    </row>
    <row r="76" spans="3:7">
      <c r="C76" s="111"/>
      <c r="D76" s="111"/>
      <c r="E76" s="111"/>
      <c r="F76" s="111"/>
      <c r="G76" s="139"/>
    </row>
    <row r="77" spans="3:7">
      <c r="C77" s="111"/>
      <c r="D77" s="111"/>
      <c r="E77" s="111"/>
      <c r="F77" s="111"/>
      <c r="G77" s="139"/>
    </row>
    <row r="78" spans="3:7">
      <c r="C78" s="111"/>
      <c r="D78" s="111"/>
      <c r="E78" s="111"/>
      <c r="F78" s="111"/>
      <c r="G78" s="139"/>
    </row>
    <row r="79" spans="3:7">
      <c r="C79" s="111"/>
      <c r="D79" s="111"/>
      <c r="E79" s="111"/>
      <c r="F79" s="111"/>
      <c r="G79" s="139"/>
    </row>
    <row r="80" spans="3:7">
      <c r="C80" s="111"/>
      <c r="D80" s="111"/>
      <c r="E80" s="111"/>
      <c r="F80" s="111"/>
      <c r="G80" s="139"/>
    </row>
  </sheetData>
  <mergeCells count="4">
    <mergeCell ref="B43:G43"/>
    <mergeCell ref="C3:F3"/>
    <mergeCell ref="B3:B4"/>
    <mergeCell ref="B42:G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5"/>
  <sheetViews>
    <sheetView showGridLines="0" topLeftCell="B37" zoomScale="98" zoomScaleNormal="98" workbookViewId="0">
      <selection activeCell="F19" sqref="F19"/>
    </sheetView>
  </sheetViews>
  <sheetFormatPr baseColWidth="10" defaultColWidth="11.42578125" defaultRowHeight="12.75"/>
  <cols>
    <col min="1" max="1" width="9.28515625" style="100" customWidth="1"/>
    <col min="2" max="2" width="65.85546875" style="100" customWidth="1"/>
    <col min="3" max="4" width="16.42578125" style="100" bestFit="1" customWidth="1"/>
    <col min="5" max="6" width="11.42578125" style="100"/>
    <col min="7" max="7" width="2" style="100" customWidth="1"/>
    <col min="14" max="16384" width="11.42578125" style="100"/>
  </cols>
  <sheetData>
    <row r="1" spans="1:13">
      <c r="A1" s="86"/>
      <c r="B1" s="86"/>
      <c r="C1" s="86"/>
      <c r="D1" s="86"/>
      <c r="E1" s="86"/>
      <c r="F1" s="86"/>
      <c r="G1" s="86"/>
    </row>
    <row r="2" spans="1:13">
      <c r="A2" s="86"/>
      <c r="B2" s="818"/>
      <c r="C2" s="818"/>
      <c r="D2" s="818"/>
      <c r="E2" s="818"/>
      <c r="F2" s="818"/>
      <c r="G2" s="86"/>
    </row>
    <row r="3" spans="1:13" ht="20.25" customHeight="1">
      <c r="A3" s="86"/>
      <c r="B3" s="816" t="s">
        <v>94</v>
      </c>
      <c r="C3" s="819" t="s">
        <v>9</v>
      </c>
      <c r="D3" s="819"/>
      <c r="E3" s="819"/>
      <c r="F3" s="819"/>
      <c r="G3" s="86"/>
    </row>
    <row r="4" spans="1:13" ht="20.25" customHeight="1">
      <c r="A4" s="86"/>
      <c r="B4" s="817"/>
      <c r="C4" s="372" t="s">
        <v>461</v>
      </c>
      <c r="D4" s="373" t="s">
        <v>462</v>
      </c>
      <c r="E4" s="374" t="s">
        <v>60</v>
      </c>
      <c r="F4" s="374" t="s">
        <v>2</v>
      </c>
      <c r="G4" s="86"/>
    </row>
    <row r="5" spans="1:13">
      <c r="A5" s="86"/>
      <c r="B5" s="375"/>
      <c r="C5" s="376"/>
      <c r="D5" s="377"/>
      <c r="E5" s="377"/>
      <c r="F5" s="377"/>
      <c r="G5" s="86"/>
    </row>
    <row r="6" spans="1:13">
      <c r="A6" s="86"/>
      <c r="B6" s="378" t="s">
        <v>95</v>
      </c>
      <c r="C6" s="379"/>
      <c r="D6" s="379"/>
      <c r="E6" s="379"/>
      <c r="F6" s="380"/>
      <c r="G6" s="86"/>
    </row>
    <row r="7" spans="1:13">
      <c r="A7" s="86"/>
      <c r="B7" s="94" t="s">
        <v>3</v>
      </c>
      <c r="C7" s="371">
        <v>12.956</v>
      </c>
      <c r="D7" s="203">
        <v>10.07</v>
      </c>
      <c r="E7" s="203">
        <v>2.8859999999999992</v>
      </c>
      <c r="F7" s="183">
        <v>0.28659384309831171</v>
      </c>
      <c r="G7" s="203"/>
    </row>
    <row r="8" spans="1:13">
      <c r="A8" s="86"/>
      <c r="B8" s="94" t="s">
        <v>4</v>
      </c>
      <c r="C8" s="371">
        <v>295.25900000000001</v>
      </c>
      <c r="D8" s="203">
        <v>285.476</v>
      </c>
      <c r="E8" s="203">
        <v>9.7830000000000155</v>
      </c>
      <c r="F8" s="183">
        <v>3.4269080413064534E-2</v>
      </c>
      <c r="G8" s="203"/>
    </row>
    <row r="9" spans="1:13">
      <c r="A9" s="86"/>
      <c r="B9" s="94" t="s">
        <v>5</v>
      </c>
      <c r="C9" s="371">
        <v>410.90600000000001</v>
      </c>
      <c r="D9" s="203">
        <v>437.23599999999999</v>
      </c>
      <c r="E9" s="203">
        <v>-26.329999999999984</v>
      </c>
      <c r="F9" s="183">
        <v>-6.0219195125744363E-2</v>
      </c>
      <c r="G9" s="203"/>
    </row>
    <row r="10" spans="1:13">
      <c r="A10" s="86"/>
      <c r="B10" s="384" t="s">
        <v>42</v>
      </c>
      <c r="C10" s="385">
        <v>83.215999999999994</v>
      </c>
      <c r="D10" s="386">
        <v>80.489999999999995</v>
      </c>
      <c r="E10" s="386">
        <v>2.7259999999999991</v>
      </c>
      <c r="F10" s="281">
        <v>3.386756118772527E-2</v>
      </c>
      <c r="G10" s="203"/>
    </row>
    <row r="11" spans="1:13" s="167" customFormat="1">
      <c r="A11" s="143"/>
      <c r="B11" s="381" t="s">
        <v>96</v>
      </c>
      <c r="C11" s="382">
        <v>802.3370000000001</v>
      </c>
      <c r="D11" s="383">
        <v>813.27199999999993</v>
      </c>
      <c r="E11" s="383">
        <v>-10.93499999999997</v>
      </c>
      <c r="F11" s="344">
        <v>1.344568606812957E-2</v>
      </c>
      <c r="G11" s="213"/>
      <c r="H11"/>
      <c r="I11"/>
      <c r="J11"/>
      <c r="K11"/>
      <c r="L11"/>
      <c r="M11"/>
    </row>
    <row r="12" spans="1:13">
      <c r="A12" s="85"/>
      <c r="B12" s="377"/>
      <c r="C12" s="389"/>
      <c r="D12" s="398"/>
      <c r="E12" s="398"/>
      <c r="F12" s="399"/>
      <c r="G12" s="203"/>
    </row>
    <row r="13" spans="1:13">
      <c r="A13" s="86"/>
      <c r="B13" s="394" t="s">
        <v>97</v>
      </c>
      <c r="C13" s="395"/>
      <c r="D13" s="395"/>
      <c r="E13" s="395"/>
      <c r="F13" s="396"/>
      <c r="G13" s="213"/>
    </row>
    <row r="14" spans="1:13">
      <c r="A14" s="86"/>
      <c r="B14" s="94" t="s">
        <v>3</v>
      </c>
      <c r="C14" s="371">
        <v>409.89699999999999</v>
      </c>
      <c r="D14" s="203">
        <v>235.77199999999999</v>
      </c>
      <c r="E14" s="203">
        <v>174.125</v>
      </c>
      <c r="F14" s="183">
        <v>0.73853129294403064</v>
      </c>
      <c r="G14" s="203"/>
    </row>
    <row r="15" spans="1:13">
      <c r="A15" s="86"/>
      <c r="B15" s="94" t="s">
        <v>4</v>
      </c>
      <c r="C15" s="371">
        <v>1577.4069999999999</v>
      </c>
      <c r="D15" s="203">
        <v>1789.9590000000001</v>
      </c>
      <c r="E15" s="203">
        <v>-212.55200000000013</v>
      </c>
      <c r="F15" s="183">
        <v>-0.11874685397821971</v>
      </c>
      <c r="G15" s="203"/>
    </row>
    <row r="16" spans="1:13">
      <c r="A16" s="86"/>
      <c r="B16" s="384" t="s">
        <v>5</v>
      </c>
      <c r="C16" s="385">
        <v>540.423</v>
      </c>
      <c r="D16" s="386">
        <v>583.29600000000005</v>
      </c>
      <c r="E16" s="386">
        <v>-42.873000000000047</v>
      </c>
      <c r="F16" s="281">
        <v>-7.3501275510204134E-2</v>
      </c>
      <c r="G16" s="203"/>
    </row>
    <row r="17" spans="1:13">
      <c r="A17" s="85"/>
      <c r="B17" s="381" t="s">
        <v>98</v>
      </c>
      <c r="C17" s="382">
        <v>2527.7269999999999</v>
      </c>
      <c r="D17" s="383">
        <v>2609.027</v>
      </c>
      <c r="E17" s="383">
        <v>-81.300000000000182</v>
      </c>
      <c r="F17" s="344">
        <v>3.1161042028311825E-2</v>
      </c>
      <c r="G17" s="206"/>
    </row>
    <row r="18" spans="1:13">
      <c r="A18" s="85"/>
      <c r="B18" s="377"/>
      <c r="C18" s="387"/>
      <c r="D18" s="387"/>
      <c r="E18" s="387"/>
      <c r="F18" s="285"/>
      <c r="G18" s="206"/>
    </row>
    <row r="19" spans="1:13">
      <c r="A19" s="86"/>
      <c r="B19" s="388" t="s">
        <v>99</v>
      </c>
      <c r="C19" s="400">
        <v>-50.356000000000002</v>
      </c>
      <c r="D19" s="389">
        <v>-49.161999999999999</v>
      </c>
      <c r="E19" s="389">
        <v>-1.1940000000000026</v>
      </c>
      <c r="F19" s="390">
        <v>-2.4287050974329816E-2</v>
      </c>
      <c r="G19" s="206"/>
    </row>
    <row r="20" spans="1:13">
      <c r="A20" s="86"/>
      <c r="B20" s="388"/>
      <c r="C20" s="389"/>
      <c r="D20" s="389"/>
      <c r="E20" s="389"/>
      <c r="F20" s="389"/>
      <c r="G20" s="206"/>
    </row>
    <row r="21" spans="1:13" s="117" customFormat="1">
      <c r="A21" s="116"/>
      <c r="B21" s="397" t="s">
        <v>100</v>
      </c>
      <c r="C21" s="345">
        <v>3279.7079999999996</v>
      </c>
      <c r="D21" s="346">
        <v>3373.1370000000002</v>
      </c>
      <c r="E21" s="346">
        <v>-93.429000000000158</v>
      </c>
      <c r="F21" s="285">
        <v>2.7697955938344787E-2</v>
      </c>
      <c r="G21" s="203"/>
      <c r="H21"/>
      <c r="I21"/>
      <c r="J21"/>
      <c r="K21"/>
      <c r="L21"/>
      <c r="M21"/>
    </row>
    <row r="22" spans="1:13">
      <c r="A22" s="86"/>
      <c r="B22" s="391"/>
      <c r="C22" s="392"/>
      <c r="D22" s="392"/>
      <c r="E22" s="392"/>
      <c r="F22" s="393"/>
      <c r="G22" s="203"/>
    </row>
    <row r="23" spans="1:13">
      <c r="A23" s="86"/>
      <c r="B23" s="378" t="s">
        <v>95</v>
      </c>
      <c r="C23" s="379"/>
      <c r="D23" s="379"/>
      <c r="E23" s="379"/>
      <c r="F23" s="380"/>
      <c r="G23" s="213"/>
    </row>
    <row r="24" spans="1:13">
      <c r="A24" s="86"/>
      <c r="B24" s="94" t="s">
        <v>3</v>
      </c>
      <c r="C24" s="371">
        <v>-1.2470000000000001</v>
      </c>
      <c r="D24" s="203">
        <v>-1.026</v>
      </c>
      <c r="E24" s="203">
        <v>-0.22100000000000009</v>
      </c>
      <c r="F24" s="183">
        <v>-0.21539961013645237</v>
      </c>
      <c r="G24" s="203"/>
    </row>
    <row r="25" spans="1:13">
      <c r="A25" s="86"/>
      <c r="B25" s="94" t="s">
        <v>4</v>
      </c>
      <c r="C25" s="371">
        <v>-136.273</v>
      </c>
      <c r="D25" s="203">
        <v>-94.638999999999996</v>
      </c>
      <c r="E25" s="203">
        <v>-41.634</v>
      </c>
      <c r="F25" s="183">
        <v>-0.43992434408647596</v>
      </c>
      <c r="G25" s="203"/>
    </row>
    <row r="26" spans="1:13">
      <c r="A26" s="86"/>
      <c r="B26" s="94" t="s">
        <v>5</v>
      </c>
      <c r="C26" s="371">
        <v>-175.80199999999999</v>
      </c>
      <c r="D26" s="203">
        <v>-225.41800000000001</v>
      </c>
      <c r="E26" s="203">
        <v>49.616000000000014</v>
      </c>
      <c r="F26" s="183">
        <v>0.22010664631928245</v>
      </c>
      <c r="G26" s="203"/>
    </row>
    <row r="27" spans="1:13">
      <c r="A27" s="86"/>
      <c r="B27" s="384" t="s">
        <v>42</v>
      </c>
      <c r="C27" s="385">
        <v>-19.934000000000001</v>
      </c>
      <c r="D27" s="386">
        <v>-24.800999999999998</v>
      </c>
      <c r="E27" s="386">
        <v>4.8669999999999973</v>
      </c>
      <c r="F27" s="281">
        <v>0.19624208701262036</v>
      </c>
      <c r="G27" s="203"/>
    </row>
    <row r="28" spans="1:13">
      <c r="A28" s="85"/>
      <c r="B28" s="377" t="s">
        <v>101</v>
      </c>
      <c r="C28" s="401">
        <v>-333.25600000000003</v>
      </c>
      <c r="D28" s="387">
        <v>-345.88399999999996</v>
      </c>
      <c r="E28" s="387">
        <v>12.628000000000007</v>
      </c>
      <c r="F28" s="285">
        <v>-3.6509349955476167E-2</v>
      </c>
      <c r="G28" s="206"/>
    </row>
    <row r="29" spans="1:13">
      <c r="A29" s="85"/>
      <c r="B29" s="377"/>
      <c r="C29" s="389"/>
      <c r="D29" s="398"/>
      <c r="E29" s="398"/>
      <c r="F29" s="399"/>
      <c r="G29" s="213"/>
    </row>
    <row r="30" spans="1:13">
      <c r="A30" s="86"/>
      <c r="B30" s="394" t="s">
        <v>97</v>
      </c>
      <c r="C30" s="395"/>
      <c r="D30" s="395"/>
      <c r="E30" s="395"/>
      <c r="F30" s="396"/>
      <c r="G30" s="213"/>
    </row>
    <row r="31" spans="1:13">
      <c r="A31" s="86"/>
      <c r="B31" s="94" t="s">
        <v>3</v>
      </c>
      <c r="C31" s="371">
        <v>-275.72000000000003</v>
      </c>
      <c r="D31" s="203">
        <v>-163.251</v>
      </c>
      <c r="E31" s="203">
        <v>-112.46900000000002</v>
      </c>
      <c r="F31" s="183">
        <v>-0.68893299275349018</v>
      </c>
      <c r="G31" s="203"/>
    </row>
    <row r="32" spans="1:13">
      <c r="A32" s="86"/>
      <c r="B32" s="94" t="s">
        <v>4</v>
      </c>
      <c r="C32" s="371">
        <v>-1011.968</v>
      </c>
      <c r="D32" s="203">
        <v>-1120.143</v>
      </c>
      <c r="E32" s="203">
        <v>108.17500000000007</v>
      </c>
      <c r="F32" s="183">
        <v>9.6572491190856979E-2</v>
      </c>
      <c r="G32" s="203"/>
    </row>
    <row r="33" spans="1:13">
      <c r="A33" s="86"/>
      <c r="B33" s="384" t="s">
        <v>5</v>
      </c>
      <c r="C33" s="385">
        <v>-301.10899999999998</v>
      </c>
      <c r="D33" s="386">
        <v>-340.024</v>
      </c>
      <c r="E33" s="386">
        <v>38.91500000000002</v>
      </c>
      <c r="F33" s="281">
        <v>0.11444780368444585</v>
      </c>
      <c r="G33" s="203"/>
    </row>
    <row r="34" spans="1:13">
      <c r="A34" s="85"/>
      <c r="B34" s="377" t="s">
        <v>102</v>
      </c>
      <c r="C34" s="401">
        <v>-1588.797</v>
      </c>
      <c r="D34" s="387">
        <v>-1623.4180000000001</v>
      </c>
      <c r="E34" s="387">
        <v>34.621000000000066</v>
      </c>
      <c r="F34" s="285">
        <v>-2.1325992443104624E-2</v>
      </c>
      <c r="G34" s="203"/>
    </row>
    <row r="35" spans="1:13">
      <c r="A35" s="85"/>
      <c r="B35" s="377"/>
      <c r="C35" s="387"/>
      <c r="D35" s="387"/>
      <c r="E35" s="387"/>
      <c r="F35" s="285"/>
      <c r="G35" s="203"/>
    </row>
    <row r="36" spans="1:13">
      <c r="A36" s="86"/>
      <c r="B36" s="388" t="s">
        <v>99</v>
      </c>
      <c r="C36" s="400">
        <v>59.87</v>
      </c>
      <c r="D36" s="389">
        <v>53.283000000000001</v>
      </c>
      <c r="E36" s="389">
        <v>6.5869999999999962</v>
      </c>
      <c r="F36" s="390">
        <v>0.12362291912992873</v>
      </c>
      <c r="G36" s="206"/>
    </row>
    <row r="37" spans="1:13">
      <c r="A37" s="86"/>
      <c r="B37" s="388"/>
      <c r="C37" s="389"/>
      <c r="D37" s="389"/>
      <c r="E37" s="389"/>
      <c r="F37" s="389"/>
      <c r="G37" s="203"/>
    </row>
    <row r="38" spans="1:13" s="117" customFormat="1">
      <c r="A38" s="116"/>
      <c r="B38" s="397" t="s">
        <v>103</v>
      </c>
      <c r="C38" s="345">
        <v>-1862.1830000000002</v>
      </c>
      <c r="D38" s="346">
        <v>-1916.0190000000002</v>
      </c>
      <c r="E38" s="346">
        <v>53.83600000000007</v>
      </c>
      <c r="F38" s="285">
        <v>-2.8097842453545629E-2</v>
      </c>
      <c r="G38" s="203"/>
      <c r="H38"/>
      <c r="I38"/>
      <c r="J38"/>
      <c r="K38"/>
      <c r="L38"/>
      <c r="M38"/>
    </row>
    <row r="39" spans="1:13" s="136" customFormat="1">
      <c r="B39" s="144"/>
      <c r="C39" s="214"/>
      <c r="D39" s="214"/>
      <c r="E39" s="214"/>
      <c r="F39" s="215"/>
      <c r="G39" s="216"/>
      <c r="H39"/>
      <c r="I39"/>
      <c r="J39"/>
      <c r="K39"/>
      <c r="L39"/>
      <c r="M39"/>
    </row>
    <row r="40" spans="1:13" s="136" customFormat="1">
      <c r="B40" s="818"/>
      <c r="C40" s="818"/>
      <c r="D40" s="818"/>
      <c r="E40" s="818"/>
      <c r="F40" s="818"/>
      <c r="G40" s="86"/>
      <c r="H40"/>
      <c r="I40"/>
      <c r="J40"/>
      <c r="K40"/>
      <c r="L40"/>
      <c r="M40"/>
    </row>
    <row r="41" spans="1:13" s="136" customFormat="1" ht="23.25" customHeight="1">
      <c r="B41" s="816" t="s">
        <v>94</v>
      </c>
      <c r="C41" s="819" t="s">
        <v>9</v>
      </c>
      <c r="D41" s="819"/>
      <c r="E41" s="819"/>
      <c r="F41" s="819"/>
      <c r="G41" s="86"/>
      <c r="H41"/>
      <c r="I41"/>
      <c r="J41"/>
      <c r="K41"/>
      <c r="L41"/>
      <c r="M41"/>
    </row>
    <row r="42" spans="1:13" s="136" customFormat="1" ht="17.25" customHeight="1">
      <c r="B42" s="817"/>
      <c r="C42" s="372" t="s">
        <v>461</v>
      </c>
      <c r="D42" s="403" t="s">
        <v>462</v>
      </c>
      <c r="E42" s="374" t="s">
        <v>60</v>
      </c>
      <c r="F42" s="374" t="s">
        <v>10</v>
      </c>
      <c r="G42" s="86"/>
      <c r="H42"/>
      <c r="I42"/>
      <c r="J42"/>
      <c r="K42"/>
      <c r="L42"/>
      <c r="M42"/>
    </row>
    <row r="43" spans="1:13" s="136" customFormat="1">
      <c r="B43" s="94"/>
      <c r="C43" s="141"/>
      <c r="D43" s="98"/>
      <c r="E43" s="98"/>
      <c r="F43" s="98"/>
      <c r="G43" s="86"/>
      <c r="H43"/>
      <c r="I43"/>
      <c r="J43"/>
      <c r="K43"/>
      <c r="L43"/>
      <c r="M43"/>
    </row>
    <row r="44" spans="1:13">
      <c r="A44" s="86"/>
      <c r="B44" s="404" t="s">
        <v>95</v>
      </c>
      <c r="C44" s="405"/>
      <c r="D44" s="405"/>
      <c r="E44" s="405"/>
      <c r="F44" s="406"/>
      <c r="G44" s="203"/>
    </row>
    <row r="45" spans="1:13">
      <c r="A45" s="86"/>
      <c r="B45" s="94" t="s">
        <v>3</v>
      </c>
      <c r="C45" s="371">
        <v>-1.119</v>
      </c>
      <c r="D45" s="203">
        <v>-3.2109999999999999</v>
      </c>
      <c r="E45" s="203">
        <v>2.0919999999999996</v>
      </c>
      <c r="F45" s="183">
        <v>-0.6515104328869511</v>
      </c>
      <c r="G45" s="203"/>
    </row>
    <row r="46" spans="1:13">
      <c r="A46" s="86"/>
      <c r="B46" s="94" t="s">
        <v>4</v>
      </c>
      <c r="C46" s="371">
        <v>-4.38</v>
      </c>
      <c r="D46" s="203">
        <v>-4.0759999999999996</v>
      </c>
      <c r="E46" s="203">
        <v>-0.30400000000000027</v>
      </c>
      <c r="F46" s="183">
        <v>7.4582924435721454E-2</v>
      </c>
      <c r="G46" s="203"/>
    </row>
    <row r="47" spans="1:13">
      <c r="A47" s="86"/>
      <c r="B47" s="94" t="s">
        <v>5</v>
      </c>
      <c r="C47" s="371">
        <v>-11.875999999999999</v>
      </c>
      <c r="D47" s="203">
        <v>-9.8449999999999989</v>
      </c>
      <c r="E47" s="203">
        <v>-2.0310000000000006</v>
      </c>
      <c r="F47" s="183">
        <v>0.20629761300152372</v>
      </c>
      <c r="G47" s="203"/>
    </row>
    <row r="48" spans="1:13">
      <c r="A48" s="86"/>
      <c r="B48" s="384" t="s">
        <v>42</v>
      </c>
      <c r="C48" s="385">
        <v>-3.1160000000000001</v>
      </c>
      <c r="D48" s="386">
        <v>-3.2619999999999996</v>
      </c>
      <c r="E48" s="386">
        <v>0.14599999999999946</v>
      </c>
      <c r="F48" s="281">
        <v>-4.4757817290005941E-2</v>
      </c>
      <c r="G48" s="203"/>
    </row>
    <row r="49" spans="1:13">
      <c r="A49" s="85"/>
      <c r="B49" s="377" t="s">
        <v>104</v>
      </c>
      <c r="C49" s="401">
        <v>-20.491</v>
      </c>
      <c r="D49" s="387">
        <v>-20.393999999999998</v>
      </c>
      <c r="E49" s="387">
        <v>-9.7000000000001751E-2</v>
      </c>
      <c r="F49" s="285">
        <v>4.7563008728057632E-3</v>
      </c>
      <c r="G49" s="206"/>
    </row>
    <row r="50" spans="1:13">
      <c r="A50" s="85"/>
      <c r="B50" s="377"/>
      <c r="C50" s="389"/>
      <c r="D50" s="398"/>
      <c r="E50" s="398"/>
      <c r="F50" s="399"/>
      <c r="G50" s="213"/>
    </row>
    <row r="51" spans="1:13">
      <c r="A51" s="86"/>
      <c r="B51" s="404" t="s">
        <v>97</v>
      </c>
      <c r="C51" s="405"/>
      <c r="D51" s="405"/>
      <c r="E51" s="405"/>
      <c r="F51" s="406"/>
      <c r="G51" s="213"/>
    </row>
    <row r="52" spans="1:13">
      <c r="A52" s="86"/>
      <c r="B52" s="94" t="s">
        <v>3</v>
      </c>
      <c r="C52" s="371">
        <v>-46.244999999999997</v>
      </c>
      <c r="D52" s="203">
        <v>-31.705999999999996</v>
      </c>
      <c r="E52" s="203">
        <v>-14.539000000000001</v>
      </c>
      <c r="F52" s="183">
        <v>0.45855674004920211</v>
      </c>
      <c r="G52" s="203"/>
    </row>
    <row r="53" spans="1:13">
      <c r="A53" s="86"/>
      <c r="B53" s="94" t="s">
        <v>4</v>
      </c>
      <c r="C53" s="371">
        <v>-52.448999999999998</v>
      </c>
      <c r="D53" s="203">
        <v>-45.015000000000001</v>
      </c>
      <c r="E53" s="203">
        <v>-7.4339999999999975</v>
      </c>
      <c r="F53" s="183">
        <v>0.16514495168277232</v>
      </c>
      <c r="G53" s="203"/>
    </row>
    <row r="54" spans="1:13">
      <c r="A54" s="86"/>
      <c r="B54" s="384" t="s">
        <v>5</v>
      </c>
      <c r="C54" s="385">
        <v>-9.5050000000000008</v>
      </c>
      <c r="D54" s="386">
        <v>-9.4669999999999987</v>
      </c>
      <c r="E54" s="386">
        <v>-3.8000000000002032E-2</v>
      </c>
      <c r="F54" s="281">
        <v>4.0139431710153328E-3</v>
      </c>
      <c r="G54" s="203"/>
    </row>
    <row r="55" spans="1:13" s="167" customFormat="1">
      <c r="A55" s="143"/>
      <c r="B55" s="98" t="s">
        <v>105</v>
      </c>
      <c r="C55" s="402">
        <v>-108.19899999999998</v>
      </c>
      <c r="D55" s="206">
        <v>-86.188000000000002</v>
      </c>
      <c r="E55" s="206">
        <v>-22.011000000000003</v>
      </c>
      <c r="F55" s="184">
        <v>0.25538358008075357</v>
      </c>
      <c r="G55" s="206"/>
      <c r="H55"/>
      <c r="I55"/>
      <c r="J55"/>
      <c r="K55"/>
      <c r="L55"/>
      <c r="M55"/>
    </row>
    <row r="56" spans="1:13">
      <c r="A56" s="85"/>
      <c r="B56" s="377"/>
      <c r="C56" s="387"/>
      <c r="D56" s="387"/>
      <c r="E56" s="387"/>
      <c r="F56" s="285"/>
      <c r="G56" s="203"/>
    </row>
    <row r="57" spans="1:13">
      <c r="A57" s="86"/>
      <c r="B57" s="388" t="s">
        <v>99</v>
      </c>
      <c r="C57" s="400">
        <v>-10.851000000000001</v>
      </c>
      <c r="D57" s="389">
        <v>-12.974</v>
      </c>
      <c r="E57" s="389">
        <v>2.1229999999999993</v>
      </c>
      <c r="F57" s="390">
        <v>-0.16363496223215657</v>
      </c>
      <c r="G57" s="213"/>
    </row>
    <row r="58" spans="1:13">
      <c r="A58" s="86"/>
      <c r="B58" s="388"/>
      <c r="C58" s="389"/>
      <c r="D58" s="389"/>
      <c r="E58" s="389"/>
      <c r="F58" s="389"/>
      <c r="G58" s="203"/>
    </row>
    <row r="59" spans="1:13" s="117" customFormat="1">
      <c r="A59" s="116"/>
      <c r="B59" s="397" t="s">
        <v>106</v>
      </c>
      <c r="C59" s="345">
        <v>-139.541</v>
      </c>
      <c r="D59" s="346">
        <v>-119.556</v>
      </c>
      <c r="E59" s="346">
        <v>-19.985000000000007</v>
      </c>
      <c r="F59" s="285">
        <v>0.16716015925591354</v>
      </c>
      <c r="G59" s="203"/>
      <c r="H59"/>
      <c r="I59"/>
      <c r="J59"/>
      <c r="K59"/>
      <c r="L59"/>
      <c r="M59"/>
    </row>
    <row r="60" spans="1:13">
      <c r="A60" s="85"/>
      <c r="B60" s="377"/>
      <c r="C60" s="389"/>
      <c r="D60" s="398"/>
      <c r="E60" s="398"/>
      <c r="F60" s="399"/>
      <c r="G60" s="213"/>
    </row>
    <row r="61" spans="1:13">
      <c r="A61" s="86"/>
      <c r="B61" s="404" t="s">
        <v>95</v>
      </c>
      <c r="C61" s="405"/>
      <c r="D61" s="405"/>
      <c r="E61" s="405"/>
      <c r="F61" s="406"/>
      <c r="G61" s="203"/>
    </row>
    <row r="62" spans="1:13">
      <c r="A62" s="86"/>
      <c r="B62" s="94" t="s">
        <v>3</v>
      </c>
      <c r="C62" s="371">
        <v>-1.835</v>
      </c>
      <c r="D62" s="203">
        <v>-7.5510000000000002</v>
      </c>
      <c r="E62" s="203">
        <v>5.7160000000000002</v>
      </c>
      <c r="F62" s="183">
        <v>-0.75698582969143158</v>
      </c>
      <c r="G62" s="203"/>
    </row>
    <row r="63" spans="1:13">
      <c r="A63" s="86"/>
      <c r="B63" s="94" t="s">
        <v>4</v>
      </c>
      <c r="C63" s="371">
        <v>-24.605</v>
      </c>
      <c r="D63" s="203">
        <v>-25.878</v>
      </c>
      <c r="E63" s="203">
        <v>1.2729999999999997</v>
      </c>
      <c r="F63" s="183">
        <v>-4.9192364170337677E-2</v>
      </c>
      <c r="G63" s="203"/>
    </row>
    <row r="64" spans="1:13">
      <c r="A64" s="86"/>
      <c r="B64" s="94" t="s">
        <v>5</v>
      </c>
      <c r="C64" s="371">
        <v>-10.409000000000001</v>
      </c>
      <c r="D64" s="203">
        <v>-16.911000000000001</v>
      </c>
      <c r="E64" s="203">
        <v>6.5020000000000007</v>
      </c>
      <c r="F64" s="183">
        <v>-0.38448347229613866</v>
      </c>
      <c r="G64" s="203"/>
    </row>
    <row r="65" spans="1:13">
      <c r="A65" s="86"/>
      <c r="B65" s="384" t="s">
        <v>42</v>
      </c>
      <c r="C65" s="385">
        <v>-4.26</v>
      </c>
      <c r="D65" s="386">
        <v>-5.0540000000000003</v>
      </c>
      <c r="E65" s="386">
        <v>0.79400000000000048</v>
      </c>
      <c r="F65" s="281">
        <v>-0.15710328452710731</v>
      </c>
      <c r="G65" s="203"/>
    </row>
    <row r="66" spans="1:13">
      <c r="A66" s="85"/>
      <c r="B66" s="377" t="s">
        <v>107</v>
      </c>
      <c r="C66" s="401">
        <v>-41.109000000000002</v>
      </c>
      <c r="D66" s="387">
        <v>-55.394000000000005</v>
      </c>
      <c r="E66" s="387">
        <v>14.285</v>
      </c>
      <c r="F66" s="285">
        <v>-0.25787991479221584</v>
      </c>
      <c r="G66" s="206"/>
    </row>
    <row r="67" spans="1:13">
      <c r="A67" s="85"/>
      <c r="B67" s="376"/>
      <c r="C67" s="389"/>
      <c r="D67" s="398"/>
      <c r="E67" s="398"/>
      <c r="F67" s="399"/>
      <c r="G67" s="213"/>
    </row>
    <row r="68" spans="1:13">
      <c r="A68" s="86"/>
      <c r="B68" s="404" t="s">
        <v>97</v>
      </c>
      <c r="C68" s="405"/>
      <c r="D68" s="405"/>
      <c r="E68" s="405"/>
      <c r="F68" s="406"/>
      <c r="G68" s="203"/>
    </row>
    <row r="69" spans="1:13">
      <c r="A69" s="86"/>
      <c r="B69" s="94" t="s">
        <v>3</v>
      </c>
      <c r="C69" s="371">
        <v>-65.465999999999994</v>
      </c>
      <c r="D69" s="203">
        <v>-32.762999999999998</v>
      </c>
      <c r="E69" s="203">
        <v>-32.702999999999996</v>
      </c>
      <c r="F69" s="183">
        <v>0.99816866587308839</v>
      </c>
      <c r="G69" s="203"/>
    </row>
    <row r="70" spans="1:13">
      <c r="A70" s="86"/>
      <c r="B70" s="94" t="s">
        <v>4</v>
      </c>
      <c r="C70" s="371">
        <v>-123.127</v>
      </c>
      <c r="D70" s="203">
        <v>-130.94200000000001</v>
      </c>
      <c r="E70" s="203">
        <v>7.8150000000000119</v>
      </c>
      <c r="F70" s="183">
        <v>-5.9682913045470576E-2</v>
      </c>
      <c r="G70" s="203"/>
    </row>
    <row r="71" spans="1:13">
      <c r="A71" s="86"/>
      <c r="B71" s="384" t="s">
        <v>5</v>
      </c>
      <c r="C71" s="385">
        <v>-29.335000000000001</v>
      </c>
      <c r="D71" s="386">
        <v>-26.457000000000001</v>
      </c>
      <c r="E71" s="386">
        <v>-2.8780000000000001</v>
      </c>
      <c r="F71" s="281">
        <v>0.10878028499073977</v>
      </c>
      <c r="G71" s="203"/>
    </row>
    <row r="72" spans="1:13">
      <c r="A72" s="85"/>
      <c r="B72" s="377" t="s">
        <v>108</v>
      </c>
      <c r="C72" s="401">
        <v>-217.928</v>
      </c>
      <c r="D72" s="387">
        <v>-190.16200000000001</v>
      </c>
      <c r="E72" s="387">
        <v>-27.765999999999984</v>
      </c>
      <c r="F72" s="285">
        <v>0.14601234736698188</v>
      </c>
      <c r="G72" s="206"/>
    </row>
    <row r="73" spans="1:13">
      <c r="A73" s="85"/>
      <c r="B73" s="377"/>
      <c r="C73" s="387"/>
      <c r="D73" s="387"/>
      <c r="E73" s="387"/>
      <c r="F73" s="285"/>
      <c r="G73" s="203"/>
    </row>
    <row r="74" spans="1:13" ht="14.25" customHeight="1">
      <c r="A74" s="86"/>
      <c r="B74" s="388" t="s">
        <v>99</v>
      </c>
      <c r="C74" s="400">
        <v>-11.835000000000001</v>
      </c>
      <c r="D74" s="389">
        <v>-14.981</v>
      </c>
      <c r="E74" s="389">
        <v>3.145999999999999</v>
      </c>
      <c r="F74" s="390">
        <v>-0.20999933248781788</v>
      </c>
      <c r="G74" s="213"/>
    </row>
    <row r="75" spans="1:13">
      <c r="A75" s="86"/>
      <c r="B75" s="388"/>
      <c r="C75" s="389"/>
      <c r="D75" s="389"/>
      <c r="E75" s="389"/>
      <c r="F75" s="389"/>
      <c r="G75" s="203"/>
    </row>
    <row r="76" spans="1:13" s="117" customFormat="1">
      <c r="A76" s="116"/>
      <c r="B76" s="397" t="s">
        <v>109</v>
      </c>
      <c r="C76" s="345">
        <v>-270.87199999999996</v>
      </c>
      <c r="D76" s="346">
        <v>-260.53700000000003</v>
      </c>
      <c r="E76" s="346">
        <v>-10.334999999999985</v>
      </c>
      <c r="F76" s="285">
        <v>3.9668070178131787E-2</v>
      </c>
      <c r="G76" s="203"/>
      <c r="H76"/>
      <c r="I76"/>
      <c r="J76"/>
      <c r="K76"/>
      <c r="L76"/>
      <c r="M76"/>
    </row>
    <row r="77" spans="1:13">
      <c r="A77" s="86"/>
      <c r="B77" s="94"/>
      <c r="C77" s="217"/>
      <c r="D77" s="218"/>
      <c r="E77" s="218"/>
      <c r="F77" s="218"/>
      <c r="G77" s="203"/>
    </row>
    <row r="78" spans="1:13">
      <c r="A78" s="86"/>
      <c r="B78" s="404" t="s">
        <v>110</v>
      </c>
      <c r="C78" s="405"/>
      <c r="D78" s="405"/>
      <c r="E78" s="405"/>
      <c r="F78" s="406"/>
      <c r="G78" s="203"/>
    </row>
    <row r="79" spans="1:13">
      <c r="A79" s="86"/>
      <c r="B79" s="144"/>
      <c r="C79" s="219"/>
      <c r="D79" s="214"/>
      <c r="E79" s="214"/>
      <c r="F79" s="214"/>
      <c r="G79" s="203"/>
    </row>
    <row r="80" spans="1:13">
      <c r="A80" s="86"/>
      <c r="B80" s="404" t="s">
        <v>111</v>
      </c>
      <c r="C80" s="405"/>
      <c r="D80" s="405"/>
      <c r="E80" s="405"/>
      <c r="F80" s="406"/>
      <c r="G80" s="203"/>
    </row>
    <row r="81" spans="1:13">
      <c r="A81" s="86"/>
      <c r="B81" s="94" t="s">
        <v>3</v>
      </c>
      <c r="C81" s="371">
        <v>8.754999999999999</v>
      </c>
      <c r="D81" s="203">
        <v>-1.718</v>
      </c>
      <c r="E81" s="203">
        <v>10.472999999999999</v>
      </c>
      <c r="F81" s="183" t="s">
        <v>463</v>
      </c>
      <c r="G81" s="203"/>
    </row>
    <row r="82" spans="1:13">
      <c r="A82" s="86"/>
      <c r="B82" s="94" t="s">
        <v>4</v>
      </c>
      <c r="C82" s="371">
        <v>130.00100000000003</v>
      </c>
      <c r="D82" s="203">
        <v>160.88299999999998</v>
      </c>
      <c r="E82" s="203">
        <v>-30.881999999999948</v>
      </c>
      <c r="F82" s="183">
        <v>-0.19195315850649197</v>
      </c>
      <c r="G82" s="203"/>
    </row>
    <row r="83" spans="1:13">
      <c r="A83" s="86"/>
      <c r="B83" s="94" t="s">
        <v>5</v>
      </c>
      <c r="C83" s="371">
        <v>212.81900000000002</v>
      </c>
      <c r="D83" s="203">
        <v>185.06199999999998</v>
      </c>
      <c r="E83" s="203">
        <v>27.757000000000033</v>
      </c>
      <c r="F83" s="183">
        <v>0.14998757173271682</v>
      </c>
      <c r="G83" s="203"/>
    </row>
    <row r="84" spans="1:13">
      <c r="A84" s="86"/>
      <c r="B84" s="94" t="s">
        <v>42</v>
      </c>
      <c r="C84" s="371">
        <v>55.905999999999999</v>
      </c>
      <c r="D84" s="203">
        <v>47.37299999999999</v>
      </c>
      <c r="E84" s="203">
        <v>8.5330000000000084</v>
      </c>
      <c r="F84" s="183">
        <v>0.18012369915352644</v>
      </c>
      <c r="G84" s="203"/>
    </row>
    <row r="85" spans="1:13">
      <c r="A85" s="85"/>
      <c r="B85" s="377" t="s">
        <v>112</v>
      </c>
      <c r="C85" s="401">
        <v>407.48100000000005</v>
      </c>
      <c r="D85" s="387">
        <v>391.59999999999997</v>
      </c>
      <c r="E85" s="387">
        <v>15.881000000000093</v>
      </c>
      <c r="F85" s="285">
        <v>4.0554136874361824E-2</v>
      </c>
      <c r="G85" s="206"/>
    </row>
    <row r="86" spans="1:13">
      <c r="A86" s="85"/>
      <c r="B86" s="96"/>
      <c r="C86" s="203"/>
      <c r="D86" s="190"/>
      <c r="E86" s="190"/>
      <c r="F86" s="190"/>
      <c r="G86" s="203"/>
    </row>
    <row r="87" spans="1:13">
      <c r="A87" s="86"/>
      <c r="B87" s="404" t="s">
        <v>113</v>
      </c>
      <c r="C87" s="405"/>
      <c r="D87" s="405"/>
      <c r="E87" s="405"/>
      <c r="F87" s="406"/>
      <c r="G87" s="203"/>
    </row>
    <row r="88" spans="1:13">
      <c r="A88" s="86"/>
      <c r="B88" s="94" t="s">
        <v>3</v>
      </c>
      <c r="C88" s="371">
        <v>22.465999999999966</v>
      </c>
      <c r="D88" s="203">
        <v>8.0519999999999925</v>
      </c>
      <c r="E88" s="203">
        <v>14.413999999999973</v>
      </c>
      <c r="F88" s="183">
        <v>1.7901142573273705</v>
      </c>
      <c r="G88" s="203"/>
    </row>
    <row r="89" spans="1:13">
      <c r="A89" s="86"/>
      <c r="B89" s="94" t="s">
        <v>4</v>
      </c>
      <c r="C89" s="371">
        <v>389.863</v>
      </c>
      <c r="D89" s="203">
        <v>493.85900000000004</v>
      </c>
      <c r="E89" s="203">
        <v>-103.99600000000004</v>
      </c>
      <c r="F89" s="183">
        <v>-0.21057832296262702</v>
      </c>
      <c r="G89" s="203"/>
    </row>
    <row r="90" spans="1:13">
      <c r="A90" s="86"/>
      <c r="B90" s="94" t="s">
        <v>5</v>
      </c>
      <c r="C90" s="371">
        <v>200.47400000000002</v>
      </c>
      <c r="D90" s="203">
        <v>207.34800000000007</v>
      </c>
      <c r="E90" s="203">
        <v>-6.8740000000000521</v>
      </c>
      <c r="F90" s="183">
        <v>-3.315199567876248E-2</v>
      </c>
      <c r="G90" s="203"/>
    </row>
    <row r="91" spans="1:13">
      <c r="A91" s="85"/>
      <c r="B91" s="377" t="s">
        <v>114</v>
      </c>
      <c r="C91" s="401">
        <v>612.803</v>
      </c>
      <c r="D91" s="387">
        <v>709.25900000000013</v>
      </c>
      <c r="E91" s="387">
        <v>-96.456000000000117</v>
      </c>
      <c r="F91" s="285">
        <v>-0.13599545441087124</v>
      </c>
      <c r="G91" s="206"/>
    </row>
    <row r="92" spans="1:13">
      <c r="A92" s="85"/>
      <c r="B92" s="377"/>
      <c r="C92" s="387"/>
      <c r="D92" s="387"/>
      <c r="E92" s="387"/>
      <c r="F92" s="285"/>
      <c r="G92" s="203"/>
    </row>
    <row r="93" spans="1:13">
      <c r="A93" s="86"/>
      <c r="B93" s="388" t="s">
        <v>99</v>
      </c>
      <c r="C93" s="400">
        <v>-13.172000000000006</v>
      </c>
      <c r="D93" s="389">
        <v>-23.833999999999996</v>
      </c>
      <c r="E93" s="389">
        <v>10.66199999999999</v>
      </c>
      <c r="F93" s="390">
        <v>-0.44734413023411901</v>
      </c>
      <c r="G93" s="213"/>
    </row>
    <row r="94" spans="1:13">
      <c r="A94" s="86"/>
      <c r="B94" s="388"/>
      <c r="C94" s="389"/>
      <c r="D94" s="389"/>
      <c r="E94" s="389"/>
      <c r="F94" s="389"/>
      <c r="G94" s="203"/>
    </row>
    <row r="95" spans="1:13" s="117" customFormat="1">
      <c r="A95" s="116"/>
      <c r="B95" s="397" t="s">
        <v>115</v>
      </c>
      <c r="C95" s="345">
        <v>1007.1120000000001</v>
      </c>
      <c r="D95" s="346">
        <v>1077.0250000000001</v>
      </c>
      <c r="E95" s="346">
        <v>-69.913000000000025</v>
      </c>
      <c r="F95" s="285">
        <v>-6.4913070727234734E-2</v>
      </c>
      <c r="G95" s="203"/>
      <c r="H95"/>
      <c r="I95"/>
      <c r="J95"/>
      <c r="K95"/>
      <c r="L95"/>
      <c r="M95"/>
    </row>
    <row r="96" spans="1:13">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6">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topLeftCell="A16" workbookViewId="0">
      <selection activeCell="C44" sqref="C44"/>
    </sheetView>
  </sheetViews>
  <sheetFormatPr baseColWidth="10" defaultColWidth="11.42578125" defaultRowHeight="12.75"/>
  <cols>
    <col min="1" max="1" width="3.7109375" style="101" customWidth="1"/>
    <col min="2" max="2" width="37.28515625" style="101" customWidth="1"/>
    <col min="3" max="4" width="15.5703125" style="101" bestFit="1" customWidth="1"/>
    <col min="5" max="5" width="11.42578125" style="745"/>
    <col min="6" max="16384" width="11.42578125" style="101"/>
  </cols>
  <sheetData>
    <row r="1" spans="1:6">
      <c r="B1" s="410"/>
      <c r="C1" s="410"/>
      <c r="D1" s="410"/>
      <c r="E1" s="742"/>
      <c r="F1" s="410"/>
    </row>
    <row r="2" spans="1:6">
      <c r="A2" s="413"/>
      <c r="B2" s="286" t="s">
        <v>116</v>
      </c>
      <c r="C2" s="793" t="s">
        <v>117</v>
      </c>
      <c r="D2" s="793"/>
      <c r="E2" s="793"/>
      <c r="F2" s="793"/>
    </row>
    <row r="3" spans="1:6">
      <c r="B3" s="823"/>
      <c r="C3" s="821" t="s">
        <v>9</v>
      </c>
      <c r="D3" s="821"/>
      <c r="E3" s="821"/>
      <c r="F3" s="821"/>
    </row>
    <row r="4" spans="1:6" s="146" customFormat="1">
      <c r="B4" s="824"/>
      <c r="C4" s="367" t="s">
        <v>461</v>
      </c>
      <c r="D4" s="408" t="s">
        <v>462</v>
      </c>
      <c r="E4" s="743" t="s">
        <v>60</v>
      </c>
      <c r="F4" s="407" t="s">
        <v>2</v>
      </c>
    </row>
    <row r="5" spans="1:6" ht="6.75" customHeight="1">
      <c r="B5" s="143"/>
      <c r="C5" s="143"/>
      <c r="D5" s="143"/>
      <c r="E5" s="744"/>
      <c r="F5" s="143"/>
    </row>
    <row r="6" spans="1:6">
      <c r="B6" s="101" t="s">
        <v>118</v>
      </c>
      <c r="C6" s="339">
        <v>12.956</v>
      </c>
      <c r="D6" s="84">
        <v>10.07</v>
      </c>
      <c r="E6" s="190">
        <v>2.8859999999999992</v>
      </c>
      <c r="F6" s="183">
        <v>0.28659384309831171</v>
      </c>
    </row>
    <row r="7" spans="1:6">
      <c r="B7" s="85" t="s">
        <v>119</v>
      </c>
      <c r="C7" s="339">
        <v>-1.2470000000000001</v>
      </c>
      <c r="D7" s="84">
        <v>-1.026</v>
      </c>
      <c r="E7" s="190">
        <v>-0.22100000000000009</v>
      </c>
      <c r="F7" s="183">
        <v>0.21539961013645237</v>
      </c>
    </row>
    <row r="8" spans="1:6">
      <c r="B8" s="101" t="s">
        <v>120</v>
      </c>
      <c r="C8" s="339">
        <v>-1.119</v>
      </c>
      <c r="D8" s="84">
        <v>-3.2109999999999999</v>
      </c>
      <c r="E8" s="190">
        <v>2.0919999999999996</v>
      </c>
      <c r="F8" s="183">
        <v>-0.6515104328869511</v>
      </c>
    </row>
    <row r="9" spans="1:6">
      <c r="B9" s="85" t="s">
        <v>71</v>
      </c>
      <c r="C9" s="339">
        <v>-1.835</v>
      </c>
      <c r="D9" s="84">
        <v>-7.5510000000000002</v>
      </c>
      <c r="E9" s="190">
        <v>5.7160000000000002</v>
      </c>
      <c r="F9" s="183">
        <v>-0.75698582969143158</v>
      </c>
    </row>
    <row r="10" spans="1:6">
      <c r="B10" s="85" t="s">
        <v>121</v>
      </c>
      <c r="C10" s="339"/>
      <c r="D10" s="84"/>
      <c r="E10" s="190"/>
      <c r="F10" s="183"/>
    </row>
    <row r="11" spans="1:6" ht="6" customHeight="1">
      <c r="B11" s="410"/>
      <c r="C11" s="410"/>
      <c r="D11" s="410"/>
      <c r="E11" s="742"/>
      <c r="F11" s="410"/>
    </row>
    <row r="12" spans="1:6">
      <c r="B12" s="411" t="s">
        <v>122</v>
      </c>
      <c r="C12" s="361">
        <v>8.754999999999999</v>
      </c>
      <c r="D12" s="412">
        <v>-1.718</v>
      </c>
      <c r="E12" s="443">
        <v>10.472999999999999</v>
      </c>
      <c r="F12" s="285" t="s">
        <v>463</v>
      </c>
    </row>
    <row r="13" spans="1:6">
      <c r="B13" s="822"/>
      <c r="C13" s="822"/>
      <c r="D13" s="822"/>
      <c r="E13" s="822"/>
      <c r="F13" s="822"/>
    </row>
    <row r="14" spans="1:6">
      <c r="B14" s="410"/>
      <c r="C14" s="410"/>
      <c r="D14" s="410"/>
      <c r="E14" s="742"/>
      <c r="F14" s="410"/>
    </row>
    <row r="15" spans="1:6">
      <c r="A15" s="413"/>
      <c r="B15" s="286" t="s">
        <v>123</v>
      </c>
      <c r="C15" s="820" t="s">
        <v>117</v>
      </c>
      <c r="D15" s="820"/>
      <c r="E15" s="820"/>
      <c r="F15" s="820"/>
    </row>
    <row r="16" spans="1:6">
      <c r="B16" s="823"/>
      <c r="C16" s="821" t="s">
        <v>9</v>
      </c>
      <c r="D16" s="821"/>
      <c r="E16" s="821"/>
      <c r="F16" s="821"/>
    </row>
    <row r="17" spans="1:6">
      <c r="B17" s="824"/>
      <c r="C17" s="367" t="s">
        <v>461</v>
      </c>
      <c r="D17" s="408" t="s">
        <v>462</v>
      </c>
      <c r="E17" s="743" t="s">
        <v>60</v>
      </c>
      <c r="F17" s="407" t="s">
        <v>2</v>
      </c>
    </row>
    <row r="18" spans="1:6" ht="8.25" customHeight="1">
      <c r="B18" s="143"/>
      <c r="C18" s="143"/>
      <c r="D18" s="143"/>
      <c r="E18" s="744"/>
      <c r="F18" s="143"/>
    </row>
    <row r="19" spans="1:6">
      <c r="B19" s="101" t="s">
        <v>118</v>
      </c>
      <c r="C19" s="339">
        <v>295.25900000000001</v>
      </c>
      <c r="D19" s="84">
        <v>285.476</v>
      </c>
      <c r="E19" s="190">
        <v>9.7830000000000155</v>
      </c>
      <c r="F19" s="183">
        <v>3.4269080413064534E-2</v>
      </c>
    </row>
    <row r="20" spans="1:6">
      <c r="B20" s="85" t="s">
        <v>119</v>
      </c>
      <c r="C20" s="339">
        <v>-136.273</v>
      </c>
      <c r="D20" s="84">
        <v>-94.638999999999996</v>
      </c>
      <c r="E20" s="190">
        <v>-41.634</v>
      </c>
      <c r="F20" s="183">
        <v>-0.43992434408647596</v>
      </c>
    </row>
    <row r="21" spans="1:6">
      <c r="B21" s="101" t="s">
        <v>120</v>
      </c>
      <c r="C21" s="339">
        <v>-4.38</v>
      </c>
      <c r="D21" s="84">
        <v>-4.0759999999999996</v>
      </c>
      <c r="E21" s="190">
        <v>-0.30400000000000027</v>
      </c>
      <c r="F21" s="183">
        <v>-7.4582924435721454E-2</v>
      </c>
    </row>
    <row r="22" spans="1:6">
      <c r="B22" s="85" t="s">
        <v>71</v>
      </c>
      <c r="C22" s="339">
        <v>-24.605</v>
      </c>
      <c r="D22" s="84">
        <v>-25.878</v>
      </c>
      <c r="E22" s="190">
        <v>1.2729999999999997</v>
      </c>
      <c r="F22" s="183">
        <v>4.9192364170337677E-2</v>
      </c>
    </row>
    <row r="23" spans="1:6" ht="6" customHeight="1">
      <c r="B23" s="410"/>
      <c r="C23" s="410"/>
      <c r="D23" s="410"/>
      <c r="E23" s="742"/>
      <c r="F23" s="410"/>
    </row>
    <row r="24" spans="1:6">
      <c r="B24" s="411" t="s">
        <v>122</v>
      </c>
      <c r="C24" s="361">
        <v>130.00100000000003</v>
      </c>
      <c r="D24" s="412">
        <v>160.88299999999998</v>
      </c>
      <c r="E24" s="443">
        <v>-30.881999999999948</v>
      </c>
      <c r="F24" s="285">
        <v>-0.19195315850649197</v>
      </c>
    </row>
    <row r="26" spans="1:6">
      <c r="B26" s="410"/>
      <c r="C26" s="410"/>
      <c r="D26" s="410"/>
      <c r="E26" s="742"/>
      <c r="F26" s="410"/>
    </row>
    <row r="27" spans="1:6">
      <c r="A27" s="413"/>
      <c r="B27" s="286" t="s">
        <v>124</v>
      </c>
      <c r="C27" s="793" t="s">
        <v>117</v>
      </c>
      <c r="D27" s="793"/>
      <c r="E27" s="793"/>
      <c r="F27" s="793"/>
    </row>
    <row r="28" spans="1:6">
      <c r="B28" s="823"/>
      <c r="C28" s="821" t="s">
        <v>9</v>
      </c>
      <c r="D28" s="821"/>
      <c r="E28" s="821"/>
      <c r="F28" s="821"/>
    </row>
    <row r="29" spans="1:6">
      <c r="B29" s="824"/>
      <c r="C29" s="367" t="s">
        <v>461</v>
      </c>
      <c r="D29" s="408" t="s">
        <v>462</v>
      </c>
      <c r="E29" s="743" t="s">
        <v>60</v>
      </c>
      <c r="F29" s="407" t="s">
        <v>2</v>
      </c>
    </row>
    <row r="30" spans="1:6" ht="7.5" customHeight="1">
      <c r="B30" s="143"/>
      <c r="C30" s="143"/>
      <c r="D30" s="143"/>
      <c r="E30" s="744"/>
      <c r="F30" s="143"/>
    </row>
    <row r="31" spans="1:6">
      <c r="B31" s="85" t="s">
        <v>118</v>
      </c>
      <c r="C31" s="339">
        <v>410.90600000000001</v>
      </c>
      <c r="D31" s="84">
        <v>437.23599999999999</v>
      </c>
      <c r="E31" s="190">
        <v>-26.329999999999984</v>
      </c>
      <c r="F31" s="183">
        <v>-6.0219195125744363E-2</v>
      </c>
    </row>
    <row r="32" spans="1:6">
      <c r="B32" s="101" t="s">
        <v>119</v>
      </c>
      <c r="C32" s="339">
        <v>-175.80199999999999</v>
      </c>
      <c r="D32" s="84">
        <v>-225.41800000000001</v>
      </c>
      <c r="E32" s="190">
        <v>49.616000000000014</v>
      </c>
      <c r="F32" s="183">
        <v>0.22010664631928245</v>
      </c>
    </row>
    <row r="33" spans="1:6">
      <c r="B33" s="85" t="s">
        <v>120</v>
      </c>
      <c r="C33" s="339">
        <v>-11.875999999999999</v>
      </c>
      <c r="D33" s="84">
        <v>-9.8449999999999989</v>
      </c>
      <c r="E33" s="190">
        <v>-2.0310000000000006</v>
      </c>
      <c r="F33" s="183">
        <v>-0.20629761300152372</v>
      </c>
    </row>
    <row r="34" spans="1:6">
      <c r="B34" s="410" t="s">
        <v>71</v>
      </c>
      <c r="C34" s="339">
        <v>-10.409000000000001</v>
      </c>
      <c r="D34" s="84">
        <v>-16.911000000000001</v>
      </c>
      <c r="E34" s="190">
        <v>6.5020000000000007</v>
      </c>
      <c r="F34" s="183">
        <v>0.38448347229613866</v>
      </c>
    </row>
    <row r="35" spans="1:6" ht="8.25" customHeight="1">
      <c r="B35" s="411"/>
      <c r="C35" s="412"/>
      <c r="D35" s="412"/>
      <c r="E35" s="443"/>
      <c r="F35" s="285"/>
    </row>
    <row r="36" spans="1:6">
      <c r="B36" s="411" t="s">
        <v>122</v>
      </c>
      <c r="C36" s="361">
        <v>212.81900000000002</v>
      </c>
      <c r="D36" s="412">
        <v>185.06199999999998</v>
      </c>
      <c r="E36" s="443">
        <v>27.757000000000033</v>
      </c>
      <c r="F36" s="285">
        <v>0.14998757173271682</v>
      </c>
    </row>
    <row r="38" spans="1:6">
      <c r="B38" s="410"/>
      <c r="C38" s="410"/>
      <c r="D38" s="410"/>
      <c r="E38" s="742"/>
      <c r="F38" s="410"/>
    </row>
    <row r="39" spans="1:6">
      <c r="A39" s="413"/>
      <c r="B39" s="286" t="s">
        <v>125</v>
      </c>
      <c r="C39" s="793" t="s">
        <v>117</v>
      </c>
      <c r="D39" s="793"/>
      <c r="E39" s="793"/>
      <c r="F39" s="793"/>
    </row>
    <row r="40" spans="1:6">
      <c r="B40" s="823"/>
      <c r="C40" s="821" t="s">
        <v>9</v>
      </c>
      <c r="D40" s="821"/>
      <c r="E40" s="821"/>
      <c r="F40" s="821"/>
    </row>
    <row r="41" spans="1:6">
      <c r="B41" s="824"/>
      <c r="C41" s="367" t="s">
        <v>461</v>
      </c>
      <c r="D41" s="408" t="s">
        <v>462</v>
      </c>
      <c r="E41" s="743" t="s">
        <v>60</v>
      </c>
      <c r="F41" s="407" t="s">
        <v>2</v>
      </c>
    </row>
    <row r="42" spans="1:6">
      <c r="B42" s="143"/>
      <c r="C42" s="143"/>
      <c r="D42" s="143"/>
      <c r="E42" s="744"/>
      <c r="F42" s="143"/>
    </row>
    <row r="43" spans="1:6">
      <c r="B43" s="85" t="s">
        <v>118</v>
      </c>
      <c r="C43" s="339">
        <v>83.215999999999994</v>
      </c>
      <c r="D43" s="84">
        <v>80.489999999999995</v>
      </c>
      <c r="E43" s="190">
        <v>2.7259999999999991</v>
      </c>
      <c r="F43" s="183">
        <v>3.386756118772527E-2</v>
      </c>
    </row>
    <row r="44" spans="1:6">
      <c r="B44" s="101" t="s">
        <v>119</v>
      </c>
      <c r="C44" s="339">
        <v>-19.934000000000001</v>
      </c>
      <c r="D44" s="84">
        <v>-24.800999999999998</v>
      </c>
      <c r="E44" s="190">
        <v>4.8669999999999973</v>
      </c>
      <c r="F44" s="183">
        <v>0.19624208701262036</v>
      </c>
    </row>
    <row r="45" spans="1:6">
      <c r="B45" s="85" t="s">
        <v>120</v>
      </c>
      <c r="C45" s="339">
        <v>-3.1160000000000001</v>
      </c>
      <c r="D45" s="84">
        <v>-3.2619999999999996</v>
      </c>
      <c r="E45" s="190">
        <v>0.14599999999999946</v>
      </c>
      <c r="F45" s="183">
        <v>4.4757817290005941E-2</v>
      </c>
    </row>
    <row r="46" spans="1:6">
      <c r="B46" s="410" t="s">
        <v>71</v>
      </c>
      <c r="C46" s="339">
        <v>-4.26</v>
      </c>
      <c r="D46" s="84">
        <v>-5.0540000000000003</v>
      </c>
      <c r="E46" s="190">
        <v>0.79400000000000048</v>
      </c>
      <c r="F46" s="183">
        <v>0.15710328452710731</v>
      </c>
    </row>
    <row r="47" spans="1:6">
      <c r="B47" s="411"/>
      <c r="C47" s="412"/>
      <c r="D47" s="412"/>
      <c r="E47" s="443"/>
      <c r="F47" s="285"/>
    </row>
    <row r="48" spans="1:6">
      <c r="B48" s="411" t="s">
        <v>122</v>
      </c>
      <c r="C48" s="361">
        <v>55.905999999999999</v>
      </c>
      <c r="D48" s="412">
        <v>47.37299999999999</v>
      </c>
      <c r="E48" s="443">
        <v>8.5330000000000084</v>
      </c>
      <c r="F48" s="285">
        <v>0.18012369915352644</v>
      </c>
    </row>
  </sheetData>
  <mergeCells count="13">
    <mergeCell ref="B40:B41"/>
    <mergeCell ref="C40:F40"/>
    <mergeCell ref="B28:B29"/>
    <mergeCell ref="C39:F39"/>
    <mergeCell ref="C28:F28"/>
    <mergeCell ref="C2:F2"/>
    <mergeCell ref="C15:F15"/>
    <mergeCell ref="C27:F27"/>
    <mergeCell ref="C3:F3"/>
    <mergeCell ref="B13:F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37"/>
  <sheetViews>
    <sheetView topLeftCell="A16" workbookViewId="0">
      <selection activeCell="J51" sqref="J51"/>
    </sheetView>
  </sheetViews>
  <sheetFormatPr baseColWidth="10" defaultColWidth="11.42578125" defaultRowHeight="12.75"/>
  <cols>
    <col min="1" max="1" width="3.28515625" style="101" customWidth="1"/>
    <col min="2" max="2" width="35.28515625" style="101" customWidth="1"/>
    <col min="3" max="4" width="15.5703125" style="101" bestFit="1" customWidth="1"/>
    <col min="5" max="5" width="8.7109375" style="101" customWidth="1"/>
    <col min="6" max="6" width="10" style="101" customWidth="1"/>
    <col min="7" max="7" width="3.5703125" style="101" customWidth="1"/>
    <col min="8" max="8" width="29.7109375" style="101" customWidth="1"/>
    <col min="9" max="9" width="17.42578125" style="101" customWidth="1"/>
    <col min="10" max="10" width="16.28515625" style="101" customWidth="1"/>
    <col min="11" max="11" width="13.42578125" style="101" customWidth="1"/>
    <col min="12" max="12" width="2" style="101" customWidth="1"/>
    <col min="13" max="13" width="15.5703125" style="101" bestFit="1" customWidth="1"/>
    <col min="14" max="14" width="15.85546875" style="101" customWidth="1"/>
    <col min="15" max="16384" width="11.42578125" style="101"/>
  </cols>
  <sheetData>
    <row r="1" spans="2:25">
      <c r="B1" s="410"/>
      <c r="C1" s="410"/>
      <c r="D1" s="410"/>
      <c r="E1" s="410"/>
      <c r="F1" s="410"/>
      <c r="H1" s="410"/>
      <c r="I1" s="410"/>
      <c r="J1" s="410"/>
      <c r="K1" s="410"/>
      <c r="L1" s="410"/>
      <c r="M1" s="410"/>
      <c r="N1" s="410"/>
      <c r="O1" s="410"/>
    </row>
    <row r="2" spans="2:25">
      <c r="B2" s="305" t="s">
        <v>116</v>
      </c>
      <c r="C2" s="793" t="s">
        <v>117</v>
      </c>
      <c r="D2" s="793"/>
      <c r="E2" s="793"/>
      <c r="F2" s="789"/>
      <c r="G2" s="416"/>
      <c r="H2" s="820" t="s">
        <v>116</v>
      </c>
      <c r="I2" s="820"/>
      <c r="J2" s="820"/>
      <c r="K2" s="820"/>
      <c r="L2" s="820"/>
      <c r="M2" s="820"/>
      <c r="N2" s="820"/>
      <c r="O2" s="826"/>
    </row>
    <row r="3" spans="2:25">
      <c r="B3" s="823"/>
      <c r="C3" s="824" t="s">
        <v>9</v>
      </c>
      <c r="D3" s="824"/>
      <c r="E3" s="824"/>
      <c r="F3" s="824"/>
      <c r="H3" s="823" t="s">
        <v>126</v>
      </c>
      <c r="I3" s="821" t="s">
        <v>127</v>
      </c>
      <c r="J3" s="821"/>
      <c r="K3" s="821"/>
      <c r="L3" s="821"/>
      <c r="M3" s="821" t="s">
        <v>128</v>
      </c>
      <c r="N3" s="821"/>
      <c r="O3" s="821"/>
    </row>
    <row r="4" spans="2:25" s="146" customFormat="1" ht="25.5" customHeight="1">
      <c r="B4" s="824"/>
      <c r="C4" s="367" t="s">
        <v>461</v>
      </c>
      <c r="D4" s="408" t="s">
        <v>462</v>
      </c>
      <c r="E4" s="407" t="s">
        <v>60</v>
      </c>
      <c r="F4" s="407" t="s">
        <v>10</v>
      </c>
      <c r="H4" s="823"/>
      <c r="I4" s="418" t="s">
        <v>461</v>
      </c>
      <c r="J4" s="409" t="s">
        <v>462</v>
      </c>
      <c r="K4" s="417" t="s">
        <v>129</v>
      </c>
      <c r="L4" s="147"/>
      <c r="M4" s="418" t="s">
        <v>461</v>
      </c>
      <c r="N4" s="409" t="s">
        <v>462</v>
      </c>
      <c r="O4" s="409" t="s">
        <v>2</v>
      </c>
    </row>
    <row r="5" spans="2:25" ht="6.75" customHeight="1">
      <c r="B5" s="143"/>
      <c r="C5" s="143"/>
      <c r="D5" s="143"/>
      <c r="E5" s="143"/>
      <c r="F5" s="143"/>
      <c r="H5" s="419"/>
      <c r="I5" s="419"/>
      <c r="L5" s="147"/>
      <c r="M5" s="746"/>
      <c r="N5" s="746"/>
    </row>
    <row r="6" spans="2:25">
      <c r="B6" s="101" t="s">
        <v>118</v>
      </c>
      <c r="C6" s="339">
        <v>409.89699999999999</v>
      </c>
      <c r="D6" s="84">
        <v>235.77199999999999</v>
      </c>
      <c r="E6" s="84">
        <v>174.125</v>
      </c>
      <c r="F6" s="183">
        <v>0.73853129294403064</v>
      </c>
      <c r="H6" s="101" t="s">
        <v>130</v>
      </c>
      <c r="I6" s="415">
        <v>0.17674026310298876</v>
      </c>
      <c r="J6" s="193">
        <v>0.16147999999999998</v>
      </c>
      <c r="K6" s="424">
        <v>1.526026310298878</v>
      </c>
      <c r="L6" s="147"/>
      <c r="M6" s="747">
        <v>2.7291780000000001</v>
      </c>
      <c r="N6" s="748">
        <v>2.6726419999999997</v>
      </c>
      <c r="O6" s="754">
        <v>2.115360007064182E-2</v>
      </c>
    </row>
    <row r="7" spans="2:25">
      <c r="B7" s="85" t="s">
        <v>119</v>
      </c>
      <c r="C7" s="339">
        <v>-275.72000000000003</v>
      </c>
      <c r="D7" s="84">
        <v>-163.251</v>
      </c>
      <c r="E7" s="84">
        <v>-112.46900000000002</v>
      </c>
      <c r="F7" s="183">
        <v>0.68893299275349018</v>
      </c>
      <c r="G7" s="143"/>
      <c r="H7" s="410"/>
      <c r="I7" s="420"/>
      <c r="J7" s="420"/>
      <c r="K7" s="420"/>
      <c r="L7" s="147"/>
      <c r="M7" s="749"/>
      <c r="N7" s="749"/>
      <c r="O7" s="755"/>
      <c r="P7" s="143"/>
      <c r="T7" s="190"/>
      <c r="U7" s="190"/>
      <c r="V7" s="191"/>
      <c r="W7" s="192"/>
      <c r="X7" s="192"/>
      <c r="Y7" s="190"/>
    </row>
    <row r="8" spans="2:25">
      <c r="B8" s="101" t="s">
        <v>120</v>
      </c>
      <c r="C8" s="339">
        <v>-46.244999999999997</v>
      </c>
      <c r="D8" s="84">
        <v>-31.705999999999996</v>
      </c>
      <c r="E8" s="84">
        <v>-14.539000000000001</v>
      </c>
      <c r="F8" s="183">
        <v>0.45855674004920211</v>
      </c>
      <c r="H8" s="411" t="s">
        <v>131</v>
      </c>
      <c r="I8" s="421">
        <v>0.17674026310298876</v>
      </c>
      <c r="J8" s="422">
        <v>0.16147999999999998</v>
      </c>
      <c r="K8" s="632">
        <v>1.526026310298878</v>
      </c>
      <c r="L8" s="147"/>
      <c r="M8" s="750">
        <v>2.7291780000000001</v>
      </c>
      <c r="N8" s="751">
        <v>2.6726419999999997</v>
      </c>
      <c r="O8" s="756">
        <v>2.115360007064182E-2</v>
      </c>
    </row>
    <row r="9" spans="2:25">
      <c r="B9" s="85" t="s">
        <v>71</v>
      </c>
      <c r="C9" s="339">
        <v>-65.465999999999994</v>
      </c>
      <c r="D9" s="84">
        <v>-32.762999999999998</v>
      </c>
      <c r="E9" s="84">
        <v>-32.702999999999996</v>
      </c>
      <c r="F9" s="183">
        <v>0.99816866587308839</v>
      </c>
      <c r="L9" s="147"/>
      <c r="M9" s="746"/>
      <c r="N9" s="746"/>
    </row>
    <row r="10" spans="2:25">
      <c r="B10" s="85" t="s">
        <v>121</v>
      </c>
      <c r="C10" s="339"/>
      <c r="D10" s="84"/>
      <c r="E10" s="84"/>
      <c r="F10" s="183"/>
      <c r="L10" s="147"/>
    </row>
    <row r="11" spans="2:25">
      <c r="B11" s="410"/>
      <c r="C11" s="410"/>
      <c r="D11" s="410"/>
      <c r="E11" s="410"/>
      <c r="F11" s="410"/>
      <c r="M11" s="247"/>
      <c r="O11" s="247"/>
    </row>
    <row r="12" spans="2:25">
      <c r="B12" s="411" t="s">
        <v>114</v>
      </c>
      <c r="C12" s="361">
        <v>22.465999999999966</v>
      </c>
      <c r="D12" s="412">
        <v>8.0519999999999925</v>
      </c>
      <c r="E12" s="412">
        <v>14.413999999999973</v>
      </c>
      <c r="F12" s="285">
        <v>1.7901142573273705</v>
      </c>
      <c r="J12" s="641"/>
      <c r="K12" s="641"/>
    </row>
    <row r="13" spans="2:25">
      <c r="B13" s="825"/>
      <c r="C13" s="825"/>
      <c r="D13" s="825"/>
      <c r="E13" s="825"/>
      <c r="F13" s="825"/>
      <c r="J13" s="641"/>
      <c r="K13" s="641"/>
    </row>
    <row r="16" spans="2:25">
      <c r="B16" s="305" t="s">
        <v>123</v>
      </c>
      <c r="C16" s="793" t="s">
        <v>117</v>
      </c>
      <c r="D16" s="793"/>
      <c r="E16" s="793"/>
      <c r="F16" s="789"/>
      <c r="G16" s="416"/>
      <c r="H16" s="788" t="s">
        <v>123</v>
      </c>
      <c r="I16" s="793"/>
      <c r="J16" s="793"/>
      <c r="K16" s="793"/>
      <c r="L16" s="793"/>
      <c r="M16" s="793"/>
      <c r="N16" s="793"/>
      <c r="O16" s="789"/>
    </row>
    <row r="17" spans="2:15" ht="13.5" customHeight="1">
      <c r="B17" s="823"/>
      <c r="C17" s="824" t="s">
        <v>9</v>
      </c>
      <c r="D17" s="824"/>
      <c r="E17" s="824"/>
      <c r="F17" s="824"/>
      <c r="H17" s="823" t="s">
        <v>126</v>
      </c>
      <c r="I17" s="821" t="s">
        <v>127</v>
      </c>
      <c r="J17" s="821"/>
      <c r="K17" s="821"/>
      <c r="L17" s="821"/>
      <c r="M17" s="821" t="s">
        <v>128</v>
      </c>
      <c r="N17" s="821"/>
      <c r="O17" s="821"/>
    </row>
    <row r="18" spans="2:15" ht="27" customHeight="1">
      <c r="B18" s="824"/>
      <c r="C18" s="367" t="s">
        <v>461</v>
      </c>
      <c r="D18" s="408" t="s">
        <v>462</v>
      </c>
      <c r="E18" s="407" t="s">
        <v>60</v>
      </c>
      <c r="F18" s="407" t="s">
        <v>10</v>
      </c>
      <c r="H18" s="823"/>
      <c r="I18" s="418" t="s">
        <v>461</v>
      </c>
      <c r="J18" s="409" t="s">
        <v>462</v>
      </c>
      <c r="K18" s="417" t="s">
        <v>129</v>
      </c>
      <c r="L18" s="147"/>
      <c r="M18" s="418" t="s">
        <v>461</v>
      </c>
      <c r="N18" s="409" t="s">
        <v>462</v>
      </c>
      <c r="O18" s="409" t="s">
        <v>10</v>
      </c>
    </row>
    <row r="19" spans="2:15">
      <c r="B19" s="143"/>
      <c r="C19" s="143"/>
      <c r="D19" s="143"/>
      <c r="E19" s="143"/>
      <c r="F19" s="143"/>
      <c r="H19" s="419"/>
      <c r="I19" s="419"/>
      <c r="L19" s="147"/>
    </row>
    <row r="20" spans="2:15">
      <c r="B20" s="101" t="s">
        <v>118</v>
      </c>
      <c r="C20" s="339">
        <v>1577.4069999999999</v>
      </c>
      <c r="D20" s="84">
        <v>1789.9590000000001</v>
      </c>
      <c r="E20" s="84">
        <v>-212.55200000000013</v>
      </c>
      <c r="F20" s="183">
        <v>-0.11874685397821971</v>
      </c>
      <c r="H20" s="101" t="s">
        <v>132</v>
      </c>
      <c r="I20" s="415">
        <v>0.205848892877491</v>
      </c>
      <c r="J20" s="193">
        <v>0.19695821319040502</v>
      </c>
      <c r="K20" s="424">
        <v>0.88906796870859839</v>
      </c>
      <c r="L20" s="191"/>
      <c r="M20" s="747">
        <v>3.1394740000000003</v>
      </c>
      <c r="N20" s="748">
        <v>3.1119270000000001</v>
      </c>
      <c r="O20" s="754">
        <v>8.8520714014179713E-3</v>
      </c>
    </row>
    <row r="21" spans="2:15">
      <c r="B21" s="85" t="s">
        <v>119</v>
      </c>
      <c r="C21" s="339">
        <v>-1011.968</v>
      </c>
      <c r="D21" s="84">
        <v>-1120.143</v>
      </c>
      <c r="E21" s="84">
        <v>108.17500000000007</v>
      </c>
      <c r="F21" s="183">
        <v>-9.6572491190856979E-2</v>
      </c>
      <c r="H21" s="101" t="s">
        <v>133</v>
      </c>
      <c r="I21" s="415">
        <v>0.145661197289434</v>
      </c>
      <c r="J21" s="193">
        <v>0.14825247315276399</v>
      </c>
      <c r="K21" s="424">
        <v>-0.25912758633299948</v>
      </c>
      <c r="L21" s="191"/>
      <c r="M21" s="747">
        <v>4.275747</v>
      </c>
      <c r="N21" s="748">
        <v>4.2025079999999999</v>
      </c>
      <c r="O21" s="754">
        <v>1.7427450465293592E-2</v>
      </c>
    </row>
    <row r="22" spans="2:15">
      <c r="B22" s="101" t="s">
        <v>120</v>
      </c>
      <c r="C22" s="339">
        <v>-52.448999999999998</v>
      </c>
      <c r="D22" s="84">
        <v>-45.015000000000001</v>
      </c>
      <c r="E22" s="84">
        <v>-7.4339999999999975</v>
      </c>
      <c r="F22" s="183">
        <v>0.16514495168277232</v>
      </c>
      <c r="H22" s="101" t="s">
        <v>134</v>
      </c>
      <c r="I22" s="415">
        <v>0.10284378515948699</v>
      </c>
      <c r="J22" s="193">
        <v>0.10284378515948699</v>
      </c>
      <c r="K22" s="424">
        <v>0</v>
      </c>
      <c r="L22" s="191"/>
      <c r="M22" s="747">
        <v>8.5714670000000002</v>
      </c>
      <c r="N22" s="748">
        <v>8.4234460000000002</v>
      </c>
      <c r="O22" s="754">
        <v>1.7572499426006916E-2</v>
      </c>
    </row>
    <row r="23" spans="2:15">
      <c r="B23" s="85" t="s">
        <v>71</v>
      </c>
      <c r="C23" s="339">
        <v>-123.127</v>
      </c>
      <c r="D23" s="84">
        <v>-130.94200000000001</v>
      </c>
      <c r="E23" s="84">
        <v>7.8150000000000119</v>
      </c>
      <c r="F23" s="183">
        <v>-5.9682913045470576E-2</v>
      </c>
      <c r="H23" s="692"/>
      <c r="I23" s="692"/>
      <c r="J23" s="692"/>
      <c r="K23" s="692"/>
      <c r="L23" s="692"/>
      <c r="M23" s="752"/>
      <c r="N23" s="752"/>
      <c r="O23" s="757"/>
    </row>
    <row r="24" spans="2:15">
      <c r="B24" s="410"/>
      <c r="C24" s="410"/>
      <c r="D24" s="410"/>
      <c r="E24" s="410"/>
      <c r="F24" s="410"/>
      <c r="H24" s="410"/>
      <c r="I24" s="420"/>
      <c r="J24" s="420"/>
      <c r="K24" s="420"/>
      <c r="L24" s="147"/>
      <c r="M24" s="749"/>
      <c r="N24" s="749"/>
      <c r="O24" s="755"/>
    </row>
    <row r="25" spans="2:15">
      <c r="B25" s="411" t="s">
        <v>114</v>
      </c>
      <c r="C25" s="361">
        <v>389.863</v>
      </c>
      <c r="D25" s="412">
        <v>493.85900000000004</v>
      </c>
      <c r="E25" s="412">
        <v>-103.99600000000004</v>
      </c>
      <c r="F25" s="285">
        <v>-0.21057832296262702</v>
      </c>
      <c r="H25" s="411" t="s">
        <v>131</v>
      </c>
      <c r="I25" s="421">
        <v>0.13115530773640366</v>
      </c>
      <c r="J25" s="422">
        <v>0.13102076116881275</v>
      </c>
      <c r="K25" s="632">
        <v>1.3454656759090411E-2</v>
      </c>
      <c r="L25" s="147"/>
      <c r="M25" s="750">
        <v>15.986688000000001</v>
      </c>
      <c r="N25" s="751">
        <v>15.737881</v>
      </c>
      <c r="O25" s="756">
        <v>1.5809434573816006E-2</v>
      </c>
    </row>
    <row r="26" spans="2:15">
      <c r="M26" s="746"/>
      <c r="N26" s="746"/>
      <c r="O26" s="247"/>
    </row>
    <row r="27" spans="2:15">
      <c r="B27" s="410"/>
      <c r="C27" s="410"/>
      <c r="D27" s="410"/>
      <c r="E27" s="410"/>
      <c r="F27" s="410"/>
      <c r="H27" s="410"/>
      <c r="I27" s="410"/>
      <c r="J27" s="410"/>
      <c r="K27" s="410"/>
      <c r="L27" s="410"/>
      <c r="M27" s="753"/>
      <c r="N27" s="753"/>
      <c r="O27" s="410"/>
    </row>
    <row r="28" spans="2:15">
      <c r="B28" s="286" t="s">
        <v>124</v>
      </c>
      <c r="C28" s="820" t="s">
        <v>117</v>
      </c>
      <c r="D28" s="820"/>
      <c r="E28" s="820"/>
      <c r="F28" s="826"/>
      <c r="G28" s="416"/>
      <c r="H28" s="820" t="s">
        <v>124</v>
      </c>
      <c r="I28" s="820"/>
      <c r="J28" s="820"/>
      <c r="K28" s="820"/>
      <c r="L28" s="820"/>
      <c r="M28" s="820"/>
      <c r="N28" s="820"/>
      <c r="O28" s="826"/>
    </row>
    <row r="29" spans="2:15">
      <c r="B29" s="823"/>
      <c r="C29" s="821" t="s">
        <v>9</v>
      </c>
      <c r="D29" s="821"/>
      <c r="E29" s="821"/>
      <c r="F29" s="821"/>
      <c r="H29" s="823" t="s">
        <v>126</v>
      </c>
      <c r="I29" s="821" t="s">
        <v>127</v>
      </c>
      <c r="J29" s="821"/>
      <c r="K29" s="821"/>
      <c r="L29" s="821"/>
      <c r="M29" s="821" t="s">
        <v>128</v>
      </c>
      <c r="N29" s="821"/>
      <c r="O29" s="821"/>
    </row>
    <row r="30" spans="2:15" ht="30" customHeight="1">
      <c r="B30" s="824"/>
      <c r="C30" s="367" t="s">
        <v>461</v>
      </c>
      <c r="D30" s="408" t="s">
        <v>462</v>
      </c>
      <c r="E30" s="407" t="s">
        <v>60</v>
      </c>
      <c r="F30" s="407" t="s">
        <v>10</v>
      </c>
      <c r="H30" s="823"/>
      <c r="I30" s="418" t="s">
        <v>461</v>
      </c>
      <c r="J30" s="409" t="s">
        <v>462</v>
      </c>
      <c r="K30" s="417" t="s">
        <v>129</v>
      </c>
      <c r="L30" s="147"/>
      <c r="M30" s="418" t="s">
        <v>461</v>
      </c>
      <c r="N30" s="409" t="s">
        <v>462</v>
      </c>
      <c r="O30" s="409" t="s">
        <v>10</v>
      </c>
    </row>
    <row r="31" spans="2:15">
      <c r="B31" s="143"/>
      <c r="C31" s="143"/>
      <c r="D31" s="143"/>
      <c r="E31" s="143"/>
      <c r="F31" s="143"/>
      <c r="H31" s="419"/>
      <c r="I31" s="419"/>
      <c r="L31" s="147"/>
    </row>
    <row r="32" spans="2:15">
      <c r="B32" s="101" t="s">
        <v>118</v>
      </c>
      <c r="C32" s="339">
        <v>540.423</v>
      </c>
      <c r="D32" s="84">
        <v>583.29600000000005</v>
      </c>
      <c r="E32" s="84">
        <v>-42.873000000000047</v>
      </c>
      <c r="F32" s="183">
        <v>-7.3501275510204134E-2</v>
      </c>
      <c r="H32" s="101" t="s">
        <v>135</v>
      </c>
      <c r="I32" s="415">
        <v>7.4980000000000005E-2</v>
      </c>
      <c r="J32" s="193">
        <v>7.4980000000000005E-2</v>
      </c>
      <c r="K32" s="414">
        <v>0</v>
      </c>
      <c r="L32" s="147"/>
      <c r="M32" s="747">
        <v>3.9820199999999999</v>
      </c>
      <c r="N32" s="748">
        <v>3.8900039999999998</v>
      </c>
      <c r="O32" s="193">
        <v>2.3654474391286096E-2</v>
      </c>
    </row>
    <row r="33" spans="2:15">
      <c r="B33" s="85" t="s">
        <v>119</v>
      </c>
      <c r="C33" s="339">
        <v>-301.10899999999998</v>
      </c>
      <c r="D33" s="84">
        <v>-340.024</v>
      </c>
      <c r="E33" s="84">
        <v>38.91500000000002</v>
      </c>
      <c r="F33" s="183">
        <v>-0.11444780368444585</v>
      </c>
      <c r="H33" s="410"/>
      <c r="I33" s="420"/>
      <c r="J33" s="420"/>
      <c r="K33" s="420"/>
      <c r="L33" s="147"/>
      <c r="M33" s="749"/>
      <c r="N33" s="749"/>
      <c r="O33" s="755"/>
    </row>
    <row r="34" spans="2:15">
      <c r="B34" s="101" t="s">
        <v>120</v>
      </c>
      <c r="C34" s="339">
        <v>-9.5050000000000008</v>
      </c>
      <c r="D34" s="84">
        <v>-9.4669999999999987</v>
      </c>
      <c r="E34" s="84">
        <v>-3.8000000000002032E-2</v>
      </c>
      <c r="F34" s="183">
        <v>4.0139431710153328E-3</v>
      </c>
      <c r="H34" s="411" t="s">
        <v>131</v>
      </c>
      <c r="I34" s="421">
        <v>7.4980000000000005E-2</v>
      </c>
      <c r="J34" s="422">
        <v>7.4980000000000005E-2</v>
      </c>
      <c r="K34" s="423">
        <v>0</v>
      </c>
      <c r="L34" s="147"/>
      <c r="M34" s="750">
        <v>3.9820199999999999</v>
      </c>
      <c r="N34" s="751">
        <v>3.8900039999999998</v>
      </c>
      <c r="O34" s="422">
        <v>2.3654474391286096E-2</v>
      </c>
    </row>
    <row r="35" spans="2:15">
      <c r="B35" s="85" t="s">
        <v>71</v>
      </c>
      <c r="C35" s="339">
        <v>-29.335000000000001</v>
      </c>
      <c r="D35" s="84">
        <v>-26.457000000000001</v>
      </c>
      <c r="E35" s="190">
        <v>-2.8780000000000001</v>
      </c>
      <c r="F35" s="183">
        <v>0.10878028499073977</v>
      </c>
      <c r="M35" s="746"/>
      <c r="N35" s="746"/>
    </row>
    <row r="36" spans="2:15">
      <c r="B36" s="410"/>
      <c r="C36" s="410"/>
      <c r="D36" s="410"/>
      <c r="E36" s="410"/>
      <c r="F36" s="410"/>
      <c r="M36" s="746"/>
      <c r="N36" s="746"/>
    </row>
    <row r="37" spans="2:15">
      <c r="B37" s="411" t="s">
        <v>114</v>
      </c>
      <c r="C37" s="361">
        <v>200.47400000000002</v>
      </c>
      <c r="D37" s="412">
        <v>207.34800000000007</v>
      </c>
      <c r="E37" s="412">
        <v>-6.8740000000000521</v>
      </c>
      <c r="F37" s="285">
        <v>-3.315199567876248E-2</v>
      </c>
    </row>
  </sheetData>
  <mergeCells count="22">
    <mergeCell ref="H3:H4"/>
    <mergeCell ref="I3:L3"/>
    <mergeCell ref="H16:O16"/>
    <mergeCell ref="M3:O3"/>
    <mergeCell ref="C2:F2"/>
    <mergeCell ref="C16:F16"/>
    <mergeCell ref="H2:O2"/>
    <mergeCell ref="H29:H30"/>
    <mergeCell ref="I29:L29"/>
    <mergeCell ref="C28:F28"/>
    <mergeCell ref="M29:O29"/>
    <mergeCell ref="M17:O17"/>
    <mergeCell ref="H17:H18"/>
    <mergeCell ref="I17:L17"/>
    <mergeCell ref="H28:O28"/>
    <mergeCell ref="B3:B4"/>
    <mergeCell ref="C3:F3"/>
    <mergeCell ref="B17:B18"/>
    <mergeCell ref="C17:F17"/>
    <mergeCell ref="B29:B30"/>
    <mergeCell ref="C29:F29"/>
    <mergeCell ref="B13:F1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f1259e6ccd4d8f498682e20a1e7ebef9">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0eb225f613d68e4d1f179277522f0dde"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B9F0A6D0-7642-4AE2-B58B-EFB93163ABB9}">
  <ds:schemaRefs>
    <ds:schemaRef ds:uri="http://schemas.microsoft.com/office/2006/documentManagement/types"/>
    <ds:schemaRef ds:uri="http://www.w3.org/XML/1998/namespace"/>
    <ds:schemaRef ds:uri="e9765fd6-568a-4503-b8d4-7e3c78eea4a4"/>
    <ds:schemaRef ds:uri="http://schemas.microsoft.com/office/2006/metadata/properti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3e5f1567-ceb9-4d76-afd8-9c047bd188bb"/>
  </ds:schemaRefs>
</ds:datastoreItem>
</file>

<file path=customXml/itemProps3.xml><?xml version="1.0" encoding="utf-8"?>
<ds:datastoreItem xmlns:ds="http://schemas.openxmlformats.org/officeDocument/2006/customXml" ds:itemID="{04A611EB-48C6-4F95-B356-B2B33D3DD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2025-05-23T16:52:09Z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