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6 Q1 Press/Tablas al Mercado/"/>
    </mc:Choice>
  </mc:AlternateContent>
  <xr:revisionPtr revIDLastSave="252" documentId="8_{2B1C1BE6-FD3E-46E9-A7E1-FEED22BB89E1}" xr6:coauthVersionLast="47" xr6:coauthVersionMax="47" xr10:uidLastSave="{9E246670-B08C-4F20-BDDF-C4DD4E6297B4}"/>
  <bookViews>
    <workbookView xWindow="-120" yWindow="-120" windowWidth="29040" windowHeight="15720" firstSheet="17" activeTab="18" xr2:uid="{F60835CB-0433-40A7-AE5C-4F7977D44B2D}"/>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Business'!$B$3:$M$13</definedName>
    <definedName name="_xlnm.Print_Area" localSheetId="23">'Ebitda y activo fijo'!$C$5:$G$30</definedName>
    <definedName name="_xlnm.Print_Area" localSheetId="2">'Generation Business'!$B$3:$R$19</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equipment'!$B$3:$I$33</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E5" i="4"/>
  <c r="G5" i="4" s="1"/>
  <c r="D18" i="4" l="1"/>
  <c r="E18" i="4" s="1"/>
  <c r="D13" i="16"/>
  <c r="E13" i="16"/>
  <c r="D29" i="19"/>
  <c r="F29" i="19" s="1"/>
</calcChain>
</file>

<file path=xl/sharedStrings.xml><?xml version="1.0" encoding="utf-8"?>
<sst xmlns="http://schemas.openxmlformats.org/spreadsheetml/2006/main" count="1924" uniqueCount="494">
  <si>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</si>
  <si>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</si>
  <si>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</si>
  <si>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</si>
  <si>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</si>
  <si>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</si>
  <si>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</si>
  <si>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</si>
  <si>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</si>
  <si>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</si>
  <si>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</si>
  <si>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</si>
  <si>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</si>
  <si>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</si>
  <si>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</si>
  <si>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</si>
  <si>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</si>
  <si>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</si>
  <si>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</si>
  <si>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</si>
  <si>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</si>
  <si>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</si>
  <si>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</si>
  <si>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</si>
  <si>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</si>
  <si>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</si>
  <si>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</si>
  <si>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</si>
  <si>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</si>
  <si>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</si>
  <si>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</si>
  <si>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</si>
  <si>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</si>
  <si>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</si>
  <si>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</si>
  <si>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</si>
  <si>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</si>
  <si>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</si>
  <si>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</si>
  <si>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</si>
  <si>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</si>
  <si>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</si>
  <si>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</si>
  <si>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</si>
  <si>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</si>
  <si>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</si>
  <si>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</si>
  <si>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</si>
  <si>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</si>
  <si>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</si>
  <si>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</si>
  <si>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</si>
  <si>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</si>
  <si>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</si>
  <si>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</si>
  <si>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</si>
  <si>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</si>
  <si>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</si>
  <si>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</si>
  <si>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</si>
  <si>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</si>
  <si>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</si>
  <si>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</si>
  <si>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</si>
  <si>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</si>
  <si>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</si>
  <si>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</si>
  <si>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</si>
  <si>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</si>
  <si>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</si>
  <si>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</si>
  <si>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</si>
  <si>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</si>
  <si>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</si>
  <si>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</si>
  <si>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</si>
  <si>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</si>
  <si>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</si>
  <si>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</si>
  <si>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</si>
  <si>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</si>
  <si>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</si>
  <si>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</si>
  <si>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</si>
  <si>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</si>
  <si>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</si>
  <si>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</si>
  <si>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</si>
  <si>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</si>
  <si>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</si>
  <si>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</si>
  <si>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</si>
  <si>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</si>
  <si>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</si>
  <si>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</si>
  <si>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</si>
  <si>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</si>
  <si>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</si>
  <si>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</si>
  <si>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</si>
  <si>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</si>
  <si>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</si>
  <si>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</si>
  <si>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</si>
  <si>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</si>
  <si>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</si>
  <si>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</si>
  <si>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</si>
  <si>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</si>
  <si>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</si>
  <si>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</si>
  <si>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</si>
  <si>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</si>
  <si>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</si>
  <si>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</si>
  <si>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</si>
  <si>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</si>
  <si>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</si>
  <si>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</si>
  <si>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</si>
  <si>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</si>
  <si>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</si>
  <si>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</si>
  <si>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</si>
  <si>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</si>
  <si>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</si>
  <si>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</si>
  <si>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</si>
  <si>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</si>
  <si>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</si>
  <si>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</si>
  <si>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</si>
  <si>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</si>
  <si>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</si>
  <si>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</si>
  <si>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</si>
  <si>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</si>
  <si>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</si>
  <si>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</si>
  <si>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</si>
  <si>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</si>
  <si>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</si>
  <si>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</si>
  <si>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</si>
  <si>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</si>
  <si>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</si>
  <si>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</si>
  <si>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</si>
  <si>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</si>
  <si>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</si>
  <si>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</si>
  <si>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</si>
  <si>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</si>
  <si>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</si>
  <si>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</si>
  <si>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</si>
  <si>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</si>
  <si>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</si>
  <si>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</si>
  <si>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</si>
  <si>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</si>
  <si>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</si>
  <si>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</si>
  <si>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</si>
  <si>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</si>
  <si>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</si>
  <si>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</si>
  <si>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</si>
  <si>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</si>
  <si>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</si>
  <si>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</si>
  <si>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</si>
  <si>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</si>
  <si>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</si>
  <si>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</si>
  <si>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</si>
  <si>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</si>
  <si>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</si>
  <si>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</si>
  <si>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</si>
  <si>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</si>
  <si>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</si>
  <si>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</si>
  <si>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</si>
  <si>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</si>
  <si>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</si>
  <si>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</si>
  <si>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</si>
  <si>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</si>
  <si>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</si>
  <si>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</si>
  <si>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</si>
  <si>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</si>
  <si>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</si>
  <si>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</si>
  <si>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</si>
  <si>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</si>
  <si>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</si>
  <si>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</si>
  <si>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</si>
  <si>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</si>
  <si>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</si>
  <si>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</si>
  <si>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</si>
  <si>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</si>
  <si>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</si>
  <si>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</si>
  <si>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</si>
  <si>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</si>
  <si>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</si>
  <si>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</si>
  <si>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</si>
  <si>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Enel Generación Perú S.A.</t>
  </si>
  <si>
    <t>EGP Cachoeira Dourada S.A.</t>
  </si>
  <si>
    <t>EGP Volta Grande</t>
  </si>
  <si>
    <t>Enel Distribución Perú S.A.</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</si>
  <si>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</si>
  <si>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</si>
  <si>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</si>
  <si>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</si>
  <si>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</si>
  <si>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</si>
  <si>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</si>
  <si>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</si>
  <si>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</si>
  <si>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</si>
  <si>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</si>
  <si>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</si>
  <si>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</si>
  <si>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</si>
  <si>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</si>
  <si>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</si>
  <si>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</si>
  <si>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</si>
  <si>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</si>
  <si>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</si>
  <si>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</si>
  <si>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</si>
  <si>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</si>
  <si>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</si>
  <si>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</si>
  <si>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</si>
  <si>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</si>
  <si>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</si>
  <si>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</si>
  <si>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</si>
  <si>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</si>
  <si>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</si>
  <si>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</si>
  <si>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</si>
  <si>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</si>
  <si>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</si>
  <si>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</si>
  <si>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</si>
  <si>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</si>
  <si>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</si>
  <si>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</si>
  <si>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</si>
  <si>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</si>
  <si>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</si>
  <si>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</si>
  <si>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</si>
  <si>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</si>
  <si>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</si>
  <si>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</si>
  <si>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</si>
  <si>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</si>
  <si>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</si>
  <si>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</si>
  <si>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</si>
  <si>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</si>
  <si>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</si>
  <si>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</si>
  <si>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</si>
  <si>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</si>
  <si>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</si>
  <si>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</si>
  <si>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</si>
  <si>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</si>
  <si>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</si>
  <si>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</si>
  <si>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</si>
  <si>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</si>
  <si>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</si>
  <si>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</si>
  <si>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</si>
  <si>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</si>
  <si>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</si>
  <si>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</si>
  <si>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</si>
  <si>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</si>
  <si>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</si>
  <si>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</si>
  <si>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</si>
  <si>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</si>
  <si>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</si>
  <si>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</si>
  <si>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</si>
  <si>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</si>
  <si>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</si>
  <si>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</si>
  <si>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</si>
  <si>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</si>
  <si>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</si>
  <si>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</si>
  <si>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</si>
  <si>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</si>
  <si>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</si>
  <si>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</si>
  <si>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</si>
  <si>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</si>
  <si>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</si>
  <si>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</si>
  <si>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</si>
  <si>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</si>
  <si>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</si>
  <si>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</si>
  <si>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</si>
  <si>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</si>
  <si>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</si>
  <si>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</si>
  <si>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</si>
  <si>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</si>
  <si>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</si>
  <si>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</si>
  <si>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</si>
  <si>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</si>
  <si>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</si>
  <si>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</si>
  <si>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</si>
  <si>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</si>
  <si>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</si>
  <si>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</si>
  <si>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</si>
  <si>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</si>
  <si>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</si>
  <si>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</si>
  <si>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</si>
  <si>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</si>
  <si>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</si>
  <si>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</si>
  <si>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</si>
  <si>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</si>
  <si>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</si>
  <si>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</si>
  <si>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</si>
  <si>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</si>
  <si>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</si>
  <si>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</si>
  <si>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</si>
  <si>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</si>
  <si>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</si>
  <si>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</si>
  <si>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</si>
  <si>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</si>
  <si>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</si>
  <si>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</si>
  <si>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</si>
  <si>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</si>
  <si>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</si>
  <si>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</si>
  <si>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</si>
  <si>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</si>
  <si>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</si>
  <si>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</si>
  <si>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</si>
  <si>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</si>
  <si>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</si>
  <si>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</si>
  <si>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</si>
  <si>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</si>
  <si>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</si>
  <si>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</si>
  <si>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</si>
  <si>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</si>
  <si>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</si>
  <si>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</si>
  <si>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</si>
  <si>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</si>
  <si>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</si>
  <si>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</si>
  <si>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</si>
  <si>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</si>
  <si>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</si>
  <si>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</si>
  <si>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</si>
  <si>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</si>
  <si>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</si>
  <si>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</si>
  <si>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</si>
  <si>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</si>
  <si>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</si>
  <si>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</si>
  <si>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</si>
  <si>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</si>
  <si>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</si>
  <si>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</si>
  <si>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</si>
  <si>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</si>
  <si>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</si>
  <si>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</si>
  <si>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</si>
  <si>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</si>
  <si>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</si>
  <si>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</si>
  <si>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</si>
  <si>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</si>
  <si>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</si>
  <si>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</si>
  <si>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</si>
  <si>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</si>
  <si>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</si>
  <si>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</si>
  <si>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</si>
  <si>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</si>
  <si>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</si>
  <si>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</si>
  <si>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</si>
  <si>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</si>
  <si>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</si>
  <si>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</si>
  <si>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</si>
  <si>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</si>
  <si>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</si>
  <si>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</si>
  <si>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</si>
  <si>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</si>
  <si>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</si>
  <si>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</si>
  <si>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</si>
  <si>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</si>
  <si>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</si>
  <si>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</si>
  <si>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</si>
  <si>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</si>
  <si>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</si>
  <si>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</si>
  <si>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</si>
  <si>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</si>
  <si>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</si>
  <si>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</si>
  <si>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</si>
  <si>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</si>
  <si>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</si>
  <si>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</si>
  <si>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</si>
  <si>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</si>
  <si>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</si>
  <si>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</si>
  <si>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</si>
  <si>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</si>
  <si>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</si>
  <si>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</si>
  <si>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</si>
  <si>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Net income</t>
  </si>
  <si>
    <t>Impairment Losses (Reversals)</t>
  </si>
  <si>
    <t>Other Integrated
Results</t>
  </si>
  <si>
    <t>Total Integrated
Results</t>
  </si>
  <si>
    <t>(7) It corresponds to the ratio between (i) the profit for the period attributable to the owners of the parent company for the twelve rolling months as of December 31, 2025,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</si>
  <si>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December 31, 2025, and (ii) the average of total assets at the beginning and end of the period.</t>
  </si>
  <si>
    <t>Enel Generación Piura</t>
  </si>
  <si>
    <t>(****)</t>
  </si>
  <si>
    <t>(****) Enel Generación Piura participates in its local SICN market in Peru. It should be noted that, in accordance with the guidelines established in IFRS 8 Operating Segments, it does not represent an operating segment for which Enel Américas is required to disclose separate information. See notes 5 and 34 to Enel Américas’ Consolidated Financial Statements as of March 31, 2026.</t>
  </si>
  <si>
    <t xml:space="preserve"> March 31 2026</t>
  </si>
  <si>
    <t xml:space="preserve"> December 31 2025</t>
  </si>
  <si>
    <t>(*) As of March 31, 2026 and 2025, the average number of ordinary shares outstanding amounted to 102,988,694,000.</t>
  </si>
  <si>
    <t>ENEL GENERACIÓN PIURA</t>
  </si>
  <si>
    <t xml:space="preserve"> March 2026</t>
  </si>
  <si>
    <t xml:space="preserve"> March 2025</t>
  </si>
  <si>
    <t>-</t>
  </si>
  <si>
    <t>n.a.</t>
  </si>
  <si>
    <t xml:space="preserve"> December 2025</t>
  </si>
  <si>
    <t xml:space="preserve"> 0,8  p.p.</t>
  </si>
  <si>
    <t>(0,8) p.p.</t>
  </si>
  <si>
    <t xml:space="preserve">-  </t>
  </si>
  <si>
    <t>(0,3) p.p.</t>
  </si>
  <si>
    <t>(10,5) p.p.</t>
  </si>
  <si>
    <t>(4,4) p.p.</t>
  </si>
  <si>
    <t>Enel Colombia Segmento de Generación</t>
  </si>
  <si>
    <t>Enel Distribución Sao Paulo S.A. (Eletropaulo) (*)</t>
  </si>
  <si>
    <t>Edesur S.A.</t>
  </si>
  <si>
    <t>Enel Distribución Rio (Ampla) (*)</t>
  </si>
  <si>
    <t>Enel Distribución Ceara (Coelce) (*)</t>
  </si>
  <si>
    <t>Enel Colombia Segmento de Distribución</t>
  </si>
  <si>
    <t>Enel Green Power Brasil</t>
  </si>
  <si>
    <t>Enel Green Power Centroamérica</t>
  </si>
  <si>
    <t>Balance</t>
  </si>
  <si>
    <t xml:space="preserve"> December 2024</t>
  </si>
  <si>
    <t>al 31.03.2026</t>
  </si>
  <si>
    <t xml:space="preserve"> March 31, 2026</t>
  </si>
  <si>
    <t xml:space="preserve"> December 31, 2025</t>
  </si>
  <si>
    <t>Q1 2026</t>
  </si>
  <si>
    <t>Q1 2025</t>
  </si>
  <si>
    <t>Other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</si>
</sst>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 #,##0_-;_-* &quot;-&quot;_-;_-@_-"/>
    <numFmt numFmtId="165" formatCode="_-* #,##0.00_-;\-* #,##0.00_-;_-* &quot;-&quot;??_-;_-@_-"/>
    <numFmt numFmtId="166" formatCode="_(* #,##0_);_(* \(#,##0\);_(* &quot;-&quot;_);_(@_)"/>
    <numFmt numFmtId="167" formatCode="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 #,##0.0_ ;_ * \-#,##0.0_ ;_ * &quot;-&quot;_ ;_ @_ "/>
    <numFmt numFmtId="189" formatCode="#,##0.0_);[Black]\(#,##0.0\);&quot;-       &quot;"/>
    <numFmt numFmtId="190" formatCode="0.0"/>
    <numFmt numFmtId="192" formatCode="_-* #,##0.0_-;\-* #,##0.0_-;_-* &quot;-&quot;??_-;_-@_-"/>
    <numFmt numFmtId="193" formatCode="_ * #,##0.0_ ;_ * \-#,##0.0_ ;_ * &quot;-&quot;?_ ;_ @_ "/>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1" tint="0.499984740745262"/>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right/>
      <top/>
      <bottom style="thin">
        <color indexed="22"/>
      </bottom>
      <diagonal/>
    </border>
    <border>
      <left style="thin">
        <color rgb="FFFF5A0F"/>
      </left>
      <right/>
      <top style="thin">
        <color theme="0"/>
      </top>
      <bottom style="thin">
        <color theme="0"/>
      </bottom>
      <diagonal/>
    </border>
    <border>
      <left/>
      <right style="thin">
        <color rgb="FFFF5A0F"/>
      </right>
      <top style="thin">
        <color indexed="22"/>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28">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0" fontId="1" fillId="7" borderId="0" xfId="10" applyFill="1"/>
    <xf numFmtId="0" fontId="10" fillId="7" borderId="0" xfId="10" applyFont="1" applyFill="1"/>
    <xf numFmtId="176"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172" fontId="26" fillId="0" borderId="45" xfId="16" applyNumberFormat="1" applyFont="1" applyFill="1" applyBorder="1" applyAlignment="1" applyProtection="1">
      <alignment horizontal="right" vertical="center"/>
      <protection locked="0"/>
    </xf>
    <xf numFmtId="167" fontId="0" fillId="7" borderId="0" xfId="16" applyNumberFormat="1" applyFont="1" applyFill="1" applyAlignment="1">
      <alignment vertical="center"/>
    </xf>
    <xf numFmtId="0" fontId="44" fillId="7" borderId="0" xfId="15" applyFont="1" applyFill="1" applyAlignment="1">
      <alignment horizontal="center" vertical="center"/>
    </xf>
    <xf numFmtId="0" fontId="1" fillId="7" borderId="0" xfId="9" applyFill="1"/>
    <xf numFmtId="0" fontId="44"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2" fillId="0" borderId="0" xfId="9" applyFont="1" applyAlignment="1">
      <alignment vertical="center"/>
    </xf>
    <xf numFmtId="0" fontId="45" fillId="0" borderId="0" xfId="9" applyFont="1" applyAlignment="1">
      <alignment vertical="center"/>
    </xf>
    <xf numFmtId="0" fontId="29" fillId="0" borderId="0" xfId="9" applyFont="1" applyAlignment="1">
      <alignment vertical="center"/>
    </xf>
    <xf numFmtId="0" fontId="42" fillId="7" borderId="0" xfId="0" applyFont="1" applyFill="1" applyAlignment="1">
      <alignment horizontal="right" vertical="center"/>
    </xf>
    <xf numFmtId="165" fontId="42" fillId="7" borderId="0" xfId="3" applyFont="1" applyFill="1" applyBorder="1" applyAlignment="1">
      <alignment horizontal="right" vertical="center"/>
    </xf>
    <xf numFmtId="182" fontId="42" fillId="7" borderId="0" xfId="3" applyNumberFormat="1" applyFont="1" applyFill="1" applyBorder="1" applyAlignment="1">
      <alignment horizontal="righ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2"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2"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0"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0" fontId="10" fillId="7" borderId="50" xfId="16" applyNumberFormat="1" applyFont="1" applyFill="1" applyBorder="1" applyAlignment="1">
      <alignment horizontal="right" vertical="center"/>
    </xf>
    <xf numFmtId="178" fontId="1" fillId="7" borderId="0" xfId="0" applyNumberFormat="1" applyFont="1" applyFill="1" applyAlignment="1">
      <alignmen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0" fontId="1" fillId="7" borderId="49"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2" fillId="7" borderId="64" xfId="0" applyFont="1" applyFill="1" applyBorder="1" applyAlignment="1">
      <alignment horizontal="right" vertical="center"/>
    </xf>
    <xf numFmtId="182" fontId="42" fillId="7" borderId="49" xfId="3" applyNumberFormat="1" applyFont="1" applyFill="1" applyBorder="1" applyAlignment="1">
      <alignment horizontal="right" vertical="center"/>
    </xf>
    <xf numFmtId="182" fontId="42"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2"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2" fillId="7" borderId="49"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42" fillId="7" borderId="52" xfId="3" applyFont="1" applyFill="1" applyBorder="1" applyAlignment="1">
      <alignment horizontal="right" vertical="center"/>
    </xf>
    <xf numFmtId="165" fontId="42"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71"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89" fontId="40" fillId="10" borderId="0" xfId="14" applyNumberFormat="1" applyFont="1" applyFill="1" applyBorder="1" applyAlignment="1">
      <alignment vertical="center"/>
    </xf>
    <xf numFmtId="189" fontId="40" fillId="10" borderId="45" xfId="14" applyNumberFormat="1" applyFont="1" applyFill="1" applyBorder="1" applyAlignment="1">
      <alignment vertical="center"/>
    </xf>
    <xf numFmtId="189" fontId="40" fillId="10" borderId="48" xfId="14" applyNumberFormat="1" applyFont="1" applyFill="1" applyBorder="1" applyAlignment="1">
      <alignment vertical="center"/>
    </xf>
    <xf numFmtId="189" fontId="40" fillId="10" borderId="53" xfId="14" applyNumberFormat="1" applyFont="1" applyFill="1" applyBorder="1" applyAlignment="1">
      <alignment vertical="center"/>
    </xf>
    <xf numFmtId="189" fontId="41" fillId="10" borderId="45" xfId="14" applyNumberFormat="1" applyFont="1" applyFill="1" applyBorder="1" applyAlignment="1">
      <alignment vertical="center"/>
    </xf>
    <xf numFmtId="189" fontId="41" fillId="10" borderId="71" xfId="14" applyNumberFormat="1" applyFont="1" applyFill="1" applyBorder="1" applyAlignment="1">
      <alignment vertical="center"/>
    </xf>
    <xf numFmtId="189"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71" fontId="40" fillId="10" borderId="73" xfId="14" applyNumberFormat="1" applyFont="1" applyFill="1" applyBorder="1" applyAlignment="1">
      <alignment horizontal="center" vertical="center"/>
    </xf>
    <xf numFmtId="189" fontId="40" fillId="10" borderId="65" xfId="14" applyNumberFormat="1" applyFont="1" applyFill="1" applyBorder="1" applyAlignment="1">
      <alignment vertical="center"/>
    </xf>
    <xf numFmtId="189" fontId="41" fillId="10" borderId="69" xfId="14" applyNumberFormat="1" applyFont="1" applyFill="1" applyBorder="1" applyAlignment="1">
      <alignment vertical="center"/>
    </xf>
    <xf numFmtId="189" fontId="41" fillId="10" borderId="51" xfId="14" applyNumberFormat="1" applyFont="1" applyFill="1" applyBorder="1" applyAlignment="1">
      <alignment vertical="center"/>
    </xf>
    <xf numFmtId="189" fontId="41" fillId="10" borderId="70" xfId="14" applyNumberFormat="1" applyFont="1" applyFill="1" applyBorder="1" applyAlignment="1">
      <alignment vertical="center"/>
    </xf>
    <xf numFmtId="189" fontId="40" fillId="10" borderId="52" xfId="14" applyNumberFormat="1" applyFont="1" applyFill="1" applyBorder="1" applyAlignment="1">
      <alignment vertical="center"/>
    </xf>
    <xf numFmtId="189" fontId="40" fillId="10" borderId="74" xfId="14" applyNumberFormat="1" applyFont="1" applyFill="1" applyBorder="1" applyAlignment="1">
      <alignment vertical="center"/>
    </xf>
    <xf numFmtId="189"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89" fontId="41" fillId="10" borderId="76" xfId="14" applyNumberFormat="1" applyFont="1" applyFill="1" applyBorder="1" applyAlignment="1">
      <alignment vertical="center"/>
    </xf>
    <xf numFmtId="189"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5"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3" fillId="7" borderId="49" xfId="9" applyFont="1" applyFill="1" applyBorder="1" applyAlignment="1">
      <alignment vertical="center"/>
    </xf>
    <xf numFmtId="0" fontId="42" fillId="0" borderId="49" xfId="9" applyFont="1" applyBorder="1" applyAlignment="1">
      <alignment vertical="center"/>
    </xf>
    <xf numFmtId="0" fontId="42" fillId="0" borderId="52" xfId="9" applyFont="1" applyBorder="1" applyAlignment="1">
      <alignment vertical="center"/>
    </xf>
    <xf numFmtId="167" fontId="42" fillId="0" borderId="49" xfId="16" applyNumberFormat="1"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5"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2" fillId="11" borderId="78" xfId="14" applyNumberFormat="1" applyFont="1" applyFill="1" applyBorder="1" applyAlignment="1">
      <alignment vertical="center"/>
    </xf>
    <xf numFmtId="189" fontId="42" fillId="11" borderId="79" xfId="14" applyNumberFormat="1" applyFont="1" applyFill="1" applyBorder="1" applyAlignment="1">
      <alignment vertical="center"/>
    </xf>
    <xf numFmtId="189" fontId="42" fillId="11" borderId="77" xfId="14" applyNumberFormat="1" applyFont="1" applyFill="1" applyBorder="1" applyAlignment="1">
      <alignment vertical="center"/>
    </xf>
    <xf numFmtId="189" fontId="45"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2" fillId="11" borderId="66" xfId="16" applyFont="1" applyFill="1" applyBorder="1" applyAlignment="1">
      <alignment vertical="center"/>
    </xf>
    <xf numFmtId="9" fontId="42" fillId="11" borderId="47" xfId="16" applyFont="1" applyFill="1" applyBorder="1" applyAlignment="1">
      <alignment vertical="center"/>
    </xf>
    <xf numFmtId="9" fontId="42" fillId="11" borderId="56" xfId="16" applyFont="1" applyFill="1" applyBorder="1" applyAlignment="1">
      <alignment vertical="center"/>
    </xf>
    <xf numFmtId="9" fontId="45"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5" fillId="7" borderId="67" xfId="14" applyNumberFormat="1" applyFont="1" applyFill="1" applyBorder="1" applyAlignment="1">
      <alignment vertical="center"/>
    </xf>
    <xf numFmtId="9" fontId="42" fillId="7" borderId="78" xfId="16" applyFont="1" applyFill="1" applyBorder="1" applyAlignment="1">
      <alignment vertical="center"/>
    </xf>
    <xf numFmtId="9" fontId="42" fillId="7" borderId="79" xfId="16" applyFont="1" applyFill="1" applyBorder="1" applyAlignment="1">
      <alignment vertical="center"/>
    </xf>
    <xf numFmtId="9" fontId="42" fillId="7" borderId="77" xfId="16" applyFont="1" applyFill="1" applyBorder="1" applyAlignment="1">
      <alignment vertical="center"/>
    </xf>
    <xf numFmtId="9" fontId="45"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5" fillId="0" borderId="51" xfId="9" applyNumberFormat="1" applyFont="1" applyBorder="1" applyAlignment="1">
      <alignment horizontal="center" vertical="center"/>
    </xf>
    <xf numFmtId="190" fontId="42"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2" fillId="0" borderId="52" xfId="16" applyNumberFormat="1" applyFont="1" applyFill="1" applyBorder="1" applyAlignment="1">
      <alignment vertical="center"/>
    </xf>
    <xf numFmtId="167" fontId="42" fillId="0" borderId="58" xfId="16" applyNumberFormat="1" applyFont="1" applyFill="1" applyBorder="1" applyAlignment="1">
      <alignment vertical="center"/>
    </xf>
    <xf numFmtId="167" fontId="45" fillId="0" borderId="51" xfId="16" applyNumberFormat="1" applyFont="1" applyFill="1" applyBorder="1" applyAlignment="1">
      <alignment vertical="center"/>
    </xf>
    <xf numFmtId="188" fontId="42" fillId="0" borderId="58" xfId="14" applyNumberFormat="1" applyFont="1" applyFill="1" applyBorder="1" applyAlignment="1">
      <alignment vertical="center"/>
    </xf>
    <xf numFmtId="190" fontId="45" fillId="0" borderId="83" xfId="16" applyNumberFormat="1" applyFont="1" applyFill="1" applyBorder="1" applyAlignment="1">
      <alignment vertical="center"/>
    </xf>
    <xf numFmtId="188" fontId="42" fillId="0" borderId="52" xfId="20" applyNumberFormat="1" applyFont="1" applyFill="1" applyBorder="1" applyAlignment="1">
      <alignment vertical="center"/>
    </xf>
    <xf numFmtId="190" fontId="45" fillId="0" borderId="51" xfId="16" applyNumberFormat="1" applyFont="1" applyFill="1" applyBorder="1" applyAlignment="1">
      <alignment vertical="center"/>
    </xf>
    <xf numFmtId="0" fontId="42" fillId="7" borderId="66" xfId="14" applyFont="1" applyFill="1" applyBorder="1" applyAlignment="1">
      <alignment horizontal="left" vertical="center"/>
    </xf>
    <xf numFmtId="0" fontId="42" fillId="7" borderId="47" xfId="14" applyFont="1" applyFill="1" applyBorder="1" applyAlignment="1">
      <alignment horizontal="left" vertical="center"/>
    </xf>
    <xf numFmtId="0" fontId="42" fillId="7" borderId="56" xfId="14" applyFont="1" applyFill="1" applyBorder="1" applyAlignment="1">
      <alignment horizontal="left" vertical="center"/>
    </xf>
    <xf numFmtId="177" fontId="45"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5"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2" fillId="0" borderId="50"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5"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2" fillId="7" borderId="81" xfId="16" applyFont="1" applyFill="1" applyBorder="1" applyAlignment="1">
      <alignment vertical="center"/>
    </xf>
    <xf numFmtId="9" fontId="42" fillId="7" borderId="84" xfId="16" applyFont="1" applyFill="1" applyBorder="1" applyAlignment="1">
      <alignment vertical="center"/>
    </xf>
    <xf numFmtId="9" fontId="42" fillId="7" borderId="85" xfId="16" applyFont="1" applyFill="1" applyBorder="1" applyAlignment="1">
      <alignment vertical="center"/>
    </xf>
    <xf numFmtId="9" fontId="45" fillId="7" borderId="83" xfId="16" applyFont="1" applyFill="1" applyBorder="1" applyAlignment="1">
      <alignment vertical="center"/>
    </xf>
    <xf numFmtId="188" fontId="42" fillId="0" borderId="52" xfId="14" applyNumberFormat="1" applyFont="1" applyFill="1" applyBorder="1" applyAlignment="1">
      <alignment vertical="center"/>
    </xf>
    <xf numFmtId="0" fontId="42"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8" fontId="42" fillId="0" borderId="0" xfId="9" applyNumberFormat="1" applyFont="1" applyAlignment="1">
      <alignment vertical="center"/>
    </xf>
    <xf numFmtId="188" fontId="42" fillId="0" borderId="52" xfId="9" applyNumberFormat="1" applyFont="1" applyBorder="1" applyAlignment="1">
      <alignment vertical="center"/>
    </xf>
    <xf numFmtId="188" fontId="42" fillId="0" borderId="49" xfId="9" applyNumberFormat="1" applyFont="1" applyBorder="1" applyAlignment="1">
      <alignment vertical="center"/>
    </xf>
    <xf numFmtId="188" fontId="42" fillId="0" borderId="58" xfId="9" applyNumberFormat="1" applyFont="1" applyBorder="1" applyAlignment="1">
      <alignment vertical="center"/>
    </xf>
    <xf numFmtId="188" fontId="17" fillId="0" borderId="50" xfId="9" applyNumberFormat="1" applyFont="1" applyBorder="1" applyAlignment="1">
      <alignment vertical="center"/>
    </xf>
    <xf numFmtId="188" fontId="17" fillId="0" borderId="51" xfId="9" applyNumberFormat="1" applyFont="1" applyBorder="1" applyAlignment="1">
      <alignmen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85" fontId="1" fillId="0" borderId="0" xfId="9" applyNumberFormat="1"/>
    <xf numFmtId="193" fontId="42"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7" fontId="38" fillId="0" borderId="0" xfId="16" applyNumberFormat="1" applyFont="1" applyFill="1" applyAlignment="1">
      <alignment vertical="center"/>
    </xf>
    <xf numFmtId="0" fontId="36" fillId="0" borderId="0" xfId="0" applyFont="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6" fillId="7" borderId="0" xfId="0" applyNumberFormat="1" applyFont="1" applyFill="1" applyAlignment="1">
      <alignment horizontal="center" vertical="center"/>
    </xf>
    <xf numFmtId="0" fontId="42" fillId="12" borderId="0" xfId="0" applyFont="1" applyFill="1" applyAlignment="1">
      <alignment horizontal="right" vertical="center"/>
    </xf>
    <xf numFmtId="165" fontId="42" fillId="12" borderId="0" xfId="3" applyFont="1" applyFill="1" applyBorder="1" applyAlignment="1">
      <alignment horizontal="right" vertical="center"/>
    </xf>
    <xf numFmtId="165" fontId="42" fillId="12" borderId="52" xfId="3" applyFont="1" applyFill="1" applyBorder="1" applyAlignment="1">
      <alignment horizontal="righ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5"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6" fontId="0" fillId="0" borderId="49" xfId="3" applyNumberFormat="1" applyFont="1" applyBorder="1" applyAlignment="1">
      <alignment horizontal="right" vertical="center"/>
    </xf>
    <xf numFmtId="186" fontId="26" fillId="0" borderId="0" xfId="0" applyNumberFormat="1" applyFont="1" applyAlignment="1" applyProtection="1">
      <alignment horizontal="right" vertical="center"/>
      <protection locked="0"/>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0" fontId="46" fillId="0" borderId="0" xfId="14" applyFont="1" applyFill="1" applyBorder="1" applyAlignment="1">
      <alignment vertical="center" wrapText="1"/>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6"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1" fontId="0" fillId="7" borderId="0" xfId="0" applyNumberFormat="1" applyFill="1" applyAlignment="1">
      <alignment vertical="center"/>
    </xf>
    <xf numFmtId="181" fontId="1" fillId="11" borderId="0" xfId="16" applyNumberFormat="1" applyFont="1" applyFill="1" applyBorder="1" applyAlignment="1">
      <alignment horizontal="right" vertical="center"/>
    </xf>
    <xf numFmtId="181" fontId="1" fillId="7" borderId="0" xfId="16" applyNumberFormat="1" applyFont="1" applyFill="1" applyBorder="1" applyAlignment="1">
      <alignment horizontal="right" vertical="center"/>
    </xf>
    <xf numFmtId="181" fontId="10" fillId="7" borderId="49" xfId="0" applyNumberFormat="1" applyFont="1" applyFill="1" applyBorder="1" applyAlignment="1">
      <alignment vertical="center"/>
    </xf>
    <xf numFmtId="181" fontId="10" fillId="11" borderId="50" xfId="16" applyNumberFormat="1" applyFont="1" applyFill="1" applyBorder="1" applyAlignment="1">
      <alignment horizontal="right" vertical="center"/>
    </xf>
    <xf numFmtId="181" fontId="10" fillId="7" borderId="50" xfId="16" applyNumberFormat="1" applyFont="1" applyFill="1" applyBorder="1" applyAlignment="1">
      <alignment horizontal="right" vertical="center"/>
    </xf>
    <xf numFmtId="181" fontId="0" fillId="7" borderId="0" xfId="0" applyNumberFormat="1" applyFill="1"/>
    <xf numFmtId="181"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45" fillId="0" borderId="0" xfId="14" applyFont="1" applyFill="1" applyBorder="1" applyAlignment="1">
      <alignment horizontal="center" vertical="center"/>
    </xf>
    <xf numFmtId="0" fontId="45" fillId="0" borderId="49" xfId="14" applyFont="1" applyFill="1" applyBorder="1" applyAlignment="1">
      <alignment horizontal="center" vertical="center"/>
    </xf>
    <xf numFmtId="17" fontId="45" fillId="7" borderId="50" xfId="9" applyNumberFormat="1" applyFont="1" applyFill="1" applyBorder="1" applyAlignment="1">
      <alignment horizontal="center" vertical="center"/>
    </xf>
    <xf numFmtId="17" fontId="45" fillId="7" borderId="57" xfId="9" applyNumberFormat="1" applyFont="1" applyFill="1" applyBorder="1" applyAlignment="1">
      <alignment horizontal="center" vertical="center"/>
    </xf>
    <xf numFmtId="17" fontId="45" fillId="7" borderId="68" xfId="9" applyNumberFormat="1" applyFont="1" applyFill="1" applyBorder="1" applyAlignment="1">
      <alignment horizontal="center" vertical="center"/>
    </xf>
    <xf numFmtId="17" fontId="45" fillId="7" borderId="51" xfId="9" applyNumberFormat="1" applyFont="1" applyFill="1" applyBorder="1" applyAlignment="1">
      <alignment horizontal="center" vertical="center"/>
    </xf>
    <xf numFmtId="0" fontId="45" fillId="0" borderId="65" xfId="14" applyFont="1" applyFill="1" applyBorder="1" applyAlignment="1">
      <alignment horizontal="center" vertical="center"/>
    </xf>
    <xf numFmtId="0" fontId="45" fillId="0" borderId="52" xfId="14" applyFont="1" applyFill="1" applyBorder="1" applyAlignment="1">
      <alignment horizontal="center" vertical="center"/>
    </xf>
    <xf numFmtId="0" fontId="45" fillId="0" borderId="58" xfId="14" applyFont="1" applyFill="1" applyBorder="1" applyAlignment="1">
      <alignment horizontal="center" vertical="center"/>
    </xf>
    <xf numFmtId="14" fontId="1" fillId="5" borderId="0" xfId="0" applyNumberFormat="1" applyFont="1" applyFill="1" applyAlignment="1">
      <alignment vertical="center"/>
    </xf>
    <xf numFmtId="176" fontId="1" fillId="0" borderId="0" xfId="12" applyNumberFormat="1" applyFont="1" applyAlignment="1">
      <alignment vertical="center"/>
    </xf>
    <xf numFmtId="173"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0" fontId="1" fillId="7" borderId="53" xfId="0" applyFont="1" applyFill="1" applyBorder="1" applyAlignment="1">
      <alignment vertical="center"/>
    </xf>
    <xf numFmtId="41" fontId="1" fillId="11" borderId="0" xfId="20" applyFont="1" applyFill="1" applyAlignment="1">
      <alignment horizontal="right" vertical="center"/>
    </xf>
    <xf numFmtId="41" fontId="1" fillId="0" borderId="0" xfId="20" applyFont="1" applyAlignment="1">
      <alignment horizontal="right" vertical="center"/>
    </xf>
    <xf numFmtId="0" fontId="46" fillId="0" borderId="0" xfId="12" applyFont="1" applyAlignment="1">
      <alignment vertical="center" wrapText="1"/>
    </xf>
    <xf numFmtId="0" fontId="46" fillId="0" borderId="0" xfId="0" applyFont="1" applyAlignment="1">
      <alignment vertical="center" wrapText="1"/>
    </xf>
    <xf numFmtId="171" fontId="31" fillId="8" borderId="1" xfId="5" applyNumberFormat="1" applyFont="1" applyFill="1" applyBorder="1" applyAlignment="1">
      <alignment horizontal="right" vertical="center"/>
    </xf>
    <xf numFmtId="0" fontId="21" fillId="10" borderId="12" xfId="0" applyFont="1" applyFill="1" applyBorder="1" applyAlignment="1">
      <alignment vertical="center" wrapText="1"/>
    </xf>
    <xf numFmtId="0" fontId="21" fillId="10" borderId="30" xfId="0" applyFont="1" applyFill="1" applyBorder="1" applyAlignment="1">
      <alignment vertical="center" wrapText="1"/>
    </xf>
    <xf numFmtId="0" fontId="21" fillId="10" borderId="27" xfId="0" applyFont="1" applyFill="1" applyBorder="1" applyAlignment="1">
      <alignment vertical="center" wrapText="1"/>
    </xf>
    <xf numFmtId="0" fontId="21" fillId="10" borderId="31" xfId="0" applyFont="1" applyFill="1" applyBorder="1" applyAlignment="1">
      <alignment vertical="center" wrapText="1"/>
    </xf>
    <xf numFmtId="14" fontId="10" fillId="8" borderId="20" xfId="0" quotePrefix="1" applyNumberFormat="1" applyFont="1" applyFill="1" applyBorder="1" applyAlignment="1">
      <alignment horizontal="center" vertical="center"/>
    </xf>
    <xf numFmtId="14" fontId="24" fillId="11" borderId="20" xfId="0" quotePrefix="1" applyNumberFormat="1" applyFont="1" applyFill="1" applyBorder="1" applyAlignment="1">
      <alignment horizontal="center" vertical="center"/>
    </xf>
    <xf numFmtId="14" fontId="22" fillId="7" borderId="0" xfId="0" applyNumberFormat="1" applyFont="1" applyFill="1" applyAlignment="1">
      <alignment vertical="center"/>
    </xf>
    <xf numFmtId="41" fontId="37" fillId="0" borderId="50" xfId="20" applyFont="1" applyBorder="1" applyAlignment="1">
      <alignment horizontal="center" vertical="center" wrapText="1"/>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3" fontId="17" fillId="11" borderId="50" xfId="3" applyNumberFormat="1" applyFont="1" applyFill="1" applyBorder="1" applyAlignment="1">
      <alignment horizontal="right" vertical="center"/>
    </xf>
    <xf numFmtId="3" fontId="17" fillId="11" borderId="51" xfId="3" applyNumberFormat="1" applyFont="1" applyFill="1" applyBorder="1" applyAlignment="1">
      <alignment horizontal="right" vertical="center"/>
    </xf>
    <xf numFmtId="3" fontId="42" fillId="7" borderId="0" xfId="3" applyNumberFormat="1" applyFont="1" applyFill="1" applyBorder="1" applyAlignment="1">
      <alignment horizontal="right" vertical="center"/>
    </xf>
    <xf numFmtId="3" fontId="42" fillId="7" borderId="52" xfId="3" applyNumberFormat="1" applyFont="1" applyFill="1" applyBorder="1" applyAlignment="1">
      <alignment horizontal="right" vertical="center"/>
    </xf>
    <xf numFmtId="37" fontId="38" fillId="0" borderId="49" xfId="0" applyNumberFormat="1" applyFont="1" applyBorder="1" applyAlignment="1">
      <alignment vertical="center"/>
    </xf>
    <xf numFmtId="180" fontId="21" fillId="10" borderId="44" xfId="13" applyNumberFormat="1" applyFont="1" applyFill="1" applyBorder="1" applyAlignment="1">
      <alignment horizontal="center" vertical="center" wrapText="1"/>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46"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6"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5" fillId="0" borderId="54" xfId="9" applyNumberFormat="1" applyFont="1" applyBorder="1" applyAlignment="1">
      <alignment horizontal="center" vertical="center"/>
    </xf>
    <xf numFmtId="17" fontId="45" fillId="0" borderId="51" xfId="9" applyNumberFormat="1" applyFont="1" applyBorder="1" applyAlignment="1">
      <alignment horizontal="center" vertical="center"/>
    </xf>
    <xf numFmtId="17" fontId="45" fillId="0" borderId="50" xfId="9" applyNumberFormat="1" applyFont="1" applyBorder="1" applyAlignment="1">
      <alignment horizontal="center" vertical="center"/>
    </xf>
    <xf numFmtId="0" fontId="25" fillId="10" borderId="82" xfId="9" applyFont="1" applyFill="1" applyBorder="1" applyAlignment="1">
      <alignment horizontal="center" vertical="center"/>
    </xf>
    <xf numFmtId="0" fontId="25" fillId="10" borderId="53" xfId="9" applyFont="1" applyFill="1" applyBorder="1" applyAlignment="1">
      <alignment horizontal="center" vertical="center"/>
    </xf>
    <xf numFmtId="17" fontId="45" fillId="0" borderId="87" xfId="9" applyNumberFormat="1" applyFont="1" applyBorder="1" applyAlignment="1">
      <alignment horizontal="center" vertical="center" wrapText="1"/>
    </xf>
    <xf numFmtId="17" fontId="45" fillId="0" borderId="52" xfId="9" applyNumberFormat="1" applyFont="1" applyBorder="1" applyAlignment="1">
      <alignment horizontal="center" vertical="center" wrapText="1"/>
    </xf>
    <xf numFmtId="17" fontId="45" fillId="0" borderId="64" xfId="9" applyNumberFormat="1" applyFont="1" applyBorder="1" applyAlignment="1">
      <alignment horizontal="center" vertical="center" wrapText="1"/>
    </xf>
    <xf numFmtId="17" fontId="45" fillId="0" borderId="58" xfId="9" applyNumberFormat="1" applyFont="1" applyBorder="1" applyAlignment="1">
      <alignment horizontal="center" vertical="center" wrapText="1"/>
    </xf>
    <xf numFmtId="17" fontId="45" fillId="0" borderId="82" xfId="9" applyNumberFormat="1" applyFont="1" applyBorder="1" applyAlignment="1">
      <alignment horizontal="center" vertical="center"/>
    </xf>
    <xf numFmtId="17" fontId="45" fillId="0" borderId="65" xfId="9" applyNumberFormat="1" applyFont="1" applyBorder="1" applyAlignment="1">
      <alignment horizontal="center" vertical="center"/>
    </xf>
    <xf numFmtId="17" fontId="45" fillId="0" borderId="64" xfId="9" applyNumberFormat="1" applyFont="1" applyBorder="1" applyAlignment="1">
      <alignment horizontal="center" vertical="center"/>
    </xf>
    <xf numFmtId="17" fontId="45" fillId="0" borderId="58"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0" fontId="40" fillId="10" borderId="45" xfId="10" applyFont="1" applyFill="1" applyBorder="1" applyAlignment="1">
      <alignment horizontal="center" vertical="center"/>
    </xf>
    <xf numFmtId="0" fontId="40"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1" fillId="10" borderId="31" xfId="0" applyFont="1" applyFill="1" applyBorder="1" applyAlignment="1">
      <alignment horizontal="center" vertical="center" wrapText="1"/>
    </xf>
    <xf numFmtId="0" fontId="21" fillId="10" borderId="88"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0" fontId="1" fillId="0" borderId="0" xfId="0" applyFont="1" applyFill="1" applyAlignment="1">
      <alignment horizontal="left" vertical="center" wrapText="1"/>
    </xf>
    <xf numFmtId="189" fontId="40" fillId="10" borderId="89" xfId="14" applyNumberFormat="1" applyFont="1" applyFill="1" applyBorder="1" applyAlignment="1">
      <alignment vertical="center"/>
    </xf>
    <xf numFmtId="189" fontId="41" fillId="10" borderId="49" xfId="14" applyNumberFormat="1" applyFont="1" applyFill="1" applyBorder="1" applyAlignment="1">
      <alignment vertical="center"/>
    </xf>
    <xf numFmtId="189" fontId="41" fillId="10" borderId="58" xfId="14" applyNumberFormat="1" applyFont="1" applyFill="1" applyBorder="1" applyAlignment="1">
      <alignment vertical="center"/>
    </xf>
    <xf numFmtId="0" fontId="1" fillId="0" borderId="0" xfId="0" applyFont="1" applyFill="1" applyAlignment="1">
      <alignment vertical="center"/>
    </xf>
    <xf numFmtId="0" fontId="10" fillId="0" borderId="0" xfId="0" applyFont="1" applyFill="1" applyAlignment="1">
      <alignment vertical="center"/>
    </xf>
    <xf numFmtId="0" fontId="0" fillId="0" borderId="0" xfId="0" applyFill="1"/>
    <xf numFmtId="0" fontId="21" fillId="10" borderId="90" xfId="0" applyFont="1" applyFill="1" applyBorder="1" applyAlignment="1">
      <alignment horizontal="center" vertical="center" wrapText="1"/>
    </xf>
    <xf numFmtId="0" fontId="21" fillId="10" borderId="88" xfId="0" applyFont="1" applyFill="1" applyBorder="1" applyAlignment="1">
      <alignment vertical="center" wrapText="1"/>
    </xf>
    <xf numFmtId="180" fontId="21" fillId="10" borderId="44" xfId="13" applyNumberFormat="1" applyFont="1" applyFill="1" applyBorder="1" applyAlignment="1">
      <alignment vertical="center" wrapText="1"/>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N18"/>
  <sheetViews>
    <sheetView workbookViewId="0">
      <selection activeCell="F33" sqref="F33"/>
    </sheetView>
  </sheetViews>
  <sheetFormatPr baseColWidth="10" defaultColWidth="11.42578125" defaultRowHeight="12.75"/>
  <cols>
    <col min="1" max="1" width="5.85546875" style="86" customWidth="1"/>
    <col min="2" max="2" width="22.85546875" style="86" customWidth="1"/>
    <col min="3" max="4" width="16.28515625" style="86" bestFit="1" customWidth="1"/>
    <col min="5" max="5" width="13.85546875" style="86" customWidth="1"/>
    <col min="6" max="7" width="11.42578125" style="86"/>
    <col min="15" max="16384" width="11.42578125" style="86"/>
  </cols>
  <sheetData>
    <row r="4" spans="2:14" ht="27.75" customHeight="1">
      <c r="B4" s="768" t="s">
        <v>0</v>
      </c>
      <c r="C4" s="770" t="s">
        <v>1</v>
      </c>
      <c r="D4" s="770"/>
      <c r="E4" s="770"/>
      <c r="F4"/>
      <c r="G4"/>
    </row>
    <row r="5" spans="2:14" ht="12.75" customHeight="1">
      <c r="B5" s="769"/>
      <c r="C5" s="276" t="s">
        <v>467</v>
      </c>
      <c r="D5" s="277" t="s">
        <v>468</v>
      </c>
      <c r="E5" s="277" t="s">
        <v>2</v>
      </c>
      <c r="F5"/>
      <c r="G5"/>
    </row>
    <row r="6" spans="2:14" s="85" customFormat="1" ht="6" customHeight="1">
      <c r="B6" s="130"/>
      <c r="C6" s="273"/>
      <c r="D6" s="120"/>
      <c r="E6" s="120"/>
      <c r="F6"/>
      <c r="G6"/>
      <c r="H6"/>
      <c r="I6"/>
      <c r="J6"/>
      <c r="K6"/>
      <c r="L6"/>
      <c r="M6"/>
      <c r="N6"/>
    </row>
    <row r="7" spans="2:14">
      <c r="B7" s="116" t="s">
        <v>5</v>
      </c>
      <c r="C7" s="274">
        <v>63.792000000000002</v>
      </c>
      <c r="D7" s="131">
        <v>30.757999999999999</v>
      </c>
      <c r="E7" s="184">
        <v>1.0739970089082518</v>
      </c>
      <c r="F7"/>
      <c r="G7"/>
    </row>
    <row r="8" spans="2:14">
      <c r="B8" s="116" t="s">
        <v>6</v>
      </c>
      <c r="C8" s="275">
        <v>587.40899999999999</v>
      </c>
      <c r="D8" s="131">
        <v>509.459</v>
      </c>
      <c r="E8" s="184">
        <v>0.1530054430287815</v>
      </c>
      <c r="F8"/>
      <c r="G8"/>
    </row>
    <row r="9" spans="2:14">
      <c r="B9" s="116" t="s">
        <v>7</v>
      </c>
      <c r="C9" s="275">
        <v>462.40699999999998</v>
      </c>
      <c r="D9" s="131">
        <v>414.363</v>
      </c>
      <c r="E9" s="184">
        <v>0.11594664581538416</v>
      </c>
      <c r="F9"/>
      <c r="G9"/>
    </row>
    <row r="10" spans="2:14">
      <c r="B10" s="116" t="s">
        <v>8</v>
      </c>
      <c r="C10" s="275">
        <v>55.070999999999998</v>
      </c>
      <c r="D10" s="131">
        <v>55.905999999999999</v>
      </c>
      <c r="E10" s="184">
        <v>-1.4935785067792362E-2</v>
      </c>
      <c r="F10"/>
      <c r="G10"/>
    </row>
    <row r="11" spans="2:14" s="116" customFormat="1">
      <c r="B11" s="280" t="s">
        <v>9</v>
      </c>
      <c r="C11" s="281">
        <v>1173.6859999999999</v>
      </c>
      <c r="D11" s="282">
        <v>1015.2069999999999</v>
      </c>
      <c r="E11" s="283">
        <v>0.15610510959833812</v>
      </c>
      <c r="F11"/>
      <c r="G11"/>
      <c r="H11"/>
      <c r="I11"/>
      <c r="J11"/>
      <c r="K11"/>
      <c r="L11"/>
      <c r="M11"/>
      <c r="N11"/>
    </row>
    <row r="12" spans="2:14">
      <c r="B12" s="116" t="s">
        <v>10</v>
      </c>
      <c r="F12"/>
      <c r="G12"/>
    </row>
    <row r="13" spans="2:14">
      <c r="F13"/>
      <c r="G13"/>
    </row>
    <row r="14" spans="2:14">
      <c r="F14"/>
      <c r="G14"/>
    </row>
    <row r="15" spans="2:14">
      <c r="F15"/>
      <c r="G15"/>
    </row>
    <row r="16" spans="2:14">
      <c r="F16"/>
      <c r="G16"/>
    </row>
    <row r="17" spans="6:7">
      <c r="F17"/>
      <c r="G17"/>
    </row>
    <row r="18" spans="6:7">
      <c r="F18"/>
      <c r="G18"/>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3"/>
  <sheetViews>
    <sheetView showGridLines="0" topLeftCell="A12" workbookViewId="0">
      <selection activeCell="A24" sqref="A24:XFD47"/>
    </sheetView>
  </sheetViews>
  <sheetFormatPr baseColWidth="10" defaultColWidth="11.42578125" defaultRowHeight="12.75"/>
  <cols>
    <col min="1" max="1" width="6.140625" style="86" customWidth="1"/>
    <col min="2" max="2" width="55.42578125" style="145" customWidth="1"/>
    <col min="3" max="3" width="9.140625" style="145" customWidth="1"/>
    <col min="4" max="4" width="16.28515625" style="145" customWidth="1"/>
    <col min="5" max="5" width="13.42578125" style="145" customWidth="1"/>
    <col min="6" max="6" width="9.140625" style="145" customWidth="1"/>
    <col min="7" max="7" width="17.28515625" style="145" customWidth="1"/>
    <col min="8" max="8" width="13.7109375" style="145" customWidth="1"/>
    <col min="9" max="16384" width="11.42578125" style="86"/>
  </cols>
  <sheetData>
    <row r="1" spans="2:8">
      <c r="B1" s="94"/>
      <c r="C1" s="94"/>
      <c r="D1" s="94"/>
      <c r="E1" s="94"/>
      <c r="F1" s="94"/>
      <c r="G1" s="94"/>
      <c r="H1" s="94"/>
    </row>
    <row r="2" spans="2:8">
      <c r="B2" s="382"/>
      <c r="C2" s="382"/>
      <c r="D2" s="382"/>
      <c r="E2" s="382"/>
      <c r="F2" s="382"/>
      <c r="G2" s="382"/>
      <c r="H2" s="382"/>
    </row>
    <row r="3" spans="2:8" s="117" customFormat="1">
      <c r="B3" s="805" t="s">
        <v>138</v>
      </c>
      <c r="C3" s="817" t="s">
        <v>139</v>
      </c>
      <c r="D3" s="817"/>
      <c r="E3" s="817"/>
      <c r="F3" s="818"/>
      <c r="G3" s="818"/>
      <c r="H3" s="818"/>
    </row>
    <row r="4" spans="2:8" s="117" customFormat="1" ht="38.25">
      <c r="B4" s="816"/>
      <c r="C4" s="614" t="s">
        <v>112</v>
      </c>
      <c r="D4" s="615" t="s">
        <v>140</v>
      </c>
      <c r="E4" s="616" t="s">
        <v>141</v>
      </c>
      <c r="F4" s="424" t="s">
        <v>112</v>
      </c>
      <c r="G4" s="425" t="s">
        <v>140</v>
      </c>
      <c r="H4" s="425" t="s">
        <v>142</v>
      </c>
    </row>
    <row r="5" spans="2:8" s="117" customFormat="1">
      <c r="B5" s="806"/>
      <c r="C5" s="819" t="s">
        <v>467</v>
      </c>
      <c r="D5" s="820"/>
      <c r="E5" s="820"/>
      <c r="F5" s="821" t="s">
        <v>468</v>
      </c>
      <c r="G5" s="806"/>
      <c r="H5" s="806"/>
    </row>
    <row r="6" spans="2:8">
      <c r="B6" s="94"/>
      <c r="F6" s="94"/>
      <c r="G6" s="94"/>
      <c r="H6" s="94"/>
    </row>
    <row r="7" spans="2:8">
      <c r="B7" s="98" t="s">
        <v>97</v>
      </c>
      <c r="F7" s="94"/>
      <c r="G7" s="94"/>
      <c r="H7" s="94"/>
    </row>
    <row r="8" spans="2:8">
      <c r="B8" s="94" t="s">
        <v>5</v>
      </c>
      <c r="C8" s="423">
        <v>-0.42299999999999993</v>
      </c>
      <c r="D8" s="423">
        <v>-1.7999999999999999E-2</v>
      </c>
      <c r="E8" s="423">
        <v>-0.44099999999999995</v>
      </c>
      <c r="F8" s="221">
        <v>8.754999999999999</v>
      </c>
      <c r="G8" s="221">
        <v>-4.2000000000000003E-2</v>
      </c>
      <c r="H8" s="221">
        <v>8.7129999999999992</v>
      </c>
    </row>
    <row r="9" spans="2:8">
      <c r="B9" s="94" t="s">
        <v>6</v>
      </c>
      <c r="C9" s="423">
        <v>109.783</v>
      </c>
      <c r="D9" s="423">
        <v>-54.666000000000004</v>
      </c>
      <c r="E9" s="423">
        <v>55.116999999999997</v>
      </c>
      <c r="F9" s="221">
        <v>130.00100000000003</v>
      </c>
      <c r="G9" s="221">
        <v>-51.983999999999995</v>
      </c>
      <c r="H9" s="221">
        <v>78.017000000000039</v>
      </c>
    </row>
    <row r="10" spans="2:8">
      <c r="B10" s="94" t="s">
        <v>7</v>
      </c>
      <c r="C10" s="423">
        <v>217.858</v>
      </c>
      <c r="D10" s="423">
        <v>-27.707999999999998</v>
      </c>
      <c r="E10" s="423">
        <v>190.15</v>
      </c>
      <c r="F10" s="221">
        <v>212.81900000000002</v>
      </c>
      <c r="G10" s="221">
        <v>-14.336</v>
      </c>
      <c r="H10" s="221">
        <v>198.483</v>
      </c>
    </row>
    <row r="11" spans="2:8">
      <c r="B11" s="382" t="s">
        <v>44</v>
      </c>
      <c r="C11" s="426">
        <v>54.984999999999999</v>
      </c>
      <c r="D11" s="426">
        <v>-13.649000000000001</v>
      </c>
      <c r="E11" s="426">
        <v>41.335999999999999</v>
      </c>
      <c r="F11" s="427">
        <v>55.905999999999999</v>
      </c>
      <c r="G11" s="427">
        <v>-12.487</v>
      </c>
      <c r="H11" s="427">
        <v>43.418999999999997</v>
      </c>
    </row>
    <row r="12" spans="2:8">
      <c r="B12" s="374" t="s">
        <v>143</v>
      </c>
      <c r="C12" s="358">
        <v>382.20300000000003</v>
      </c>
      <c r="D12" s="358">
        <v>-96.040999999999997</v>
      </c>
      <c r="E12" s="358">
        <v>286.16199999999998</v>
      </c>
      <c r="F12" s="359">
        <v>407.48100000000005</v>
      </c>
      <c r="G12" s="359">
        <v>-78.84899999999999</v>
      </c>
      <c r="H12" s="359">
        <v>328.63200000000001</v>
      </c>
    </row>
    <row r="13" spans="2:8">
      <c r="B13" s="94"/>
      <c r="F13" s="94"/>
      <c r="G13" s="94"/>
      <c r="H13" s="94"/>
    </row>
    <row r="14" spans="2:8">
      <c r="B14" s="98" t="s">
        <v>99</v>
      </c>
      <c r="F14" s="94"/>
      <c r="G14" s="94"/>
      <c r="H14" s="94"/>
    </row>
    <row r="15" spans="2:8">
      <c r="B15" s="94" t="s">
        <v>5</v>
      </c>
      <c r="C15" s="423">
        <v>64.558000000000021</v>
      </c>
      <c r="D15" s="423">
        <v>-67.060999999999993</v>
      </c>
      <c r="E15" s="423">
        <v>-2.5029999999999717</v>
      </c>
      <c r="F15" s="222">
        <v>22.465999999999966</v>
      </c>
      <c r="G15" s="222">
        <v>-57.980999999999995</v>
      </c>
      <c r="H15" s="222">
        <v>-35.515000000000029</v>
      </c>
    </row>
    <row r="16" spans="2:8">
      <c r="B16" s="94" t="s">
        <v>6</v>
      </c>
      <c r="C16" s="423">
        <v>488.98599999999999</v>
      </c>
      <c r="D16" s="423">
        <v>-187.86700000000002</v>
      </c>
      <c r="E16" s="423">
        <v>301.11899999999997</v>
      </c>
      <c r="F16" s="222">
        <v>389.863</v>
      </c>
      <c r="G16" s="222">
        <v>-177.10300000000001</v>
      </c>
      <c r="H16" s="222">
        <v>212.76</v>
      </c>
    </row>
    <row r="17" spans="1:8">
      <c r="B17" s="382" t="s">
        <v>7</v>
      </c>
      <c r="C17" s="426">
        <v>244.92200000000008</v>
      </c>
      <c r="D17" s="426">
        <v>-44.612000000000002</v>
      </c>
      <c r="E17" s="426">
        <v>200.31000000000009</v>
      </c>
      <c r="F17" s="428">
        <v>200.47400000000002</v>
      </c>
      <c r="G17" s="428">
        <v>-37.335999999999999</v>
      </c>
      <c r="H17" s="428">
        <v>163.13800000000003</v>
      </c>
    </row>
    <row r="18" spans="1:8">
      <c r="B18" s="374" t="s">
        <v>144</v>
      </c>
      <c r="C18" s="358">
        <v>798.46600000000012</v>
      </c>
      <c r="D18" s="358">
        <v>-299.54000000000002</v>
      </c>
      <c r="E18" s="358">
        <v>498.92600000000004</v>
      </c>
      <c r="F18" s="359">
        <v>612.803</v>
      </c>
      <c r="G18" s="359">
        <v>-272.42</v>
      </c>
      <c r="H18" s="359">
        <v>340.38299999999998</v>
      </c>
    </row>
    <row r="19" spans="1:8">
      <c r="A19" s="85"/>
      <c r="B19" s="373"/>
      <c r="C19" s="373"/>
      <c r="D19" s="373"/>
      <c r="E19" s="373"/>
      <c r="F19" s="373"/>
      <c r="G19" s="373"/>
      <c r="H19" s="373"/>
    </row>
    <row r="20" spans="1:8">
      <c r="B20" s="386" t="s">
        <v>145</v>
      </c>
      <c r="C20" s="429">
        <v>-6.9830000000000023</v>
      </c>
      <c r="D20" s="429">
        <v>-12.183999999999999</v>
      </c>
      <c r="E20" s="429">
        <v>-19.167000000000002</v>
      </c>
      <c r="F20" s="430">
        <v>-5.0770000000000035</v>
      </c>
      <c r="G20" s="430">
        <v>-9.0310000000000006</v>
      </c>
      <c r="H20" s="430">
        <v>-14.108000000000004</v>
      </c>
    </row>
    <row r="21" spans="1:8" ht="9" customHeight="1">
      <c r="B21" s="373"/>
      <c r="C21" s="431"/>
      <c r="D21" s="431"/>
      <c r="E21" s="431"/>
      <c r="F21" s="431"/>
      <c r="G21" s="431"/>
      <c r="H21" s="431"/>
    </row>
    <row r="22" spans="1:8">
      <c r="B22" s="432" t="s">
        <v>146</v>
      </c>
      <c r="C22" s="433">
        <v>1173.6860000000001</v>
      </c>
      <c r="D22" s="433">
        <v>-407.76500000000004</v>
      </c>
      <c r="E22" s="433">
        <v>765.92099999999994</v>
      </c>
      <c r="F22" s="434">
        <v>1015.2070000000001</v>
      </c>
      <c r="G22" s="434">
        <v>-360.3</v>
      </c>
      <c r="H22" s="434">
        <v>654.90699999999993</v>
      </c>
    </row>
    <row r="23" spans="1:8">
      <c r="B23" s="94"/>
      <c r="C23" s="94"/>
      <c r="D23" s="94"/>
      <c r="E23" s="94"/>
      <c r="F23" s="94"/>
      <c r="G23" s="94"/>
      <c r="H23" s="94"/>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2"/>
  <sheetViews>
    <sheetView topLeftCell="A43" workbookViewId="0">
      <selection activeCell="F68" sqref="F68"/>
    </sheetView>
  </sheetViews>
  <sheetFormatPr baseColWidth="10" defaultColWidth="11.42578125" defaultRowHeight="12.75"/>
  <cols>
    <col min="1" max="1" width="5.5703125" style="80" customWidth="1"/>
    <col min="2" max="2" width="66.42578125" style="691" customWidth="1"/>
    <col min="3" max="4" width="15.5703125" style="691" bestFit="1" customWidth="1"/>
    <col min="5" max="5" width="8" style="691" bestFit="1" customWidth="1"/>
    <col min="6" max="6" width="10.5703125" style="691" bestFit="1" customWidth="1"/>
    <col min="7" max="7" width="1.42578125" style="80" customWidth="1"/>
    <col min="8" max="16384" width="11.42578125" style="80"/>
  </cols>
  <sheetData>
    <row r="1" spans="1:7">
      <c r="B1" s="99"/>
      <c r="C1" s="99"/>
      <c r="D1" s="99"/>
      <c r="E1" s="99"/>
      <c r="F1" s="99"/>
    </row>
    <row r="2" spans="1:7">
      <c r="A2" s="86"/>
      <c r="B2" s="810"/>
      <c r="C2" s="810"/>
      <c r="D2" s="810"/>
      <c r="E2" s="810"/>
      <c r="F2" s="810"/>
    </row>
    <row r="3" spans="1:7">
      <c r="A3" s="86"/>
      <c r="B3" s="808" t="s">
        <v>147</v>
      </c>
      <c r="C3" s="807" t="s">
        <v>11</v>
      </c>
      <c r="D3" s="807"/>
      <c r="E3" s="807"/>
      <c r="F3" s="807"/>
    </row>
    <row r="4" spans="1:7">
      <c r="A4" s="86"/>
      <c r="B4" s="823"/>
      <c r="C4" s="370" t="s">
        <v>467</v>
      </c>
      <c r="D4" s="371" t="s">
        <v>468</v>
      </c>
      <c r="E4" s="372" t="s">
        <v>62</v>
      </c>
      <c r="F4" s="372" t="s">
        <v>13</v>
      </c>
    </row>
    <row r="5" spans="1:7">
      <c r="A5" s="86"/>
      <c r="B5" s="94"/>
      <c r="C5" s="822"/>
      <c r="D5" s="822"/>
      <c r="E5" s="822"/>
      <c r="F5" s="95"/>
    </row>
    <row r="6" spans="1:7">
      <c r="A6" s="86"/>
      <c r="B6" s="98" t="s">
        <v>148</v>
      </c>
      <c r="C6" s="94"/>
      <c r="D6" s="94"/>
      <c r="E6" s="94"/>
      <c r="F6" s="94"/>
    </row>
    <row r="7" spans="1:7">
      <c r="A7" s="86"/>
      <c r="B7" s="94" t="s">
        <v>5</v>
      </c>
      <c r="C7" s="336">
        <v>5.0880000000000001</v>
      </c>
      <c r="D7" s="81">
        <v>4.0960000000000001</v>
      </c>
      <c r="E7" s="81">
        <v>0.99199999999999999</v>
      </c>
      <c r="F7" s="184">
        <v>0.2421875</v>
      </c>
      <c r="G7" s="204"/>
    </row>
    <row r="8" spans="1:7">
      <c r="A8" s="86"/>
      <c r="B8" s="94" t="s">
        <v>6</v>
      </c>
      <c r="C8" s="336">
        <v>104.139</v>
      </c>
      <c r="D8" s="81">
        <v>73.816999999999993</v>
      </c>
      <c r="E8" s="81">
        <v>30.322000000000003</v>
      </c>
      <c r="F8" s="184">
        <v>0.41077258626061752</v>
      </c>
      <c r="G8" s="204"/>
    </row>
    <row r="9" spans="1:7">
      <c r="A9" s="86"/>
      <c r="B9" s="94" t="s">
        <v>7</v>
      </c>
      <c r="C9" s="336">
        <v>8.8849999999999998</v>
      </c>
      <c r="D9" s="81">
        <v>7.181</v>
      </c>
      <c r="E9" s="81">
        <v>1.7039999999999997</v>
      </c>
      <c r="F9" s="184">
        <v>0.23729285614816864</v>
      </c>
      <c r="G9" s="204"/>
    </row>
    <row r="10" spans="1:7">
      <c r="A10" s="86"/>
      <c r="B10" s="94" t="s">
        <v>14</v>
      </c>
      <c r="C10" s="336">
        <v>0</v>
      </c>
      <c r="D10" s="81">
        <v>0</v>
      </c>
      <c r="E10" s="81">
        <v>0</v>
      </c>
      <c r="F10" s="184" t="e">
        <v>#DIV/0!</v>
      </c>
      <c r="G10" s="204"/>
    </row>
    <row r="11" spans="1:7">
      <c r="A11" s="86"/>
      <c r="B11" s="94" t="s">
        <v>44</v>
      </c>
      <c r="C11" s="336">
        <v>1.5369999999999999</v>
      </c>
      <c r="D11" s="81">
        <v>1.135</v>
      </c>
      <c r="E11" s="81">
        <v>0.40199999999999991</v>
      </c>
      <c r="F11" s="184">
        <v>0.35418502202643154</v>
      </c>
      <c r="G11" s="204"/>
    </row>
    <row r="12" spans="1:7">
      <c r="A12" s="86"/>
      <c r="B12" s="436" t="s">
        <v>149</v>
      </c>
      <c r="C12" s="346">
        <v>8.34</v>
      </c>
      <c r="D12" s="347">
        <v>21.759</v>
      </c>
      <c r="E12" s="347">
        <v>-13.419</v>
      </c>
      <c r="F12" s="279">
        <v>-0.61671032676134008</v>
      </c>
      <c r="G12" s="204"/>
    </row>
    <row r="13" spans="1:7">
      <c r="A13" s="85"/>
      <c r="B13" s="438" t="s">
        <v>150</v>
      </c>
      <c r="C13" s="358">
        <v>127.989</v>
      </c>
      <c r="D13" s="410">
        <v>107.988</v>
      </c>
      <c r="E13" s="410">
        <v>20.001000000000001</v>
      </c>
      <c r="F13" s="283">
        <v>0.18521502389154354</v>
      </c>
      <c r="G13" s="435"/>
    </row>
    <row r="14" spans="1:7">
      <c r="A14" s="86"/>
      <c r="B14" s="97"/>
      <c r="C14" s="207"/>
      <c r="D14" s="207"/>
      <c r="E14" s="207"/>
      <c r="F14" s="208"/>
      <c r="G14" s="206"/>
    </row>
    <row r="15" spans="1:7">
      <c r="A15" s="86"/>
      <c r="B15" s="98" t="s">
        <v>151</v>
      </c>
      <c r="C15" s="205"/>
      <c r="D15" s="205"/>
      <c r="E15" s="205"/>
      <c r="F15" s="209"/>
      <c r="G15" s="206"/>
    </row>
    <row r="16" spans="1:7">
      <c r="A16" s="86"/>
      <c r="B16" s="94" t="s">
        <v>5</v>
      </c>
      <c r="C16" s="369">
        <v>-52.753999999999998</v>
      </c>
      <c r="D16" s="204">
        <v>-71.152000000000001</v>
      </c>
      <c r="E16" s="204">
        <v>18.398000000000003</v>
      </c>
      <c r="F16" s="184">
        <v>-0.25857319541263779</v>
      </c>
      <c r="G16" s="204"/>
    </row>
    <row r="17" spans="1:7">
      <c r="A17" s="86"/>
      <c r="B17" s="94" t="s">
        <v>6</v>
      </c>
      <c r="C17" s="369">
        <v>-224.20599999999999</v>
      </c>
      <c r="D17" s="204">
        <v>-178.756</v>
      </c>
      <c r="E17" s="204">
        <v>-45.449999999999989</v>
      </c>
      <c r="F17" s="184">
        <v>0.25425719975832983</v>
      </c>
      <c r="G17" s="204"/>
    </row>
    <row r="18" spans="1:7">
      <c r="A18" s="86"/>
      <c r="B18" s="94" t="s">
        <v>7</v>
      </c>
      <c r="C18" s="369">
        <v>-77.698999999999998</v>
      </c>
      <c r="D18" s="204">
        <v>-68.995000000000005</v>
      </c>
      <c r="E18" s="204">
        <v>-8.7039999999999935</v>
      </c>
      <c r="F18" s="184">
        <v>0.12615406913544458</v>
      </c>
      <c r="G18" s="204"/>
    </row>
    <row r="19" spans="1:7">
      <c r="A19" s="86"/>
      <c r="B19" s="94" t="s">
        <v>14</v>
      </c>
      <c r="C19" s="369">
        <v>0</v>
      </c>
      <c r="D19" s="204">
        <v>0</v>
      </c>
      <c r="E19" s="204">
        <v>0</v>
      </c>
      <c r="F19" s="184" t="e">
        <v>#DIV/0!</v>
      </c>
      <c r="G19" s="204"/>
    </row>
    <row r="20" spans="1:7">
      <c r="A20" s="86"/>
      <c r="B20" s="94" t="s">
        <v>44</v>
      </c>
      <c r="C20" s="369">
        <v>-2.8180000000000001</v>
      </c>
      <c r="D20" s="204">
        <v>-3.0760000000000001</v>
      </c>
      <c r="E20" s="204">
        <v>0.25800000000000001</v>
      </c>
      <c r="F20" s="184">
        <v>-8.3875162548764592E-2</v>
      </c>
      <c r="G20" s="204"/>
    </row>
    <row r="21" spans="1:7">
      <c r="A21" s="86"/>
      <c r="B21" s="436" t="s">
        <v>101</v>
      </c>
      <c r="C21" s="383">
        <v>-9.3040000000000003</v>
      </c>
      <c r="D21" s="384">
        <v>-9.0370000000000008</v>
      </c>
      <c r="E21" s="384">
        <v>-0.26699999999999946</v>
      </c>
      <c r="F21" s="279">
        <v>2.9545203054110791E-2</v>
      </c>
      <c r="G21" s="204"/>
    </row>
    <row r="22" spans="1:7">
      <c r="A22" s="85"/>
      <c r="B22" s="438" t="s">
        <v>152</v>
      </c>
      <c r="C22" s="399">
        <v>-366.78099999999995</v>
      </c>
      <c r="D22" s="441">
        <v>-331.01600000000002</v>
      </c>
      <c r="E22" s="441">
        <v>-35.764999999999972</v>
      </c>
      <c r="F22" s="283">
        <v>0.10804613674263464</v>
      </c>
      <c r="G22" s="435"/>
    </row>
    <row r="23" spans="1:7">
      <c r="A23" s="86"/>
      <c r="B23" s="97"/>
      <c r="C23" s="207"/>
      <c r="D23" s="207"/>
      <c r="E23" s="207"/>
      <c r="F23" s="208"/>
      <c r="G23" s="206"/>
    </row>
    <row r="24" spans="1:7">
      <c r="A24" s="86"/>
      <c r="B24" s="98" t="s">
        <v>153</v>
      </c>
      <c r="C24" s="205"/>
      <c r="D24" s="205"/>
      <c r="E24" s="205"/>
      <c r="F24" s="209"/>
      <c r="G24" s="206"/>
    </row>
    <row r="25" spans="1:7">
      <c r="A25" s="86"/>
      <c r="B25" s="94" t="s">
        <v>5</v>
      </c>
      <c r="C25" s="336">
        <v>-1.482</v>
      </c>
      <c r="D25" s="81">
        <v>-0.124</v>
      </c>
      <c r="E25" s="81">
        <v>-1.3580000000000001</v>
      </c>
      <c r="F25" s="227" t="s">
        <v>470</v>
      </c>
      <c r="G25" s="81"/>
    </row>
    <row r="26" spans="1:7">
      <c r="A26" s="86"/>
      <c r="B26" s="94" t="s">
        <v>6</v>
      </c>
      <c r="C26" s="336">
        <v>16.318000000000001</v>
      </c>
      <c r="D26" s="81">
        <v>6.524</v>
      </c>
      <c r="E26" s="81">
        <v>9.7940000000000005</v>
      </c>
      <c r="F26" s="227">
        <v>1.5012262415695896</v>
      </c>
      <c r="G26" s="81"/>
    </row>
    <row r="27" spans="1:7">
      <c r="A27" s="86"/>
      <c r="B27" s="94" t="s">
        <v>7</v>
      </c>
      <c r="C27" s="336">
        <v>-0.748</v>
      </c>
      <c r="D27" s="81">
        <v>2.7730000000000001</v>
      </c>
      <c r="E27" s="81">
        <v>-3.5209999999999999</v>
      </c>
      <c r="F27" s="668">
        <v>-1.2697439596105302</v>
      </c>
      <c r="G27" s="81"/>
    </row>
    <row r="28" spans="1:7">
      <c r="A28" s="86"/>
      <c r="B28" s="94" t="s">
        <v>14</v>
      </c>
      <c r="C28" s="336">
        <v>0</v>
      </c>
      <c r="D28" s="81">
        <v>0</v>
      </c>
      <c r="E28" s="81">
        <v>0</v>
      </c>
      <c r="F28" s="668" t="e">
        <v>#DIV/0!</v>
      </c>
      <c r="G28" s="81"/>
    </row>
    <row r="29" spans="1:7">
      <c r="A29" s="86"/>
      <c r="B29" s="94" t="s">
        <v>44</v>
      </c>
      <c r="C29" s="336">
        <v>3.2080000000000002</v>
      </c>
      <c r="D29" s="81">
        <v>-0.23200000000000001</v>
      </c>
      <c r="E29" s="81">
        <v>3.4400000000000004</v>
      </c>
      <c r="F29" s="668" t="s">
        <v>470</v>
      </c>
      <c r="G29" s="81"/>
    </row>
    <row r="30" spans="1:7">
      <c r="A30" s="86"/>
      <c r="B30" s="436" t="s">
        <v>149</v>
      </c>
      <c r="C30" s="346">
        <v>0.39300000000000002</v>
      </c>
      <c r="D30" s="347">
        <v>1.4379999999999999</v>
      </c>
      <c r="E30" s="347">
        <v>-1.0449999999999999</v>
      </c>
      <c r="F30" s="437">
        <v>-0.72670375521557717</v>
      </c>
      <c r="G30" s="81"/>
    </row>
    <row r="31" spans="1:7">
      <c r="A31" s="85"/>
      <c r="B31" s="438" t="s">
        <v>154</v>
      </c>
      <c r="C31" s="358">
        <v>17.689000000000004</v>
      </c>
      <c r="D31" s="410">
        <v>10.379000000000001</v>
      </c>
      <c r="E31" s="410">
        <v>7.3100000000000005</v>
      </c>
      <c r="F31" s="439">
        <v>0.7043067732922248</v>
      </c>
      <c r="G31" s="110"/>
    </row>
    <row r="32" spans="1:7">
      <c r="A32" s="86"/>
      <c r="B32" s="440"/>
      <c r="C32" s="385"/>
      <c r="D32" s="385"/>
      <c r="E32" s="385"/>
      <c r="F32" s="385"/>
      <c r="G32" s="207"/>
    </row>
    <row r="33" spans="1:7">
      <c r="A33" s="85"/>
      <c r="B33" s="438" t="s">
        <v>155</v>
      </c>
      <c r="C33" s="399">
        <v>71.009</v>
      </c>
      <c r="D33" s="441">
        <v>49.189</v>
      </c>
      <c r="E33" s="441">
        <v>21.82</v>
      </c>
      <c r="F33" s="283">
        <v>0.44359511272845564</v>
      </c>
      <c r="G33" s="435"/>
    </row>
    <row r="34" spans="1:7">
      <c r="A34" s="86"/>
      <c r="B34" s="440"/>
      <c r="C34" s="385"/>
      <c r="D34" s="385"/>
      <c r="E34" s="385"/>
      <c r="F34" s="385"/>
      <c r="G34" s="207"/>
    </row>
    <row r="35" spans="1:7">
      <c r="A35" s="442"/>
      <c r="B35" s="445" t="s">
        <v>156</v>
      </c>
      <c r="C35" s="443">
        <v>-150.09399999999994</v>
      </c>
      <c r="D35" s="443">
        <v>-163.46000000000004</v>
      </c>
      <c r="E35" s="443">
        <v>13.36600000000003</v>
      </c>
      <c r="F35" s="444">
        <v>-8.1769240181084668E-2</v>
      </c>
      <c r="G35" s="204"/>
    </row>
    <row r="36" spans="1:7">
      <c r="A36" s="86"/>
      <c r="B36" s="144"/>
      <c r="C36" s="203"/>
      <c r="D36" s="203"/>
      <c r="E36" s="203"/>
      <c r="F36" s="195"/>
      <c r="G36" s="210"/>
    </row>
    <row r="37" spans="1:7">
      <c r="A37" s="86"/>
      <c r="B37" s="98" t="s">
        <v>157</v>
      </c>
      <c r="C37" s="203"/>
      <c r="D37" s="203"/>
      <c r="E37" s="203"/>
      <c r="F37" s="195"/>
      <c r="G37" s="210"/>
    </row>
    <row r="38" spans="1:7">
      <c r="A38" s="86"/>
      <c r="B38" s="94" t="s">
        <v>5</v>
      </c>
      <c r="C38" s="747">
        <v>0.121</v>
      </c>
      <c r="D38" s="748">
        <v>0</v>
      </c>
      <c r="E38" s="748">
        <v>0.121</v>
      </c>
      <c r="F38" s="184" t="s">
        <v>470</v>
      </c>
      <c r="G38" s="204"/>
    </row>
    <row r="39" spans="1:7">
      <c r="A39" s="86"/>
      <c r="B39" s="94" t="s">
        <v>6</v>
      </c>
      <c r="C39" s="747">
        <v>0</v>
      </c>
      <c r="D39" s="748">
        <v>1.9E-2</v>
      </c>
      <c r="E39" s="748">
        <v>-1.9E-2</v>
      </c>
      <c r="F39" s="184">
        <v>-1</v>
      </c>
      <c r="G39" s="204"/>
    </row>
    <row r="40" spans="1:7" ht="13.5" customHeight="1">
      <c r="A40" s="86"/>
      <c r="B40" s="94" t="s">
        <v>7</v>
      </c>
      <c r="C40" s="747">
        <v>1E-3</v>
      </c>
      <c r="D40" s="748">
        <v>0</v>
      </c>
      <c r="E40" s="748">
        <v>1E-3</v>
      </c>
      <c r="F40" s="184" t="s">
        <v>470</v>
      </c>
      <c r="G40" s="204"/>
    </row>
    <row r="41" spans="1:7" ht="13.5" customHeight="1">
      <c r="A41" s="86"/>
      <c r="B41" s="94" t="s">
        <v>44</v>
      </c>
      <c r="C41" s="369">
        <v>1.0999999999999999E-2</v>
      </c>
      <c r="D41" s="204">
        <v>1E-3</v>
      </c>
      <c r="E41" s="204">
        <v>9.9999999999999985E-3</v>
      </c>
      <c r="F41" s="184" t="s">
        <v>470</v>
      </c>
      <c r="G41" s="204"/>
    </row>
    <row r="42" spans="1:7" ht="13.5" customHeight="1">
      <c r="A42" s="86"/>
      <c r="B42" s="436" t="s">
        <v>149</v>
      </c>
      <c r="C42" s="369">
        <v>-4.0000000000000001E-3</v>
      </c>
      <c r="D42" s="204">
        <v>5.0000000000000001E-3</v>
      </c>
      <c r="E42" s="204">
        <v>-9.0000000000000011E-3</v>
      </c>
      <c r="F42" s="184">
        <v>-1.8</v>
      </c>
      <c r="G42" s="204"/>
    </row>
    <row r="43" spans="1:7">
      <c r="A43" s="85"/>
      <c r="B43" s="438" t="s">
        <v>158</v>
      </c>
      <c r="C43" s="399">
        <v>0.129</v>
      </c>
      <c r="D43" s="441">
        <v>2.5000000000000001E-2</v>
      </c>
      <c r="E43" s="441">
        <v>0.10399999999999998</v>
      </c>
      <c r="F43" s="283" t="s">
        <v>470</v>
      </c>
      <c r="G43" s="435"/>
    </row>
    <row r="44" spans="1:7">
      <c r="A44" s="86"/>
      <c r="B44" s="440"/>
      <c r="C44" s="385"/>
      <c r="D44" s="385"/>
      <c r="E44" s="385"/>
      <c r="F44" s="385"/>
      <c r="G44" s="207"/>
    </row>
    <row r="45" spans="1:7">
      <c r="A45" s="85"/>
      <c r="B45" s="98" t="s">
        <v>159</v>
      </c>
      <c r="C45" s="203"/>
      <c r="D45" s="203"/>
      <c r="E45" s="203"/>
      <c r="F45" s="195"/>
      <c r="G45" s="210"/>
    </row>
    <row r="46" spans="1:7">
      <c r="A46" s="85"/>
      <c r="B46" s="94" t="s">
        <v>5</v>
      </c>
      <c r="C46" s="369">
        <v>0</v>
      </c>
      <c r="D46" s="191">
        <v>0</v>
      </c>
      <c r="E46" s="191">
        <v>0</v>
      </c>
      <c r="F46" s="184" t="s">
        <v>470</v>
      </c>
      <c r="G46" s="435"/>
    </row>
    <row r="47" spans="1:7">
      <c r="A47" s="85"/>
      <c r="B47" s="94" t="s">
        <v>6</v>
      </c>
      <c r="C47" s="369">
        <v>2E-3</v>
      </c>
      <c r="D47" s="191">
        <v>-9.0999999999999998E-2</v>
      </c>
      <c r="E47" s="191">
        <v>9.2999999999999999E-2</v>
      </c>
      <c r="F47" s="184">
        <v>-1.0219780219780219</v>
      </c>
      <c r="G47" s="435"/>
    </row>
    <row r="48" spans="1:7">
      <c r="A48" s="85"/>
      <c r="B48" s="94" t="s">
        <v>7</v>
      </c>
      <c r="C48" s="369">
        <v>-5.8000000000000003E-2</v>
      </c>
      <c r="D48" s="191">
        <v>-0.40500000000000003</v>
      </c>
      <c r="E48" s="191">
        <v>0.34700000000000003</v>
      </c>
      <c r="F48" s="184">
        <v>-0.85679012345679006</v>
      </c>
      <c r="G48" s="435"/>
    </row>
    <row r="49" spans="1:7">
      <c r="A49" s="85"/>
      <c r="B49" s="94" t="s">
        <v>422</v>
      </c>
      <c r="C49" s="369">
        <v>0</v>
      </c>
      <c r="D49" s="191">
        <v>0</v>
      </c>
      <c r="E49" s="191">
        <v>0</v>
      </c>
      <c r="F49" s="184" t="s">
        <v>470</v>
      </c>
      <c r="G49" s="435"/>
    </row>
    <row r="50" spans="1:7">
      <c r="A50" s="85"/>
      <c r="B50" s="436" t="s">
        <v>149</v>
      </c>
      <c r="C50" s="400">
        <v>0</v>
      </c>
      <c r="D50" s="617">
        <v>-1</v>
      </c>
      <c r="E50" s="617">
        <v>1</v>
      </c>
      <c r="F50" s="185">
        <v>-1</v>
      </c>
      <c r="G50" s="435"/>
    </row>
    <row r="51" spans="1:7">
      <c r="A51" s="85"/>
      <c r="B51" s="438" t="s">
        <v>160</v>
      </c>
      <c r="C51" s="399">
        <v>-5.6000000000000001E-2</v>
      </c>
      <c r="D51" s="441">
        <v>-1.496</v>
      </c>
      <c r="E51" s="441">
        <v>1.44</v>
      </c>
      <c r="F51" s="283">
        <v>-0.96256684491978606</v>
      </c>
      <c r="G51" s="435"/>
    </row>
    <row r="52" spans="1:7" customFormat="1"/>
    <row r="53" spans="1:7">
      <c r="A53" s="85"/>
      <c r="B53" s="438" t="s">
        <v>161</v>
      </c>
      <c r="C53" s="399">
        <v>7.3000000000000009E-2</v>
      </c>
      <c r="D53" s="441">
        <v>-1.4710000000000001</v>
      </c>
      <c r="E53" s="441">
        <v>1.544</v>
      </c>
      <c r="F53" s="283">
        <v>-1.0496261046906865</v>
      </c>
      <c r="G53" s="435"/>
    </row>
    <row r="54" spans="1:7">
      <c r="B54" s="80"/>
      <c r="C54" s="206"/>
      <c r="D54" s="206"/>
      <c r="E54" s="206"/>
      <c r="F54" s="206"/>
      <c r="G54" s="206"/>
    </row>
    <row r="55" spans="1:7">
      <c r="A55" s="442"/>
      <c r="B55" s="445" t="s">
        <v>85</v>
      </c>
      <c r="C55" s="443">
        <v>615.89999999999964</v>
      </c>
      <c r="D55" s="443">
        <v>489.42199999999991</v>
      </c>
      <c r="E55" s="443">
        <v>126.47799999999972</v>
      </c>
      <c r="F55" s="444">
        <v>0.25842320124555029</v>
      </c>
      <c r="G55" s="204"/>
    </row>
    <row r="56" spans="1:7">
      <c r="A56" s="86"/>
      <c r="B56" s="144"/>
      <c r="C56" s="211"/>
      <c r="D56" s="211"/>
      <c r="E56" s="211"/>
      <c r="F56" s="212"/>
      <c r="G56" s="206"/>
    </row>
    <row r="57" spans="1:7">
      <c r="B57" s="141" t="s">
        <v>86</v>
      </c>
      <c r="C57" s="206"/>
      <c r="D57" s="206"/>
      <c r="E57" s="206"/>
      <c r="F57" s="206"/>
      <c r="G57" s="206"/>
    </row>
    <row r="58" spans="1:7">
      <c r="A58" s="86"/>
      <c r="B58" s="94" t="s">
        <v>5</v>
      </c>
      <c r="C58" s="369">
        <v>-15.903</v>
      </c>
      <c r="D58" s="204">
        <v>26.757999999999999</v>
      </c>
      <c r="E58" s="204">
        <v>-42.661000000000001</v>
      </c>
      <c r="F58" s="184">
        <v>-1.5943269302638463</v>
      </c>
      <c r="G58" s="204"/>
    </row>
    <row r="59" spans="1:7">
      <c r="A59" s="86"/>
      <c r="B59" s="94" t="s">
        <v>6</v>
      </c>
      <c r="C59" s="369">
        <v>-86.417000000000002</v>
      </c>
      <c r="D59" s="204">
        <v>-36.944000000000003</v>
      </c>
      <c r="E59" s="204">
        <v>-49.472999999999999</v>
      </c>
      <c r="F59" s="184">
        <v>1.3391349068860978</v>
      </c>
      <c r="G59" s="204"/>
    </row>
    <row r="60" spans="1:7">
      <c r="A60" s="86"/>
      <c r="B60" s="94" t="s">
        <v>7</v>
      </c>
      <c r="C60" s="369">
        <v>-113.505</v>
      </c>
      <c r="D60" s="204">
        <v>-99.975999999999999</v>
      </c>
      <c r="E60" s="204">
        <v>-13.528999999999996</v>
      </c>
      <c r="F60" s="184">
        <v>0.1353224773945747</v>
      </c>
      <c r="G60" s="204"/>
    </row>
    <row r="61" spans="1:7">
      <c r="A61" s="86"/>
      <c r="B61" s="94" t="s">
        <v>14</v>
      </c>
      <c r="C61" s="369">
        <v>0</v>
      </c>
      <c r="D61" s="204">
        <v>0</v>
      </c>
      <c r="E61" s="204">
        <v>0</v>
      </c>
      <c r="F61" s="184" t="s">
        <v>470</v>
      </c>
      <c r="G61" s="204"/>
    </row>
    <row r="62" spans="1:7">
      <c r="A62" s="86"/>
      <c r="B62" s="94" t="s">
        <v>44</v>
      </c>
      <c r="C62" s="369">
        <v>-16.196999999999999</v>
      </c>
      <c r="D62" s="204">
        <v>-12.308</v>
      </c>
      <c r="E62" s="204">
        <v>-3.8889999999999993</v>
      </c>
      <c r="F62" s="184">
        <v>0.31597335066623322</v>
      </c>
      <c r="G62" s="204"/>
    </row>
    <row r="63" spans="1:7">
      <c r="A63" s="86"/>
      <c r="B63" s="142" t="s">
        <v>101</v>
      </c>
      <c r="C63" s="446">
        <v>-0.71199999999999997</v>
      </c>
      <c r="D63" s="205">
        <v>-17.841000000000001</v>
      </c>
      <c r="E63" s="205">
        <v>17.129000000000001</v>
      </c>
      <c r="F63" s="279">
        <v>-0.96009192309848101</v>
      </c>
      <c r="G63" s="206"/>
    </row>
    <row r="64" spans="1:7">
      <c r="A64" s="85"/>
      <c r="B64" s="438" t="s">
        <v>162</v>
      </c>
      <c r="C64" s="399">
        <v>-232.73399999999998</v>
      </c>
      <c r="D64" s="441">
        <v>-140.31100000000001</v>
      </c>
      <c r="E64" s="441">
        <v>-92.422999999999988</v>
      </c>
      <c r="F64" s="341">
        <v>0.65870102842970235</v>
      </c>
      <c r="G64" s="435"/>
    </row>
    <row r="65" spans="1:7">
      <c r="A65" s="85"/>
      <c r="B65" s="438"/>
      <c r="C65" s="441"/>
      <c r="D65" s="441"/>
      <c r="E65" s="441"/>
      <c r="F65" s="447"/>
      <c r="G65" s="206"/>
    </row>
    <row r="66" spans="1:7">
      <c r="A66" s="442"/>
      <c r="B66" s="445" t="s">
        <v>163</v>
      </c>
      <c r="C66" s="443">
        <v>383.16599999999966</v>
      </c>
      <c r="D66" s="443">
        <v>349.11099999999988</v>
      </c>
      <c r="E66" s="443">
        <v>34.054999999999737</v>
      </c>
      <c r="F66" s="444">
        <v>9.7547771339201006E-2</v>
      </c>
      <c r="G66" s="204"/>
    </row>
    <row r="67" spans="1:7">
      <c r="A67" s="86"/>
      <c r="B67" s="382" t="s">
        <v>164</v>
      </c>
      <c r="C67" s="383">
        <v>0</v>
      </c>
      <c r="D67" s="384">
        <v>0</v>
      </c>
      <c r="E67" s="384">
        <v>0</v>
      </c>
      <c r="F67" s="184" t="s">
        <v>470</v>
      </c>
      <c r="G67" s="204"/>
    </row>
    <row r="68" spans="1:7">
      <c r="A68" s="86"/>
      <c r="B68" s="375" t="s">
        <v>165</v>
      </c>
      <c r="C68" s="399">
        <v>383.16599999999966</v>
      </c>
      <c r="D68" s="385">
        <v>349.11099999999988</v>
      </c>
      <c r="E68" s="385">
        <v>34.054999999999737</v>
      </c>
      <c r="F68" s="356">
        <v>9.7547771339201006E-2</v>
      </c>
      <c r="G68" s="207"/>
    </row>
    <row r="69" spans="1:7">
      <c r="A69" s="85"/>
      <c r="B69" s="438"/>
      <c r="C69" s="441"/>
      <c r="D69" s="441"/>
      <c r="E69" s="441"/>
      <c r="F69" s="447"/>
      <c r="G69" s="206"/>
    </row>
    <row r="70" spans="1:7">
      <c r="A70" s="86"/>
      <c r="B70" s="375" t="s">
        <v>166</v>
      </c>
      <c r="C70" s="399">
        <v>266.76799999999997</v>
      </c>
      <c r="D70" s="385">
        <v>245.233</v>
      </c>
      <c r="E70" s="385">
        <v>21.534999999999968</v>
      </c>
      <c r="F70" s="356">
        <v>8.7814445853535039E-2</v>
      </c>
      <c r="G70" s="207"/>
    </row>
    <row r="71" spans="1:7">
      <c r="A71" s="86"/>
      <c r="B71" s="382" t="s">
        <v>91</v>
      </c>
      <c r="C71" s="383">
        <v>116.65300000000001</v>
      </c>
      <c r="D71" s="384">
        <v>103.866</v>
      </c>
      <c r="E71" s="384">
        <v>12.787000000000006</v>
      </c>
      <c r="F71" s="279">
        <v>0.12311054628078488</v>
      </c>
      <c r="G71" s="204"/>
    </row>
    <row r="72" spans="1:7">
      <c r="A72" s="86"/>
      <c r="B72" s="94"/>
      <c r="C72" s="94"/>
      <c r="D72" s="94"/>
      <c r="E72" s="94"/>
      <c r="F72" s="94"/>
      <c r="G72" s="94"/>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topLeftCell="A8" workbookViewId="0">
      <selection activeCell="F14" sqref="F14"/>
    </sheetView>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49"/>
      <c r="C1" s="826"/>
      <c r="D1" s="826"/>
      <c r="E1" s="826"/>
      <c r="F1" s="826"/>
    </row>
    <row r="2" spans="2:7" s="33" customFormat="1">
      <c r="B2" s="824" t="s">
        <v>167</v>
      </c>
      <c r="C2" s="370" t="s">
        <v>467</v>
      </c>
      <c r="D2" s="451" t="s">
        <v>471</v>
      </c>
      <c r="E2" s="451" t="s">
        <v>62</v>
      </c>
      <c r="F2" s="450" t="s">
        <v>2</v>
      </c>
    </row>
    <row r="3" spans="2:7" s="33" customFormat="1">
      <c r="B3" s="825"/>
      <c r="C3" s="827" t="s">
        <v>168</v>
      </c>
      <c r="D3" s="827"/>
      <c r="E3" s="827"/>
      <c r="F3" s="451"/>
    </row>
    <row r="4" spans="2:7" s="33" customFormat="1">
      <c r="B4" s="82"/>
      <c r="C4" s="105"/>
      <c r="D4" s="105"/>
      <c r="E4" s="105"/>
      <c r="F4" s="82"/>
    </row>
    <row r="5" spans="2:7" s="33" customFormat="1">
      <c r="B5" s="83" t="s">
        <v>169</v>
      </c>
      <c r="C5" s="448">
        <v>7119</v>
      </c>
      <c r="D5" s="106">
        <v>6696</v>
      </c>
      <c r="E5" s="106">
        <v>423</v>
      </c>
      <c r="F5" s="227">
        <v>6.3172043010752743E-2</v>
      </c>
      <c r="G5" s="109"/>
    </row>
    <row r="6" spans="2:7" s="33" customFormat="1">
      <c r="B6" s="83" t="s">
        <v>170</v>
      </c>
      <c r="C6" s="448">
        <v>29738</v>
      </c>
      <c r="D6" s="106">
        <v>28175</v>
      </c>
      <c r="E6" s="106">
        <v>1563</v>
      </c>
      <c r="F6" s="227">
        <v>5.5474711623779926E-2</v>
      </c>
      <c r="G6" s="109"/>
    </row>
    <row r="7" spans="2:7" s="33" customFormat="1">
      <c r="B7" s="452"/>
      <c r="C7" s="453"/>
      <c r="D7" s="453"/>
      <c r="E7" s="453"/>
      <c r="F7" s="453"/>
    </row>
    <row r="8" spans="2:7" s="33" customFormat="1">
      <c r="B8" s="376" t="s">
        <v>171</v>
      </c>
      <c r="C8" s="454">
        <v>36857</v>
      </c>
      <c r="D8" s="454">
        <v>34871</v>
      </c>
      <c r="E8" s="454">
        <v>1986</v>
      </c>
      <c r="F8" s="455">
        <v>5.695276877634714E-2</v>
      </c>
    </row>
    <row r="9" spans="2:7" s="33" customFormat="1">
      <c r="B9" s="252"/>
      <c r="C9" s="828"/>
      <c r="D9" s="829"/>
      <c r="E9" s="829"/>
      <c r="F9" s="830"/>
    </row>
    <row r="10" spans="2:7" s="33" customFormat="1">
      <c r="B10" s="141"/>
      <c r="C10" s="826"/>
      <c r="D10" s="826"/>
      <c r="E10" s="826"/>
      <c r="F10" s="826"/>
    </row>
    <row r="11" spans="2:7" s="33" customFormat="1">
      <c r="B11" s="824" t="s">
        <v>172</v>
      </c>
      <c r="C11" s="370" t="s">
        <v>467</v>
      </c>
      <c r="D11" s="451" t="s">
        <v>471</v>
      </c>
      <c r="E11" s="451" t="s">
        <v>62</v>
      </c>
      <c r="F11" s="450" t="s">
        <v>13</v>
      </c>
    </row>
    <row r="12" spans="2:7" s="33" customFormat="1">
      <c r="B12" s="825"/>
      <c r="C12" s="827" t="s">
        <v>168</v>
      </c>
      <c r="D12" s="827"/>
      <c r="E12" s="827"/>
      <c r="F12" s="451"/>
    </row>
    <row r="13" spans="2:7" s="33" customFormat="1">
      <c r="B13" s="82"/>
      <c r="C13" s="105"/>
      <c r="D13" s="105"/>
      <c r="E13" s="105"/>
      <c r="F13" s="82"/>
    </row>
    <row r="14" spans="2:7" s="33" customFormat="1">
      <c r="B14" s="83" t="s">
        <v>173</v>
      </c>
      <c r="C14" s="456">
        <v>8205</v>
      </c>
      <c r="D14" s="115">
        <v>7738</v>
      </c>
      <c r="E14" s="115">
        <v>467</v>
      </c>
      <c r="F14" s="744">
        <v>6.0351512018609554E-2</v>
      </c>
    </row>
    <row r="15" spans="2:7" s="33" customFormat="1">
      <c r="B15" s="83" t="s">
        <v>174</v>
      </c>
      <c r="C15" s="456">
        <v>8782</v>
      </c>
      <c r="D15" s="115">
        <v>8557</v>
      </c>
      <c r="E15" s="115">
        <v>225</v>
      </c>
      <c r="F15" s="744">
        <v>2.6294262007712899E-2</v>
      </c>
    </row>
    <row r="16" spans="2:7" s="33" customFormat="1">
      <c r="B16" s="83"/>
      <c r="C16" s="115"/>
      <c r="D16" s="115"/>
      <c r="E16" s="115"/>
      <c r="F16" s="744"/>
    </row>
    <row r="17" spans="2:8" s="33" customFormat="1">
      <c r="B17" s="83" t="s">
        <v>175</v>
      </c>
      <c r="C17" s="456">
        <v>19870</v>
      </c>
      <c r="D17" s="115">
        <v>18576</v>
      </c>
      <c r="E17" s="115">
        <v>1294</v>
      </c>
      <c r="F17" s="744">
        <v>6.9659776055124967E-2</v>
      </c>
    </row>
    <row r="18" spans="2:8" s="33" customFormat="1">
      <c r="B18" s="745" t="s">
        <v>176</v>
      </c>
      <c r="C18" s="448">
        <v>17123</v>
      </c>
      <c r="D18" s="106">
        <v>16023</v>
      </c>
      <c r="E18" s="106">
        <v>1100</v>
      </c>
      <c r="F18" s="227">
        <v>6.8651313736503683E-2</v>
      </c>
    </row>
    <row r="19" spans="2:8" s="33" customFormat="1">
      <c r="B19" s="745" t="s">
        <v>177</v>
      </c>
      <c r="C19" s="448">
        <v>2747</v>
      </c>
      <c r="D19" s="106">
        <v>2553</v>
      </c>
      <c r="E19" s="106">
        <v>194</v>
      </c>
      <c r="F19" s="227">
        <v>7.5989032510771715E-2</v>
      </c>
    </row>
    <row r="20" spans="2:8" s="33" customFormat="1">
      <c r="B20" s="82"/>
      <c r="C20" s="106"/>
      <c r="D20" s="106"/>
      <c r="E20" s="106"/>
      <c r="F20" s="107"/>
    </row>
    <row r="21" spans="2:8" s="33" customFormat="1">
      <c r="B21" s="376" t="s">
        <v>178</v>
      </c>
      <c r="C21" s="454">
        <v>36857</v>
      </c>
      <c r="D21" s="454">
        <v>34871</v>
      </c>
      <c r="E21" s="454">
        <v>1986</v>
      </c>
      <c r="F21" s="455">
        <v>5.695276877634714E-2</v>
      </c>
    </row>
    <row r="22" spans="2:8" s="33" customFormat="1">
      <c r="B22" s="82"/>
      <c r="C22" s="82"/>
      <c r="D22" s="82"/>
      <c r="E22" s="82"/>
      <c r="F22" s="82"/>
    </row>
    <row r="23" spans="2:8" s="33" customFormat="1">
      <c r="B23" s="141"/>
      <c r="C23" s="826"/>
      <c r="D23" s="826"/>
      <c r="E23" s="826"/>
      <c r="F23" s="826"/>
    </row>
    <row r="24" spans="2:8" s="33" customFormat="1">
      <c r="B24" s="824" t="s">
        <v>179</v>
      </c>
      <c r="C24" s="370" t="s">
        <v>467</v>
      </c>
      <c r="D24" s="451" t="s">
        <v>468</v>
      </c>
      <c r="E24" s="451" t="s">
        <v>62</v>
      </c>
      <c r="F24" s="450" t="s">
        <v>13</v>
      </c>
    </row>
    <row r="25" spans="2:8" s="33" customFormat="1">
      <c r="B25" s="825"/>
      <c r="C25" s="827" t="s">
        <v>168</v>
      </c>
      <c r="D25" s="827"/>
      <c r="E25" s="827"/>
      <c r="F25" s="451"/>
    </row>
    <row r="26" spans="2:8" s="33" customFormat="1">
      <c r="B26" s="82"/>
      <c r="C26" s="105"/>
      <c r="D26" s="105"/>
      <c r="E26" s="105"/>
      <c r="F26" s="108"/>
    </row>
    <row r="27" spans="2:8" s="33" customFormat="1">
      <c r="B27" s="83" t="s">
        <v>180</v>
      </c>
      <c r="C27" s="336">
        <v>209</v>
      </c>
      <c r="D27" s="84">
        <v>525</v>
      </c>
      <c r="E27" s="84">
        <v>-316</v>
      </c>
      <c r="F27" s="184">
        <v>-0.60190476190476194</v>
      </c>
    </row>
    <row r="28" spans="2:8" s="33" customFormat="1">
      <c r="B28" s="83" t="s">
        <v>181</v>
      </c>
      <c r="C28" s="336">
        <v>-594</v>
      </c>
      <c r="D28" s="84">
        <v>-340</v>
      </c>
      <c r="E28" s="84">
        <v>-254</v>
      </c>
      <c r="F28" s="184">
        <v>0.74705882352941178</v>
      </c>
    </row>
    <row r="29" spans="2:8" s="33" customFormat="1">
      <c r="B29" s="83" t="s">
        <v>182</v>
      </c>
      <c r="C29" s="336">
        <v>27</v>
      </c>
      <c r="D29" s="84">
        <v>-664</v>
      </c>
      <c r="E29" s="84">
        <v>691</v>
      </c>
      <c r="F29" s="184">
        <v>-1.0406626506024097</v>
      </c>
    </row>
    <row r="30" spans="2:8" s="33" customFormat="1">
      <c r="B30" s="82"/>
      <c r="C30" s="106"/>
      <c r="D30" s="106"/>
      <c r="E30" s="106"/>
      <c r="F30" s="106"/>
    </row>
    <row r="31" spans="2:8" s="33" customFormat="1">
      <c r="B31" s="376" t="s">
        <v>183</v>
      </c>
      <c r="C31" s="454">
        <v>-358</v>
      </c>
      <c r="D31" s="454">
        <v>-479</v>
      </c>
      <c r="E31" s="454">
        <v>121</v>
      </c>
      <c r="F31" s="470">
        <v>-0.25260960334029225</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S23"/>
  <sheetViews>
    <sheetView showGridLines="0" workbookViewId="0">
      <selection activeCell="E2" sqref="E2"/>
    </sheetView>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8" bestFit="1" customWidth="1"/>
    <col min="6" max="6" width="14.85546875" style="148" bestFit="1" customWidth="1"/>
    <col min="7" max="7" width="14.5703125" style="148"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65"/>
      <c r="C2" s="465"/>
      <c r="D2" s="465"/>
      <c r="E2" s="466"/>
      <c r="F2" s="466"/>
      <c r="G2" s="466"/>
      <c r="H2" s="465"/>
    </row>
    <row r="3" spans="2:9" ht="15.75" customHeight="1">
      <c r="B3" s="779" t="s">
        <v>184</v>
      </c>
      <c r="C3" s="779"/>
      <c r="D3" s="302" t="s">
        <v>185</v>
      </c>
      <c r="E3" s="302" t="s">
        <v>467</v>
      </c>
      <c r="F3" s="302" t="s">
        <v>471</v>
      </c>
      <c r="G3" s="302" t="s">
        <v>468</v>
      </c>
      <c r="H3" s="302" t="s">
        <v>62</v>
      </c>
      <c r="I3" s="302" t="s">
        <v>13</v>
      </c>
    </row>
    <row r="4" spans="2:9" ht="6" customHeight="1">
      <c r="E4" s="86"/>
      <c r="F4" s="86"/>
      <c r="G4" s="100"/>
    </row>
    <row r="5" spans="2:9" ht="18" customHeight="1">
      <c r="B5" s="141" t="s">
        <v>186</v>
      </c>
      <c r="C5" s="145" t="s">
        <v>187</v>
      </c>
      <c r="D5" s="151" t="s">
        <v>188</v>
      </c>
      <c r="E5" s="152">
        <v>0.86754184305306647</v>
      </c>
      <c r="F5" s="152">
        <v>0.86542517455655488</v>
      </c>
      <c r="G5" s="693" t="s">
        <v>469</v>
      </c>
      <c r="H5" s="154">
        <v>2.1166684965115978E-3</v>
      </c>
      <c r="I5" s="232">
        <v>2.445813409109876E-3</v>
      </c>
    </row>
    <row r="6" spans="2:9" ht="18" customHeight="1">
      <c r="B6" s="145"/>
      <c r="C6" s="145" t="s">
        <v>189</v>
      </c>
      <c r="D6" s="151" t="s">
        <v>188</v>
      </c>
      <c r="E6" s="152">
        <v>0.79409330899971953</v>
      </c>
      <c r="F6" s="152">
        <v>0.79608555423176375</v>
      </c>
      <c r="G6" s="693" t="s">
        <v>469</v>
      </c>
      <c r="H6" s="154">
        <v>-1.0000000000000009E-2</v>
      </c>
      <c r="I6" s="232">
        <v>-2.5025516685411864E-3</v>
      </c>
    </row>
    <row r="7" spans="2:9" ht="18" customHeight="1">
      <c r="B7" s="457"/>
      <c r="C7" s="457" t="s">
        <v>190</v>
      </c>
      <c r="D7" s="458" t="s">
        <v>191</v>
      </c>
      <c r="E7" s="462">
        <v>-1087</v>
      </c>
      <c r="F7" s="694">
        <v>-1041</v>
      </c>
      <c r="G7" s="694" t="s">
        <v>469</v>
      </c>
      <c r="H7" s="462">
        <v>-46</v>
      </c>
      <c r="I7" s="463">
        <v>4.4188280499519728E-2</v>
      </c>
    </row>
    <row r="8" spans="2:9" ht="18" customHeight="1">
      <c r="B8" s="141" t="s">
        <v>192</v>
      </c>
      <c r="C8" s="145" t="s">
        <v>193</v>
      </c>
      <c r="D8" s="151" t="s">
        <v>188</v>
      </c>
      <c r="E8" s="153">
        <v>0.85491333209388554</v>
      </c>
      <c r="F8" s="152">
        <v>0.87713935844627855</v>
      </c>
      <c r="G8" s="693" t="s">
        <v>469</v>
      </c>
      <c r="H8" s="154">
        <v>-2.2226026352393013E-2</v>
      </c>
      <c r="I8" s="232">
        <v>-2.533921906293557E-2</v>
      </c>
    </row>
    <row r="9" spans="2:9" ht="18" customHeight="1">
      <c r="B9" s="145"/>
      <c r="C9" s="145" t="s">
        <v>194</v>
      </c>
      <c r="D9" s="151" t="s">
        <v>2</v>
      </c>
      <c r="E9" s="155">
        <v>0.48299373272360369</v>
      </c>
      <c r="F9" s="695">
        <v>0.47482875523792972</v>
      </c>
      <c r="G9" s="467" t="s">
        <v>469</v>
      </c>
      <c r="H9" s="467" t="s">
        <v>472</v>
      </c>
      <c r="I9" s="698" t="s">
        <v>469</v>
      </c>
    </row>
    <row r="10" spans="2:9" ht="18" customHeight="1">
      <c r="B10" s="145"/>
      <c r="C10" s="145" t="s">
        <v>195</v>
      </c>
      <c r="D10" s="151" t="s">
        <v>2</v>
      </c>
      <c r="E10" s="155">
        <v>0.51700626727639631</v>
      </c>
      <c r="F10" s="695">
        <v>0.52517124476207022</v>
      </c>
      <c r="G10" s="467" t="s">
        <v>469</v>
      </c>
      <c r="H10" s="467" t="s">
        <v>473</v>
      </c>
      <c r="I10" s="698" t="s">
        <v>469</v>
      </c>
    </row>
    <row r="11" spans="2:9" ht="18" customHeight="1">
      <c r="B11" s="457"/>
      <c r="C11" s="457" t="s">
        <v>196</v>
      </c>
      <c r="D11" s="458" t="s">
        <v>188</v>
      </c>
      <c r="E11" s="459">
        <v>4.2206319695918113</v>
      </c>
      <c r="F11" s="696" t="s">
        <v>469</v>
      </c>
      <c r="G11" s="692">
        <v>3.7399686127729797</v>
      </c>
      <c r="H11" s="460">
        <v>0.48066335681883166</v>
      </c>
      <c r="I11" s="461">
        <v>0.12852069270775146</v>
      </c>
    </row>
    <row r="12" spans="2:9" ht="18" customHeight="1">
      <c r="B12" s="141" t="s">
        <v>197</v>
      </c>
      <c r="C12" s="145" t="s">
        <v>198</v>
      </c>
      <c r="D12" s="151" t="s">
        <v>2</v>
      </c>
      <c r="E12" s="155">
        <v>0.19520898563689668</v>
      </c>
      <c r="F12" s="695" t="s">
        <v>474</v>
      </c>
      <c r="G12" s="468">
        <v>0.19844315259779349</v>
      </c>
      <c r="H12" s="468" t="s">
        <v>475</v>
      </c>
      <c r="I12" s="698" t="s">
        <v>469</v>
      </c>
    </row>
    <row r="13" spans="2:9" ht="18" customHeight="1">
      <c r="B13" s="145"/>
      <c r="C13" s="145" t="s">
        <v>199</v>
      </c>
      <c r="D13" s="151" t="s">
        <v>2</v>
      </c>
      <c r="E13" s="245">
        <v>6.2817214196810078E-2</v>
      </c>
      <c r="F13" s="232" t="s">
        <v>474</v>
      </c>
      <c r="G13" s="468">
        <v>0.16804857578084889</v>
      </c>
      <c r="H13" s="468" t="s">
        <v>476</v>
      </c>
      <c r="I13" s="698" t="s">
        <v>469</v>
      </c>
    </row>
    <row r="14" spans="2:9" ht="18" customHeight="1">
      <c r="B14" s="457"/>
      <c r="C14" s="457" t="s">
        <v>200</v>
      </c>
      <c r="D14" s="458" t="s">
        <v>2</v>
      </c>
      <c r="E14" s="464">
        <v>4.03868760080612E-2</v>
      </c>
      <c r="F14" s="697" t="s">
        <v>474</v>
      </c>
      <c r="G14" s="469">
        <v>8.4141776203003102E-2</v>
      </c>
      <c r="H14" s="469" t="s">
        <v>477</v>
      </c>
      <c r="I14" s="699" t="s">
        <v>469</v>
      </c>
    </row>
    <row r="15" spans="2:9">
      <c r="H15" s="149"/>
    </row>
    <row r="16" spans="2:9">
      <c r="B16" s="86" t="s">
        <v>201</v>
      </c>
      <c r="H16" s="148"/>
    </row>
    <row r="17" spans="2:19">
      <c r="B17" s="86" t="s">
        <v>202</v>
      </c>
      <c r="E17" s="86"/>
      <c r="F17" s="86"/>
      <c r="G17" s="86"/>
    </row>
    <row r="18" spans="2:19">
      <c r="B18" s="86" t="s">
        <v>203</v>
      </c>
      <c r="E18" s="86"/>
      <c r="F18" s="86"/>
      <c r="G18" s="86"/>
    </row>
    <row r="19" spans="2:19">
      <c r="B19" s="86" t="s">
        <v>204</v>
      </c>
      <c r="H19" s="148"/>
    </row>
    <row r="20" spans="2:19">
      <c r="B20" s="86" t="s">
        <v>205</v>
      </c>
      <c r="H20" s="148"/>
    </row>
    <row r="21" spans="2:19">
      <c r="B21" s="86" t="s">
        <v>206</v>
      </c>
      <c r="H21" s="148"/>
    </row>
    <row r="22" spans="2:19" ht="27" customHeight="1">
      <c r="B22" s="803" t="s">
        <v>458</v>
      </c>
      <c r="C22" s="803"/>
      <c r="D22" s="803"/>
      <c r="E22" s="803"/>
      <c r="F22" s="803"/>
      <c r="G22" s="803"/>
      <c r="H22" s="803"/>
      <c r="I22" s="803"/>
      <c r="J22" s="803"/>
      <c r="K22" s="803"/>
      <c r="L22" s="803"/>
      <c r="M22" s="803"/>
      <c r="N22" s="803"/>
      <c r="O22" s="803"/>
      <c r="P22" s="803"/>
      <c r="Q22" s="803"/>
      <c r="R22" s="803"/>
      <c r="S22" s="803"/>
    </row>
    <row r="23" spans="2:19">
      <c r="B23" s="86" t="s">
        <v>459</v>
      </c>
      <c r="H23" s="148"/>
    </row>
  </sheetData>
  <mergeCells count="2">
    <mergeCell ref="B3:C3"/>
    <mergeCell ref="B22:S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1"/>
  <sheetViews>
    <sheetView topLeftCell="A2" workbookViewId="0">
      <selection activeCell="A2" sqref="A1:XFD1048576"/>
    </sheetView>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9" ht="13.5" thickBot="1">
      <c r="B2" s="476"/>
      <c r="C2" s="476"/>
      <c r="D2" s="476"/>
      <c r="E2" s="476"/>
      <c r="F2" s="476"/>
      <c r="G2" s="476"/>
      <c r="H2" s="476"/>
      <c r="I2" s="476"/>
    </row>
    <row r="3" spans="2:9" ht="15">
      <c r="B3" s="831" t="s">
        <v>207</v>
      </c>
      <c r="C3" s="831"/>
      <c r="D3" s="831"/>
      <c r="E3" s="831"/>
      <c r="F3" s="831"/>
      <c r="G3" s="831"/>
      <c r="H3" s="831"/>
    </row>
    <row r="4" spans="2:9" ht="17.25" customHeight="1" thickBot="1">
      <c r="B4" s="832" t="s">
        <v>168</v>
      </c>
      <c r="C4" s="832"/>
      <c r="D4" s="832"/>
      <c r="E4" s="832"/>
      <c r="F4" s="832"/>
      <c r="G4" s="832"/>
      <c r="H4" s="832"/>
      <c r="I4" s="476"/>
    </row>
    <row r="5" spans="2:9" ht="48" customHeight="1">
      <c r="B5" s="833" t="s">
        <v>208</v>
      </c>
      <c r="C5" s="835" t="s">
        <v>209</v>
      </c>
      <c r="D5" s="835"/>
      <c r="E5" s="835"/>
      <c r="F5" s="477"/>
      <c r="G5" s="835" t="s">
        <v>210</v>
      </c>
      <c r="H5" s="835"/>
      <c r="I5" s="835"/>
    </row>
    <row r="6" spans="2:9">
      <c r="B6" s="834"/>
      <c r="C6" s="284" t="s">
        <v>467</v>
      </c>
      <c r="D6" s="366" t="s">
        <v>468</v>
      </c>
      <c r="E6" s="366" t="s">
        <v>211</v>
      </c>
      <c r="F6" s="150"/>
      <c r="G6" s="284" t="s">
        <v>467</v>
      </c>
      <c r="H6" s="366" t="s">
        <v>468</v>
      </c>
      <c r="I6" s="367" t="s">
        <v>211</v>
      </c>
    </row>
    <row r="7" spans="2:9" ht="6" customHeight="1"/>
    <row r="8" spans="2:9" ht="13.5" customHeight="1">
      <c r="B8" s="87" t="s">
        <v>478</v>
      </c>
      <c r="C8" s="471">
        <v>72</v>
      </c>
      <c r="D8" s="102">
        <v>57</v>
      </c>
      <c r="E8" s="198">
        <v>0.26315789473684204</v>
      </c>
      <c r="F8" s="102"/>
      <c r="G8" s="471">
        <v>28</v>
      </c>
      <c r="H8" s="102">
        <v>22</v>
      </c>
      <c r="I8" s="198">
        <v>0.27272727272727271</v>
      </c>
    </row>
    <row r="9" spans="2:9" ht="13.5" customHeight="1">
      <c r="B9" s="87" t="s">
        <v>213</v>
      </c>
      <c r="C9" s="471">
        <v>0</v>
      </c>
      <c r="D9" s="478">
        <v>0</v>
      </c>
      <c r="E9" s="198" t="s">
        <v>470</v>
      </c>
      <c r="F9" s="102"/>
      <c r="G9" s="471">
        <v>3</v>
      </c>
      <c r="H9" s="102">
        <v>2</v>
      </c>
      <c r="I9" s="198">
        <v>0.5</v>
      </c>
    </row>
    <row r="10" spans="2:9" ht="13.5" customHeight="1">
      <c r="B10" s="87" t="s">
        <v>479</v>
      </c>
      <c r="C10" s="471">
        <v>140</v>
      </c>
      <c r="D10" s="102">
        <v>82</v>
      </c>
      <c r="E10" s="198">
        <v>0.70731707317073167</v>
      </c>
      <c r="F10" s="102"/>
      <c r="G10" s="471">
        <v>61</v>
      </c>
      <c r="H10" s="102">
        <v>56</v>
      </c>
      <c r="I10" s="198">
        <v>8.9285714285714191E-2</v>
      </c>
    </row>
    <row r="11" spans="2:9" ht="13.5" customHeight="1">
      <c r="B11" s="87" t="s">
        <v>480</v>
      </c>
      <c r="C11" s="471">
        <v>81</v>
      </c>
      <c r="D11" s="102">
        <v>21</v>
      </c>
      <c r="E11" s="198">
        <v>2.8571428571428572</v>
      </c>
      <c r="F11" s="102"/>
      <c r="G11" s="471">
        <v>48</v>
      </c>
      <c r="H11" s="102">
        <v>44</v>
      </c>
      <c r="I11" s="198">
        <v>9.0909090909090828E-2</v>
      </c>
    </row>
    <row r="12" spans="2:9" ht="13.5" customHeight="1">
      <c r="B12" s="87" t="s">
        <v>481</v>
      </c>
      <c r="C12" s="471">
        <v>61</v>
      </c>
      <c r="D12" s="102">
        <v>54</v>
      </c>
      <c r="E12" s="198">
        <v>0.12962962962962954</v>
      </c>
      <c r="F12" s="102"/>
      <c r="G12" s="471">
        <v>33</v>
      </c>
      <c r="H12" s="102">
        <v>36</v>
      </c>
      <c r="I12" s="198">
        <v>-8.333333333333337E-2</v>
      </c>
    </row>
    <row r="13" spans="2:9" ht="13.5" customHeight="1">
      <c r="B13" s="87" t="s">
        <v>482</v>
      </c>
      <c r="C13" s="471">
        <v>79</v>
      </c>
      <c r="D13" s="102">
        <v>54</v>
      </c>
      <c r="E13" s="198">
        <v>0.46296296296296302</v>
      </c>
      <c r="F13" s="102"/>
      <c r="G13" s="471">
        <v>31</v>
      </c>
      <c r="H13" s="102">
        <v>30</v>
      </c>
      <c r="I13" s="198">
        <v>3.3333333333333437E-2</v>
      </c>
    </row>
    <row r="14" spans="2:9" ht="13.5" customHeight="1">
      <c r="B14" s="87" t="s">
        <v>483</v>
      </c>
      <c r="C14" s="471">
        <v>117</v>
      </c>
      <c r="D14" s="102">
        <v>75</v>
      </c>
      <c r="E14" s="198">
        <v>0.56000000000000005</v>
      </c>
      <c r="F14" s="102"/>
      <c r="G14" s="471">
        <v>40</v>
      </c>
      <c r="H14" s="102">
        <v>33</v>
      </c>
      <c r="I14" s="198">
        <v>0.21212121212121215</v>
      </c>
    </row>
    <row r="15" spans="2:9" ht="13.5" customHeight="1">
      <c r="B15" s="87" t="s">
        <v>216</v>
      </c>
      <c r="C15" s="471">
        <v>2</v>
      </c>
      <c r="D15" s="102">
        <v>0</v>
      </c>
      <c r="E15" s="198" t="s">
        <v>470</v>
      </c>
      <c r="F15" s="102"/>
      <c r="G15" s="471">
        <v>3</v>
      </c>
      <c r="H15" s="102">
        <v>2</v>
      </c>
      <c r="I15" s="198">
        <v>0.5</v>
      </c>
    </row>
    <row r="16" spans="2:9" ht="13.5" customHeight="1">
      <c r="B16" s="87" t="s">
        <v>217</v>
      </c>
      <c r="C16" s="471">
        <v>1</v>
      </c>
      <c r="D16" s="102">
        <v>1</v>
      </c>
      <c r="E16" s="198">
        <v>0</v>
      </c>
      <c r="F16" s="102"/>
      <c r="G16" s="471">
        <v>1</v>
      </c>
      <c r="H16" s="102">
        <v>1</v>
      </c>
      <c r="I16" s="198">
        <v>0</v>
      </c>
    </row>
    <row r="17" spans="2:9" ht="13.5" customHeight="1">
      <c r="B17" s="87" t="s">
        <v>484</v>
      </c>
      <c r="C17" s="471">
        <v>41</v>
      </c>
      <c r="D17" s="102">
        <v>37</v>
      </c>
      <c r="E17" s="198">
        <v>0.10810810810810811</v>
      </c>
      <c r="F17" s="102"/>
      <c r="G17" s="471">
        <v>56</v>
      </c>
      <c r="H17" s="102">
        <v>51</v>
      </c>
      <c r="I17" s="198">
        <v>9.8039215686274606E-2</v>
      </c>
    </row>
    <row r="18" spans="2:9" ht="13.5" customHeight="1">
      <c r="B18" s="87" t="s">
        <v>485</v>
      </c>
      <c r="C18" s="471">
        <v>1</v>
      </c>
      <c r="D18" s="102">
        <v>8</v>
      </c>
      <c r="E18" s="198">
        <v>-0.875</v>
      </c>
      <c r="F18" s="102"/>
      <c r="G18" s="471">
        <v>13</v>
      </c>
      <c r="H18" s="102">
        <v>12</v>
      </c>
      <c r="I18" s="198">
        <v>8.3333333333333259E-2</v>
      </c>
    </row>
    <row r="19" spans="2:9" ht="13.5" customHeight="1">
      <c r="B19" s="472"/>
      <c r="C19" s="665"/>
      <c r="D19" s="665"/>
      <c r="E19" s="665"/>
      <c r="F19" s="666"/>
      <c r="G19" s="665"/>
      <c r="H19" s="665"/>
      <c r="I19" s="665"/>
    </row>
    <row r="20" spans="2:9">
      <c r="B20" s="473" t="s">
        <v>47</v>
      </c>
      <c r="C20" s="474">
        <v>595</v>
      </c>
      <c r="D20" s="474">
        <v>389</v>
      </c>
      <c r="E20" s="470">
        <v>0.52956298200514129</v>
      </c>
      <c r="F20" s="666"/>
      <c r="G20" s="475">
        <v>317</v>
      </c>
      <c r="H20" s="474">
        <v>289</v>
      </c>
      <c r="I20" s="444">
        <v>9.6885813148788857E-2</v>
      </c>
    </row>
    <row r="21" spans="2:9" ht="13.5" customHeight="1">
      <c r="B21" s="87"/>
      <c r="C21" s="102"/>
      <c r="D21" s="102"/>
      <c r="E21" s="102"/>
      <c r="F21" s="102"/>
      <c r="G21" s="102"/>
      <c r="H21" s="102"/>
      <c r="I21" s="214"/>
    </row>
    <row r="22" spans="2:9" ht="13.5" customHeight="1">
      <c r="B22" s="87" t="s">
        <v>218</v>
      </c>
      <c r="C22" s="102"/>
      <c r="D22" s="102"/>
      <c r="E22" s="102"/>
      <c r="F22" s="102"/>
      <c r="G22" s="102"/>
      <c r="H22" s="102"/>
      <c r="I22" s="214"/>
    </row>
    <row r="23" spans="2:9" ht="13.5" customHeight="1">
      <c r="B23" s="88"/>
      <c r="C23" s="89"/>
      <c r="D23" s="89"/>
      <c r="E23" s="89"/>
      <c r="F23" s="89"/>
      <c r="G23" s="89"/>
      <c r="H23" s="89"/>
    </row>
    <row r="24" spans="2:9" ht="10.5" customHeight="1">
      <c r="B24" s="90"/>
      <c r="C24" s="91"/>
      <c r="D24" s="91"/>
      <c r="E24" s="91"/>
      <c r="F24" s="91"/>
      <c r="G24" s="91"/>
      <c r="H24" s="91"/>
    </row>
    <row r="25" spans="2:9">
      <c r="B25" s="92"/>
      <c r="C25" s="91"/>
      <c r="H25" s="91"/>
    </row>
    <row r="26" spans="2:9">
      <c r="C26" s="91"/>
      <c r="D26" s="91"/>
      <c r="E26" s="91"/>
      <c r="F26" s="91"/>
      <c r="G26" s="91"/>
      <c r="H26" s="91"/>
    </row>
    <row r="27" spans="2:9">
      <c r="C27" s="91"/>
    </row>
    <row r="29" spans="2:9">
      <c r="C29" s="91"/>
      <c r="G29" s="91"/>
    </row>
    <row r="31" spans="2:9">
      <c r="C31"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topLeftCell="A2" workbookViewId="0">
      <selection activeCell="D6" sqref="D6"/>
    </sheetView>
  </sheetViews>
  <sheetFormatPr baseColWidth="10" defaultColWidth="11.42578125" defaultRowHeight="12.75"/>
  <cols>
    <col min="1" max="1" width="11.42578125" style="223"/>
    <col min="2" max="2" width="21.140625" style="223" customWidth="1"/>
    <col min="3" max="3" width="16.140625" style="223" customWidth="1"/>
    <col min="4" max="4" width="17.140625" style="223" customWidth="1"/>
    <col min="5" max="16384" width="11.42578125" style="223"/>
  </cols>
  <sheetData>
    <row r="3" spans="1:5">
      <c r="B3" s="480"/>
      <c r="C3" s="480"/>
      <c r="D3" s="480"/>
    </row>
    <row r="4" spans="1:5" ht="25.5">
      <c r="A4" s="479"/>
      <c r="B4" s="484"/>
      <c r="C4" s="760" t="s">
        <v>463</v>
      </c>
      <c r="D4" s="761" t="s">
        <v>464</v>
      </c>
      <c r="E4" s="235"/>
    </row>
    <row r="5" spans="1:5">
      <c r="A5" s="479"/>
      <c r="B5" s="481" t="s">
        <v>219</v>
      </c>
      <c r="C5" s="482">
        <v>0.25</v>
      </c>
      <c r="D5" s="483">
        <v>0.22</v>
      </c>
    </row>
    <row r="6" spans="1:5">
      <c r="C6" s="236"/>
      <c r="D6" s="236"/>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topLeftCell="A19" workbookViewId="0">
      <selection activeCell="B13" sqref="B13:I13"/>
    </sheetView>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1"/>
    </row>
    <row r="2" spans="1:9">
      <c r="B2" s="485"/>
      <c r="C2" s="485"/>
      <c r="D2" s="485"/>
      <c r="E2" s="485"/>
      <c r="F2" s="485"/>
      <c r="G2" s="485"/>
      <c r="H2" s="485"/>
      <c r="I2" s="485"/>
    </row>
    <row r="3" spans="1:9" ht="15">
      <c r="A3" s="486"/>
      <c r="B3" s="836" t="s">
        <v>220</v>
      </c>
      <c r="C3" s="837"/>
      <c r="D3" s="837"/>
      <c r="E3" s="837"/>
      <c r="F3" s="837"/>
      <c r="G3" s="837"/>
      <c r="H3" s="837"/>
      <c r="I3" s="838"/>
    </row>
    <row r="4" spans="1:9" s="197" customFormat="1" ht="15">
      <c r="A4" s="487"/>
      <c r="B4" s="608" t="s">
        <v>221</v>
      </c>
      <c r="C4" s="609">
        <v>2026</v>
      </c>
      <c r="D4" s="609">
        <v>2027</v>
      </c>
      <c r="E4" s="609">
        <v>2028</v>
      </c>
      <c r="F4" s="609">
        <v>2029</v>
      </c>
      <c r="G4" s="609">
        <v>2030</v>
      </c>
      <c r="H4" s="609" t="s">
        <v>486</v>
      </c>
      <c r="I4" s="610" t="s">
        <v>47</v>
      </c>
    </row>
    <row r="5" spans="1:9" ht="15">
      <c r="A5" s="486"/>
      <c r="B5" s="495" t="s">
        <v>222</v>
      </c>
      <c r="C5" s="496">
        <v>600.85799999999983</v>
      </c>
      <c r="D5" s="496">
        <v>0</v>
      </c>
      <c r="E5" s="496">
        <v>0</v>
      </c>
      <c r="F5" s="496">
        <v>0</v>
      </c>
      <c r="G5" s="496">
        <v>0</v>
      </c>
      <c r="H5" s="496">
        <v>0</v>
      </c>
      <c r="I5" s="504">
        <v>600.85799999999983</v>
      </c>
    </row>
    <row r="6" spans="1:9" ht="14.25">
      <c r="A6" s="486"/>
      <c r="B6" s="490" t="s">
        <v>223</v>
      </c>
      <c r="C6" s="491">
        <v>600.85799999999983</v>
      </c>
      <c r="D6" s="491">
        <v>0</v>
      </c>
      <c r="E6" s="491">
        <v>0</v>
      </c>
      <c r="F6" s="491">
        <v>0</v>
      </c>
      <c r="G6" s="491">
        <v>0</v>
      </c>
      <c r="H6" s="491">
        <v>0</v>
      </c>
      <c r="I6" s="492">
        <v>600.85799999999983</v>
      </c>
    </row>
    <row r="7" spans="1:9" ht="15">
      <c r="A7" s="486"/>
      <c r="B7" s="499" t="s">
        <v>5</v>
      </c>
      <c r="C7" s="762">
        <v>154.09129273873046</v>
      </c>
      <c r="D7" s="762">
        <v>29.248441904174513</v>
      </c>
      <c r="E7" s="762">
        <v>29.638488226097891</v>
      </c>
      <c r="F7" s="762">
        <v>4.9204708937768631</v>
      </c>
      <c r="G7" s="762">
        <v>2.8718746665491803</v>
      </c>
      <c r="H7" s="762">
        <v>0</v>
      </c>
      <c r="I7" s="763">
        <v>220.77</v>
      </c>
    </row>
    <row r="8" spans="1:9" ht="14.25">
      <c r="A8" s="486"/>
      <c r="B8" s="261" t="s">
        <v>132</v>
      </c>
      <c r="C8" s="764">
        <v>154.09129273873046</v>
      </c>
      <c r="D8" s="764">
        <v>29.248441904174513</v>
      </c>
      <c r="E8" s="764">
        <v>29.638488226097891</v>
      </c>
      <c r="F8" s="764">
        <v>4.9204708937768631</v>
      </c>
      <c r="G8" s="764">
        <v>2.8718746665491803</v>
      </c>
      <c r="H8" s="764">
        <v>0</v>
      </c>
      <c r="I8" s="765">
        <v>220.77056842932893</v>
      </c>
    </row>
    <row r="9" spans="1:9" ht="14.25">
      <c r="A9" s="486"/>
      <c r="B9" s="680" t="s">
        <v>224</v>
      </c>
      <c r="C9" s="681">
        <v>0</v>
      </c>
      <c r="D9" s="681">
        <v>0</v>
      </c>
      <c r="E9" s="681">
        <v>0</v>
      </c>
      <c r="F9" s="681">
        <v>0</v>
      </c>
      <c r="G9" s="681">
        <v>0</v>
      </c>
      <c r="H9" s="681">
        <v>0</v>
      </c>
      <c r="I9" s="682">
        <v>0</v>
      </c>
    </row>
    <row r="10" spans="1:9" ht="14.25">
      <c r="A10" s="486"/>
      <c r="B10" s="261" t="s">
        <v>225</v>
      </c>
      <c r="C10" s="262">
        <v>0</v>
      </c>
      <c r="D10" s="262">
        <v>0</v>
      </c>
      <c r="E10" s="262">
        <v>0</v>
      </c>
      <c r="F10" s="262">
        <v>0</v>
      </c>
      <c r="G10" s="262">
        <v>0</v>
      </c>
      <c r="H10" s="262">
        <v>0</v>
      </c>
      <c r="I10" s="502">
        <v>0</v>
      </c>
    </row>
    <row r="11" spans="1:9" ht="14.25">
      <c r="A11" s="486"/>
      <c r="B11" s="680" t="s">
        <v>226</v>
      </c>
      <c r="C11" s="681">
        <v>0</v>
      </c>
      <c r="D11" s="681">
        <v>0</v>
      </c>
      <c r="E11" s="681">
        <v>0</v>
      </c>
      <c r="F11" s="681">
        <v>0</v>
      </c>
      <c r="G11" s="681">
        <v>0</v>
      </c>
      <c r="H11" s="681">
        <v>0</v>
      </c>
      <c r="I11" s="682">
        <v>0</v>
      </c>
    </row>
    <row r="12" spans="1:9" ht="14.25">
      <c r="A12" s="486"/>
      <c r="B12" s="261" t="s">
        <v>227</v>
      </c>
      <c r="C12" s="262">
        <v>0</v>
      </c>
      <c r="D12" s="262">
        <v>0</v>
      </c>
      <c r="E12" s="262">
        <v>0</v>
      </c>
      <c r="F12" s="262">
        <v>0</v>
      </c>
      <c r="G12" s="262">
        <v>0</v>
      </c>
      <c r="H12" s="262">
        <v>0</v>
      </c>
      <c r="I12" s="502">
        <v>0</v>
      </c>
    </row>
    <row r="13" spans="1:9" ht="14.25">
      <c r="A13" s="486"/>
      <c r="B13" s="680" t="s">
        <v>228</v>
      </c>
      <c r="C13" s="681">
        <v>0</v>
      </c>
      <c r="D13" s="681">
        <v>0</v>
      </c>
      <c r="E13" s="681">
        <v>0</v>
      </c>
      <c r="F13" s="681">
        <v>0</v>
      </c>
      <c r="G13" s="681">
        <v>0</v>
      </c>
      <c r="H13" s="681">
        <v>0</v>
      </c>
      <c r="I13" s="682">
        <v>0</v>
      </c>
    </row>
    <row r="14" spans="1:9" ht="14.25">
      <c r="A14" s="486"/>
      <c r="B14" s="490" t="s">
        <v>229</v>
      </c>
      <c r="C14" s="500">
        <v>0</v>
      </c>
      <c r="D14" s="500">
        <v>0</v>
      </c>
      <c r="E14" s="500">
        <v>0</v>
      </c>
      <c r="F14" s="500">
        <v>0</v>
      </c>
      <c r="G14" s="500">
        <v>0</v>
      </c>
      <c r="H14" s="500">
        <v>0</v>
      </c>
      <c r="I14" s="503">
        <v>0</v>
      </c>
    </row>
    <row r="15" spans="1:9" ht="15">
      <c r="A15" s="486"/>
      <c r="B15" s="499" t="s">
        <v>14</v>
      </c>
      <c r="C15" s="498">
        <v>0</v>
      </c>
      <c r="D15" s="498">
        <v>0</v>
      </c>
      <c r="E15" s="498">
        <v>0</v>
      </c>
      <c r="F15" s="498">
        <v>0</v>
      </c>
      <c r="G15" s="498">
        <v>0</v>
      </c>
      <c r="H15" s="498">
        <v>0</v>
      </c>
      <c r="I15" s="501">
        <v>0</v>
      </c>
    </row>
    <row r="16" spans="1:9" ht="14.25">
      <c r="A16" s="486"/>
      <c r="B16" s="261" t="s">
        <v>230</v>
      </c>
      <c r="C16" s="263">
        <v>0</v>
      </c>
      <c r="D16" s="263">
        <v>0</v>
      </c>
      <c r="E16" s="263">
        <v>0</v>
      </c>
      <c r="F16" s="263">
        <v>0</v>
      </c>
      <c r="G16" s="263">
        <v>0</v>
      </c>
      <c r="H16" s="263">
        <v>0</v>
      </c>
      <c r="I16" s="494">
        <v>0</v>
      </c>
    </row>
    <row r="17" spans="1:9" ht="15">
      <c r="A17" s="486"/>
      <c r="B17" s="499" t="s">
        <v>6</v>
      </c>
      <c r="C17" s="498">
        <v>1117.1101791208562</v>
      </c>
      <c r="D17" s="498">
        <v>573.61321714739893</v>
      </c>
      <c r="E17" s="498">
        <v>497.60582395761168</v>
      </c>
      <c r="F17" s="498">
        <v>346.02642709757458</v>
      </c>
      <c r="G17" s="498">
        <v>335.15925496703363</v>
      </c>
      <c r="H17" s="498">
        <v>928.63</v>
      </c>
      <c r="I17" s="501">
        <v>3798.14</v>
      </c>
    </row>
    <row r="18" spans="1:9" ht="14.25">
      <c r="A18" s="486"/>
      <c r="B18" s="261" t="s">
        <v>231</v>
      </c>
      <c r="C18" s="263">
        <v>50.625456541075074</v>
      </c>
      <c r="D18" s="263">
        <v>44.049142249161385</v>
      </c>
      <c r="E18" s="263">
        <v>65.16121772616323</v>
      </c>
      <c r="F18" s="263">
        <v>64.205382900997336</v>
      </c>
      <c r="G18" s="263">
        <v>62.213926746637711</v>
      </c>
      <c r="H18" s="263">
        <v>394.92380910003175</v>
      </c>
      <c r="I18" s="494">
        <v>681.17893526406647</v>
      </c>
    </row>
    <row r="19" spans="1:9" ht="14.25">
      <c r="A19" s="486"/>
      <c r="B19" s="261" t="s">
        <v>232</v>
      </c>
      <c r="C19" s="263">
        <v>345.32991959174745</v>
      </c>
      <c r="D19" s="263">
        <v>38.500448163963021</v>
      </c>
      <c r="E19" s="263">
        <v>12.814152160488836</v>
      </c>
      <c r="F19" s="263">
        <v>97.000234963989001</v>
      </c>
      <c r="G19" s="263">
        <v>135.51171183428843</v>
      </c>
      <c r="H19" s="263">
        <v>69.457509532111288</v>
      </c>
      <c r="I19" s="494">
        <v>698.61397624658809</v>
      </c>
    </row>
    <row r="20" spans="1:9" ht="14.25">
      <c r="A20" s="486"/>
      <c r="B20" s="261" t="s">
        <v>233</v>
      </c>
      <c r="C20" s="263">
        <v>426.24096936196509</v>
      </c>
      <c r="D20" s="263">
        <v>144.13011251635686</v>
      </c>
      <c r="E20" s="263">
        <v>94.801920649440049</v>
      </c>
      <c r="F20" s="263">
        <v>1.8256507890379849</v>
      </c>
      <c r="G20" s="263">
        <v>0.36197999608147385</v>
      </c>
      <c r="H20" s="263">
        <v>0.35685495380070875</v>
      </c>
      <c r="I20" s="494">
        <v>667.71748826668227</v>
      </c>
    </row>
    <row r="21" spans="1:9" ht="14.25">
      <c r="A21" s="486"/>
      <c r="B21" s="261" t="s">
        <v>234</v>
      </c>
      <c r="C21" s="263">
        <v>6.4853799287274388E-2</v>
      </c>
      <c r="D21" s="263">
        <v>9.695871761587227E-2</v>
      </c>
      <c r="E21" s="263">
        <v>0.11159960367762406</v>
      </c>
      <c r="F21" s="263">
        <v>7.2927789732017467E-2</v>
      </c>
      <c r="G21" s="263">
        <v>7.3751194455340778E-3</v>
      </c>
      <c r="H21" s="263">
        <v>2.9612759473143331E-3</v>
      </c>
      <c r="I21" s="494">
        <v>0.35667630570563658</v>
      </c>
    </row>
    <row r="22" spans="1:9" ht="14.25">
      <c r="A22" s="486"/>
      <c r="B22" s="261" t="s">
        <v>235</v>
      </c>
      <c r="C22" s="263">
        <v>0</v>
      </c>
      <c r="D22" s="263">
        <v>0</v>
      </c>
      <c r="E22" s="263">
        <v>0</v>
      </c>
      <c r="F22" s="263">
        <v>0</v>
      </c>
      <c r="G22" s="263">
        <v>0</v>
      </c>
      <c r="H22" s="263">
        <v>0</v>
      </c>
      <c r="I22" s="494">
        <v>0</v>
      </c>
    </row>
    <row r="23" spans="1:9" ht="14.25">
      <c r="A23" s="486"/>
      <c r="B23" s="261" t="s">
        <v>236</v>
      </c>
      <c r="C23" s="263">
        <v>0</v>
      </c>
      <c r="D23" s="263">
        <v>0</v>
      </c>
      <c r="E23" s="263">
        <v>0</v>
      </c>
      <c r="F23" s="263">
        <v>0</v>
      </c>
      <c r="G23" s="263">
        <v>0</v>
      </c>
      <c r="H23" s="263">
        <v>0</v>
      </c>
      <c r="I23" s="494">
        <v>0</v>
      </c>
    </row>
    <row r="24" spans="1:9" ht="14.25">
      <c r="A24" s="486"/>
      <c r="B24" s="261" t="s">
        <v>237</v>
      </c>
      <c r="C24" s="263">
        <v>0</v>
      </c>
      <c r="D24" s="263">
        <v>0</v>
      </c>
      <c r="E24" s="263">
        <v>0</v>
      </c>
      <c r="F24" s="263">
        <v>0</v>
      </c>
      <c r="G24" s="263">
        <v>0</v>
      </c>
      <c r="H24" s="263">
        <v>0</v>
      </c>
      <c r="I24" s="494">
        <v>0</v>
      </c>
    </row>
    <row r="25" spans="1:9" ht="14.25">
      <c r="A25" s="486"/>
      <c r="B25" s="261" t="s">
        <v>238</v>
      </c>
      <c r="C25" s="263">
        <v>0</v>
      </c>
      <c r="D25" s="263">
        <v>0</v>
      </c>
      <c r="E25" s="263">
        <v>0</v>
      </c>
      <c r="F25" s="263">
        <v>0</v>
      </c>
      <c r="G25" s="263">
        <v>0</v>
      </c>
      <c r="H25" s="263">
        <v>0</v>
      </c>
      <c r="I25" s="494">
        <v>0</v>
      </c>
    </row>
    <row r="26" spans="1:9" ht="14.25">
      <c r="A26" s="486"/>
      <c r="B26" s="261" t="s">
        <v>239</v>
      </c>
      <c r="C26" s="263">
        <v>0.10759336130589721</v>
      </c>
      <c r="D26" s="263">
        <v>0.16137130323067822</v>
      </c>
      <c r="E26" s="263">
        <v>0.18660361719227025</v>
      </c>
      <c r="F26" s="263">
        <v>5.1175575802671305E-2</v>
      </c>
      <c r="G26" s="263">
        <v>0</v>
      </c>
      <c r="H26" s="263">
        <v>0</v>
      </c>
      <c r="I26" s="494">
        <v>0.50674385753151696</v>
      </c>
    </row>
    <row r="27" spans="1:9" ht="14.25">
      <c r="A27" s="486"/>
      <c r="B27" s="261" t="s">
        <v>240</v>
      </c>
      <c r="C27" s="263">
        <v>272.41401551020545</v>
      </c>
      <c r="D27" s="263">
        <v>324.34224593507821</v>
      </c>
      <c r="E27" s="263">
        <v>302.20590488035867</v>
      </c>
      <c r="F27" s="263">
        <v>160.68399101418447</v>
      </c>
      <c r="G27" s="263">
        <v>136.97794058854666</v>
      </c>
      <c r="H27" s="263">
        <v>459.86637671868897</v>
      </c>
      <c r="I27" s="494">
        <v>1656.4904746470627</v>
      </c>
    </row>
    <row r="28" spans="1:9" ht="14.25">
      <c r="A28" s="486"/>
      <c r="B28" s="261" t="s">
        <v>241</v>
      </c>
      <c r="C28" s="263">
        <v>1.4562390313062799E-2</v>
      </c>
      <c r="D28" s="263">
        <v>4.0688729962936945E-2</v>
      </c>
      <c r="E28" s="263">
        <v>2.5003500977960266E-2</v>
      </c>
      <c r="F28" s="263">
        <v>2.8803346835240346E-2</v>
      </c>
      <c r="G28" s="263">
        <v>3.3185817821440977E-2</v>
      </c>
      <c r="H28" s="263">
        <v>3.6993765727512726</v>
      </c>
      <c r="I28" s="494">
        <v>3.8416203586619142</v>
      </c>
    </row>
    <row r="29" spans="1:9" ht="14.25">
      <c r="A29" s="486"/>
      <c r="B29" s="261" t="s">
        <v>217</v>
      </c>
      <c r="C29" s="263">
        <v>0.30951496723761351</v>
      </c>
      <c r="D29" s="263">
        <v>0.20621561022832505</v>
      </c>
      <c r="E29" s="263">
        <v>0.23570365093079981</v>
      </c>
      <c r="F29" s="263">
        <v>0.1334570151111884</v>
      </c>
      <c r="G29" s="263">
        <v>4.4095360551591779E-2</v>
      </c>
      <c r="H29" s="263">
        <v>0.31523261462462121</v>
      </c>
      <c r="I29" s="494">
        <v>1.2442192186841399</v>
      </c>
    </row>
    <row r="30" spans="1:9" ht="14.25">
      <c r="A30" s="486"/>
      <c r="B30" s="261" t="s">
        <v>214</v>
      </c>
      <c r="C30" s="263">
        <v>22.003293597719317</v>
      </c>
      <c r="D30" s="263">
        <v>22.086033921801679</v>
      </c>
      <c r="E30" s="263">
        <v>22.063718168382241</v>
      </c>
      <c r="F30" s="263">
        <v>22.024803701884757</v>
      </c>
      <c r="G30" s="263">
        <v>9.0395036607240804E-3</v>
      </c>
      <c r="H30" s="263">
        <v>3.8197755072299291E-3</v>
      </c>
      <c r="I30" s="494">
        <v>88.190708668955935</v>
      </c>
    </row>
    <row r="31" spans="1:9" ht="14.25">
      <c r="A31" s="486"/>
      <c r="B31" s="261" t="s">
        <v>242</v>
      </c>
      <c r="C31" s="263">
        <v>0</v>
      </c>
      <c r="D31" s="263">
        <v>0</v>
      </c>
      <c r="E31" s="263">
        <v>0</v>
      </c>
      <c r="F31" s="263">
        <v>0</v>
      </c>
      <c r="G31" s="263">
        <v>0</v>
      </c>
      <c r="H31" s="263">
        <v>0</v>
      </c>
      <c r="I31" s="494">
        <v>0</v>
      </c>
    </row>
    <row r="32" spans="1:9" ht="15">
      <c r="A32" s="486"/>
      <c r="B32" s="499" t="s">
        <v>7</v>
      </c>
      <c r="C32" s="498">
        <v>345.9569797888945</v>
      </c>
      <c r="D32" s="498">
        <v>338.1424440936492</v>
      </c>
      <c r="E32" s="498">
        <v>345.85653926324233</v>
      </c>
      <c r="F32" s="498">
        <v>182.9535837846812</v>
      </c>
      <c r="G32" s="498">
        <v>414.27988072804516</v>
      </c>
      <c r="H32" s="498">
        <v>1014.904191119866</v>
      </c>
      <c r="I32" s="501">
        <v>2642.09</v>
      </c>
    </row>
    <row r="33" spans="1:9" ht="14.25">
      <c r="A33" s="486"/>
      <c r="B33" s="490" t="s">
        <v>243</v>
      </c>
      <c r="C33" s="491">
        <v>345.95170929425694</v>
      </c>
      <c r="D33" s="491">
        <v>338.13445830349656</v>
      </c>
      <c r="E33" s="491">
        <v>345.84823398509997</v>
      </c>
      <c r="F33" s="491">
        <v>182.94873903909814</v>
      </c>
      <c r="G33" s="491">
        <v>414.27988072804516</v>
      </c>
      <c r="H33" s="491">
        <v>1014.904191119866</v>
      </c>
      <c r="I33" s="492">
        <v>2642.0672124698631</v>
      </c>
    </row>
    <row r="34" spans="1:9" ht="15">
      <c r="A34" s="486"/>
      <c r="B34" s="497" t="s">
        <v>244</v>
      </c>
      <c r="C34" s="498">
        <v>10.787614830759997</v>
      </c>
      <c r="D34" s="498">
        <v>12.793498364794919</v>
      </c>
      <c r="E34" s="498">
        <v>9.8345255401326792</v>
      </c>
      <c r="F34" s="498">
        <v>1.200117033257676</v>
      </c>
      <c r="G34" s="498">
        <v>0.75864679263267598</v>
      </c>
      <c r="H34" s="498">
        <v>5.9219909402806135</v>
      </c>
      <c r="I34" s="501">
        <v>41.3</v>
      </c>
    </row>
    <row r="35" spans="1:9" ht="14.25">
      <c r="A35" s="486"/>
      <c r="B35" s="261" t="s">
        <v>245</v>
      </c>
      <c r="C35" s="263">
        <v>8.5038523199999982</v>
      </c>
      <c r="D35" s="263">
        <v>8.56211129433769</v>
      </c>
      <c r="E35" s="263">
        <v>8.5699918057835838</v>
      </c>
      <c r="F35" s="263">
        <v>0.16891477390858212</v>
      </c>
      <c r="G35" s="263">
        <v>8.2205933283582083E-2</v>
      </c>
      <c r="H35" s="263">
        <v>0.13823396268656718</v>
      </c>
      <c r="I35" s="494">
        <v>26.025310090000005</v>
      </c>
    </row>
    <row r="36" spans="1:9" ht="14.25">
      <c r="A36" s="486"/>
      <c r="B36" s="261" t="s">
        <v>246</v>
      </c>
      <c r="C36" s="263">
        <v>0.82767614076000007</v>
      </c>
      <c r="D36" s="263">
        <v>3.7802006668755967</v>
      </c>
      <c r="E36" s="263">
        <v>0.8133473307674628</v>
      </c>
      <c r="F36" s="263">
        <v>0.69217925076746256</v>
      </c>
      <c r="G36" s="263">
        <v>0.33741785076746256</v>
      </c>
      <c r="H36" s="263">
        <v>1.740660621920572</v>
      </c>
      <c r="I36" s="494">
        <v>8.1914818618585556</v>
      </c>
    </row>
    <row r="37" spans="1:9" ht="14.25">
      <c r="A37" s="486"/>
      <c r="B37" s="490" t="s">
        <v>247</v>
      </c>
      <c r="C37" s="491">
        <v>1.4560863700000002</v>
      </c>
      <c r="D37" s="491">
        <v>0.45118640358163137</v>
      </c>
      <c r="E37" s="491">
        <v>0.45118640358163137</v>
      </c>
      <c r="F37" s="491">
        <v>0.33902300858163137</v>
      </c>
      <c r="G37" s="491">
        <v>0.33902300858163137</v>
      </c>
      <c r="H37" s="491">
        <v>4.043096355673474</v>
      </c>
      <c r="I37" s="492">
        <v>7.0796015499999996</v>
      </c>
    </row>
    <row r="38" spans="1:9" ht="15">
      <c r="A38" s="486"/>
      <c r="B38" s="497" t="s">
        <v>14</v>
      </c>
      <c r="C38" s="498">
        <v>68.234217631616517</v>
      </c>
      <c r="D38" s="498">
        <v>5.0426424463567113E-2</v>
      </c>
      <c r="E38" s="498">
        <v>2.5123537625225123E-2</v>
      </c>
      <c r="F38" s="498">
        <v>0</v>
      </c>
      <c r="G38" s="498">
        <v>0</v>
      </c>
      <c r="H38" s="498">
        <v>0</v>
      </c>
      <c r="I38" s="501">
        <v>68.309767593705303</v>
      </c>
    </row>
    <row r="39" spans="1:9" ht="14.25">
      <c r="A39" s="486"/>
      <c r="B39" s="261" t="s">
        <v>248</v>
      </c>
      <c r="C39" s="263">
        <v>68.234217631616517</v>
      </c>
      <c r="D39" s="263">
        <v>5.0426424463567113E-2</v>
      </c>
      <c r="E39" s="263">
        <v>2.5123537625225123E-2</v>
      </c>
      <c r="F39" s="263">
        <v>0</v>
      </c>
      <c r="G39" s="263">
        <v>0</v>
      </c>
      <c r="H39" s="263">
        <v>0</v>
      </c>
      <c r="I39" s="494">
        <v>68.309767593705303</v>
      </c>
    </row>
    <row r="40" spans="1:9" ht="15">
      <c r="A40" s="486"/>
      <c r="B40" s="488" t="s">
        <v>33</v>
      </c>
      <c r="C40" s="489">
        <v>2297.0382841108576</v>
      </c>
      <c r="D40" s="489">
        <v>953.84802793448114</v>
      </c>
      <c r="E40" s="489">
        <v>882.96050052470969</v>
      </c>
      <c r="F40" s="489">
        <v>535.10059880929032</v>
      </c>
      <c r="G40" s="489">
        <v>753.06965715426065</v>
      </c>
      <c r="H40" s="489">
        <v>1949.4561820601468</v>
      </c>
      <c r="I40" s="493">
        <v>7371.4677675937055</v>
      </c>
    </row>
    <row r="41" spans="1:9">
      <c r="B41" s="746"/>
      <c r="C41" s="746"/>
      <c r="D41" s="746"/>
      <c r="E41" s="746"/>
      <c r="F41" s="746"/>
      <c r="G41" s="746"/>
      <c r="H41" s="746"/>
      <c r="I41" s="746"/>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37"/>
  <sheetViews>
    <sheetView showGridLines="0" workbookViewId="0">
      <selection activeCell="G22" sqref="G22"/>
    </sheetView>
  </sheetViews>
  <sheetFormatPr baseColWidth="10" defaultColWidth="11.42578125" defaultRowHeight="14.25"/>
  <cols>
    <col min="1" max="1" width="4.7109375" style="258" customWidth="1"/>
    <col min="2" max="2" width="30.85546875" style="258" customWidth="1"/>
    <col min="3" max="3" width="19" style="258" customWidth="1"/>
    <col min="4" max="4" width="18.28515625" style="258" customWidth="1"/>
    <col min="5" max="5" width="18.85546875" style="258" customWidth="1"/>
    <col min="6" max="6" width="18.42578125" style="258" customWidth="1"/>
    <col min="7" max="7" width="19.28515625" style="258" customWidth="1"/>
    <col min="8" max="8" width="17.140625" style="258" customWidth="1"/>
    <col min="9" max="9" width="18.85546875" style="258" customWidth="1"/>
    <col min="10" max="10" width="18.140625" style="258" customWidth="1"/>
    <col min="11" max="11" width="18.7109375" style="258" customWidth="1"/>
    <col min="12" max="12" width="18.85546875" style="258" customWidth="1"/>
    <col min="13" max="13" width="19.7109375" style="258" customWidth="1"/>
    <col min="14" max="14" width="18.28515625" style="258" customWidth="1"/>
    <col min="15" max="15" width="20.42578125" style="258" customWidth="1"/>
    <col min="16" max="16" width="19.28515625" style="258" customWidth="1"/>
    <col min="17" max="17" width="20" customWidth="1"/>
    <col min="18" max="18" width="19.42578125" customWidth="1"/>
    <col min="24" max="16384" width="11.42578125" style="258"/>
  </cols>
  <sheetData>
    <row r="1" spans="1:23">
      <c r="A1" s="654"/>
      <c r="B1" s="578"/>
      <c r="C1" s="579"/>
      <c r="D1" s="579"/>
      <c r="E1" s="579"/>
      <c r="F1" s="579"/>
      <c r="H1" s="579"/>
      <c r="I1" s="579"/>
      <c r="J1" s="579"/>
      <c r="K1" s="579"/>
      <c r="L1" s="579"/>
      <c r="M1" s="579"/>
      <c r="N1" s="579"/>
    </row>
    <row r="2" spans="1:23" ht="15">
      <c r="A2" s="580"/>
      <c r="B2" s="739" t="s">
        <v>249</v>
      </c>
      <c r="C2" s="839" t="s">
        <v>250</v>
      </c>
      <c r="D2" s="841"/>
      <c r="E2" s="841"/>
      <c r="F2" s="840"/>
      <c r="G2" s="848" t="s">
        <v>20</v>
      </c>
      <c r="H2" s="849"/>
      <c r="I2" s="848" t="s">
        <v>129</v>
      </c>
      <c r="J2" s="849"/>
      <c r="K2" s="852" t="s">
        <v>251</v>
      </c>
      <c r="L2" s="853"/>
      <c r="M2" s="852" t="s">
        <v>252</v>
      </c>
      <c r="N2" s="853"/>
    </row>
    <row r="3" spans="1:23" ht="15">
      <c r="A3" s="580"/>
      <c r="B3" s="740"/>
      <c r="C3" s="735" t="s">
        <v>11</v>
      </c>
      <c r="D3" s="736"/>
      <c r="E3" s="737" t="s">
        <v>12</v>
      </c>
      <c r="F3" s="738"/>
      <c r="G3" s="850"/>
      <c r="H3" s="851"/>
      <c r="I3" s="850"/>
      <c r="J3" s="851"/>
      <c r="K3" s="854"/>
      <c r="L3" s="855"/>
      <c r="M3" s="854"/>
      <c r="N3" s="855"/>
    </row>
    <row r="4" spans="1:23" ht="15">
      <c r="A4" s="580"/>
      <c r="B4" s="741"/>
      <c r="C4" s="623" t="s">
        <v>467</v>
      </c>
      <c r="D4" s="575" t="s">
        <v>468</v>
      </c>
      <c r="E4" s="623" t="s">
        <v>3</v>
      </c>
      <c r="F4" s="624" t="s">
        <v>4</v>
      </c>
      <c r="G4" s="623" t="s">
        <v>467</v>
      </c>
      <c r="H4" s="575" t="s">
        <v>468</v>
      </c>
      <c r="I4" s="623" t="s">
        <v>467</v>
      </c>
      <c r="J4" s="575" t="s">
        <v>468</v>
      </c>
      <c r="K4" s="623" t="s">
        <v>471</v>
      </c>
      <c r="L4" s="575" t="s">
        <v>487</v>
      </c>
      <c r="M4" s="623" t="s">
        <v>471</v>
      </c>
      <c r="N4" s="624" t="s">
        <v>487</v>
      </c>
    </row>
    <row r="5" spans="1:23" ht="15">
      <c r="A5" s="580"/>
      <c r="B5" s="634" t="s">
        <v>132</v>
      </c>
      <c r="C5" s="582">
        <v>4.5428727806070004</v>
      </c>
      <c r="D5" s="659">
        <v>4.5241661184769999</v>
      </c>
      <c r="E5" s="582">
        <v>4.5428727806070004</v>
      </c>
      <c r="F5" s="660">
        <v>4.5241661184769999</v>
      </c>
      <c r="G5" s="582">
        <v>2.7453510000000003</v>
      </c>
      <c r="H5" s="653">
        <v>2.7291780000000001</v>
      </c>
      <c r="I5" s="586">
        <v>0.17543900000000001</v>
      </c>
      <c r="J5" s="627">
        <v>0.17674026310298876</v>
      </c>
      <c r="K5" s="582">
        <v>19.988833333333332</v>
      </c>
      <c r="L5" s="625">
        <v>16.367064000067799</v>
      </c>
      <c r="M5" s="582">
        <v>9.57</v>
      </c>
      <c r="N5" s="632">
        <v>8.0654238285481981</v>
      </c>
    </row>
    <row r="6" spans="1:23" ht="15">
      <c r="A6" s="580"/>
      <c r="B6" s="635" t="s">
        <v>253</v>
      </c>
      <c r="C6" s="583">
        <v>4.0274773616195496</v>
      </c>
      <c r="D6" s="659">
        <v>3.9523704224287308</v>
      </c>
      <c r="E6" s="583">
        <v>4.0274773616195496</v>
      </c>
      <c r="F6" s="660">
        <v>3.9523704224287308</v>
      </c>
      <c r="G6" s="583">
        <v>3.1216759999999999</v>
      </c>
      <c r="H6" s="653">
        <v>3.1394740000000003</v>
      </c>
      <c r="I6" s="587">
        <v>0.20703895498379252</v>
      </c>
      <c r="J6" s="627">
        <v>0.205848892877491</v>
      </c>
      <c r="K6" s="583">
        <v>6.165</v>
      </c>
      <c r="L6" s="625">
        <v>8.8206623564433659</v>
      </c>
      <c r="M6" s="583">
        <v>3.27</v>
      </c>
      <c r="N6" s="632">
        <v>4.7936399612505003</v>
      </c>
    </row>
    <row r="7" spans="1:23" ht="15">
      <c r="A7" s="580"/>
      <c r="B7" s="635" t="s">
        <v>240</v>
      </c>
      <c r="C7" s="583">
        <v>11.8455506516444</v>
      </c>
      <c r="D7" s="659">
        <v>11.752840327319719</v>
      </c>
      <c r="E7" s="583">
        <v>3.9329017748852002</v>
      </c>
      <c r="F7" s="660">
        <v>3.6261824542178376</v>
      </c>
      <c r="G7" s="583">
        <v>8.772101000000001</v>
      </c>
      <c r="H7" s="653">
        <v>8.5714670000000002</v>
      </c>
      <c r="I7" s="587">
        <v>0.11024727495282415</v>
      </c>
      <c r="J7" s="627">
        <v>0.10434573551888</v>
      </c>
      <c r="K7" s="583">
        <v>5.8529999999999998</v>
      </c>
      <c r="L7" s="625">
        <v>6.5183211341469667</v>
      </c>
      <c r="M7" s="583">
        <v>3.37</v>
      </c>
      <c r="N7" s="632">
        <v>3.1614187504018498</v>
      </c>
    </row>
    <row r="8" spans="1:23" ht="15">
      <c r="A8" s="580"/>
      <c r="B8" s="635" t="s">
        <v>254</v>
      </c>
      <c r="C8" s="583">
        <v>3.9329017748852002</v>
      </c>
      <c r="D8" s="659">
        <v>3.6261824542178376</v>
      </c>
      <c r="E8" s="583">
        <v>11.8455506516444</v>
      </c>
      <c r="F8" s="660">
        <v>11.752840327319719</v>
      </c>
      <c r="G8" s="583">
        <v>4.3525029999999996</v>
      </c>
      <c r="H8" s="653">
        <v>4.275747</v>
      </c>
      <c r="I8" s="587">
        <v>0.17792839669262672</v>
      </c>
      <c r="J8" s="627">
        <v>0.145661197289434</v>
      </c>
      <c r="K8" s="583">
        <v>6.2489999999999997</v>
      </c>
      <c r="L8" s="625">
        <v>9.3993625712010846</v>
      </c>
      <c r="M8" s="583">
        <v>3.39</v>
      </c>
      <c r="N8" s="632">
        <v>4.1620339321816902</v>
      </c>
    </row>
    <row r="9" spans="1:23" ht="15">
      <c r="A9" s="580"/>
      <c r="B9" s="635" t="s">
        <v>255</v>
      </c>
      <c r="C9" s="583">
        <v>3.851</v>
      </c>
      <c r="D9" s="659">
        <v>3.7698449999999997</v>
      </c>
      <c r="E9" s="583">
        <v>3.851</v>
      </c>
      <c r="F9" s="660">
        <v>3.7698449999999997</v>
      </c>
      <c r="G9" s="583">
        <v>4.0830410000000006</v>
      </c>
      <c r="H9" s="653">
        <v>3.9820199999999999</v>
      </c>
      <c r="I9" s="587">
        <v>7.6799999999999993E-2</v>
      </c>
      <c r="J9" s="627">
        <v>7.5240000000000001E-2</v>
      </c>
      <c r="K9" s="583">
        <v>5.5600000000000005</v>
      </c>
      <c r="L9" s="625">
        <v>6.5659999999999998</v>
      </c>
      <c r="M9" s="583">
        <v>4.01</v>
      </c>
      <c r="N9" s="632">
        <v>4.8</v>
      </c>
    </row>
    <row r="10" spans="1:23" ht="15">
      <c r="A10" s="580"/>
      <c r="B10" s="636"/>
      <c r="C10" s="584"/>
      <c r="D10" s="661"/>
      <c r="E10" s="584"/>
      <c r="F10" s="662"/>
      <c r="G10" s="584"/>
      <c r="H10" s="630"/>
      <c r="I10" s="626"/>
      <c r="J10" s="628"/>
      <c r="K10" s="584"/>
      <c r="L10" s="630"/>
      <c r="M10" s="584"/>
      <c r="N10" s="630"/>
    </row>
    <row r="11" spans="1:23" ht="15">
      <c r="A11" s="580"/>
      <c r="B11" s="637" t="s">
        <v>47</v>
      </c>
      <c r="C11" s="585">
        <v>28.199802568756148</v>
      </c>
      <c r="D11" s="663">
        <v>27.625404322443288</v>
      </c>
      <c r="E11" s="585">
        <v>28.199802568756148</v>
      </c>
      <c r="F11" s="664">
        <v>27.625404322443284</v>
      </c>
      <c r="G11" s="585">
        <v>23.074672000000003</v>
      </c>
      <c r="H11" s="663">
        <v>22.697886</v>
      </c>
      <c r="I11" s="588">
        <v>0.13139827709566765</v>
      </c>
      <c r="J11" s="629">
        <v>0.1321750562360075</v>
      </c>
      <c r="K11" s="589">
        <v>7.5998957853225386</v>
      </c>
      <c r="L11" s="631">
        <v>8.5720619645758358</v>
      </c>
      <c r="M11" s="590">
        <v>4.2111475968109096</v>
      </c>
      <c r="N11" s="633">
        <v>4.4527927353644845</v>
      </c>
    </row>
    <row r="12" spans="1:23" customFormat="1" ht="12.75"/>
    <row r="13" spans="1:23">
      <c r="C13" s="258">
        <v>0</v>
      </c>
      <c r="L13" s="670"/>
    </row>
    <row r="14" spans="1:23">
      <c r="O14"/>
      <c r="P14"/>
    </row>
    <row r="15" spans="1:23">
      <c r="B15" s="579"/>
      <c r="C15" s="579"/>
      <c r="D15" s="581"/>
      <c r="E15" s="579"/>
      <c r="F15" s="579"/>
      <c r="G15" s="579"/>
      <c r="H15" s="579"/>
      <c r="I15" s="579"/>
      <c r="J15" s="579"/>
      <c r="K15" s="579"/>
      <c r="L15" s="579"/>
      <c r="M15" s="579"/>
      <c r="N15" s="579"/>
      <c r="O15"/>
      <c r="P15"/>
    </row>
    <row r="16" spans="1:23" ht="15">
      <c r="A16" s="580"/>
      <c r="B16" s="842" t="s">
        <v>256</v>
      </c>
      <c r="C16" s="843"/>
      <c r="D16" s="843"/>
      <c r="E16" s="843"/>
      <c r="F16" s="843"/>
      <c r="G16" s="843"/>
      <c r="H16" s="843"/>
      <c r="I16" s="843"/>
      <c r="J16" s="843"/>
      <c r="K16" s="843"/>
      <c r="L16" s="843"/>
      <c r="M16" s="843"/>
      <c r="N16" s="843"/>
      <c r="O16"/>
      <c r="P16"/>
      <c r="V16" s="258"/>
      <c r="W16" s="258"/>
    </row>
    <row r="17" spans="1:24" ht="15.75" customHeight="1">
      <c r="A17" s="580"/>
      <c r="B17" s="733" t="s">
        <v>257</v>
      </c>
      <c r="C17" s="839" t="s">
        <v>5</v>
      </c>
      <c r="D17" s="840"/>
      <c r="E17" s="839" t="s">
        <v>6</v>
      </c>
      <c r="F17" s="841"/>
      <c r="G17" s="841"/>
      <c r="H17" s="841"/>
      <c r="I17" s="841"/>
      <c r="J17" s="840"/>
      <c r="K17" s="839" t="s">
        <v>7</v>
      </c>
      <c r="L17" s="840"/>
      <c r="M17" s="844" t="s">
        <v>258</v>
      </c>
      <c r="N17" s="845"/>
      <c r="O17"/>
      <c r="P17"/>
      <c r="V17" s="258"/>
      <c r="W17" s="258"/>
    </row>
    <row r="18" spans="1:24" ht="23.25" customHeight="1">
      <c r="A18" s="580"/>
      <c r="B18" s="733"/>
      <c r="C18" s="839" t="s">
        <v>132</v>
      </c>
      <c r="D18" s="840"/>
      <c r="E18" s="839" t="s">
        <v>253</v>
      </c>
      <c r="F18" s="840"/>
      <c r="G18" s="839" t="s">
        <v>240</v>
      </c>
      <c r="H18" s="840"/>
      <c r="I18" s="839" t="s">
        <v>254</v>
      </c>
      <c r="J18" s="840"/>
      <c r="K18" s="839" t="s">
        <v>255</v>
      </c>
      <c r="L18" s="840"/>
      <c r="M18" s="846"/>
      <c r="N18" s="847"/>
      <c r="O18"/>
      <c r="P18"/>
      <c r="V18" s="258"/>
      <c r="W18" s="258"/>
    </row>
    <row r="19" spans="1:24" ht="15">
      <c r="A19" s="580"/>
      <c r="B19" s="734"/>
      <c r="C19" s="638" t="s">
        <v>467</v>
      </c>
      <c r="D19" s="575" t="s">
        <v>468</v>
      </c>
      <c r="E19" s="595" t="s">
        <v>467</v>
      </c>
      <c r="F19" s="575" t="s">
        <v>468</v>
      </c>
      <c r="G19" s="595" t="s">
        <v>467</v>
      </c>
      <c r="H19" s="575" t="s">
        <v>468</v>
      </c>
      <c r="I19" s="595" t="s">
        <v>467</v>
      </c>
      <c r="J19" s="575" t="s">
        <v>468</v>
      </c>
      <c r="K19" s="595" t="s">
        <v>467</v>
      </c>
      <c r="L19" s="575" t="s">
        <v>468</v>
      </c>
      <c r="M19" s="595" t="s">
        <v>467</v>
      </c>
      <c r="N19" s="689" t="s">
        <v>468</v>
      </c>
      <c r="O19"/>
      <c r="P19"/>
      <c r="V19" s="258"/>
      <c r="W19" s="258"/>
    </row>
    <row r="20" spans="1:24">
      <c r="A20" s="580"/>
      <c r="B20" s="634" t="s">
        <v>54</v>
      </c>
      <c r="C20" s="591">
        <v>1.8518229043179999</v>
      </c>
      <c r="D20" s="602">
        <v>1.9522589824179082</v>
      </c>
      <c r="E20" s="591">
        <v>1.438239499379999</v>
      </c>
      <c r="F20" s="602">
        <v>1.52307909848</v>
      </c>
      <c r="G20" s="591">
        <v>4.6388784307959998</v>
      </c>
      <c r="H20" s="602">
        <v>4.7994982988720007</v>
      </c>
      <c r="I20" s="591">
        <v>1.546009232129999</v>
      </c>
      <c r="J20" s="602">
        <v>1.52727951226</v>
      </c>
      <c r="K20" s="591">
        <v>1.3839999999999999</v>
      </c>
      <c r="L20" s="602">
        <v>1.3244885899999999</v>
      </c>
      <c r="M20" s="591">
        <v>10.858950066623997</v>
      </c>
      <c r="N20" s="644">
        <v>11.126604482029908</v>
      </c>
      <c r="O20"/>
      <c r="P20"/>
      <c r="V20" s="258"/>
      <c r="W20" s="258"/>
    </row>
    <row r="21" spans="1:24">
      <c r="A21" s="580"/>
      <c r="B21" s="635" t="s">
        <v>55</v>
      </c>
      <c r="C21" s="592">
        <v>0.80566398196699995</v>
      </c>
      <c r="D21" s="600">
        <v>1.0624371247865463</v>
      </c>
      <c r="E21" s="592">
        <v>0.27735402052999991</v>
      </c>
      <c r="F21" s="600">
        <v>0.31818214687000002</v>
      </c>
      <c r="G21" s="592">
        <v>1.8838215098</v>
      </c>
      <c r="H21" s="600">
        <v>2.011196099453</v>
      </c>
      <c r="I21" s="592">
        <v>0.2593415826199999</v>
      </c>
      <c r="J21" s="600">
        <v>0.29878032178000002</v>
      </c>
      <c r="K21" s="592">
        <v>0.60099999999999998</v>
      </c>
      <c r="L21" s="600">
        <v>0.59331708000000005</v>
      </c>
      <c r="M21" s="592">
        <v>3.8271810949169995</v>
      </c>
      <c r="N21" s="645">
        <v>4.283912772889547</v>
      </c>
      <c r="O21"/>
      <c r="P21"/>
      <c r="V21" s="258"/>
      <c r="W21" s="258"/>
    </row>
    <row r="22" spans="1:24">
      <c r="A22" s="580"/>
      <c r="B22" s="635" t="s">
        <v>56</v>
      </c>
      <c r="C22" s="592">
        <v>0.80136124581700008</v>
      </c>
      <c r="D22" s="600">
        <v>0.29941439895132566</v>
      </c>
      <c r="E22" s="592">
        <v>1.5719840619999991E-2</v>
      </c>
      <c r="F22" s="600">
        <v>2.584644991999999E-2</v>
      </c>
      <c r="G22" s="592">
        <v>0.242274284191</v>
      </c>
      <c r="H22" s="600">
        <v>0.31062277155600004</v>
      </c>
      <c r="I22" s="592">
        <v>5.4376452599999993E-2</v>
      </c>
      <c r="J22" s="600">
        <v>6.622204072E-2</v>
      </c>
      <c r="K22" s="592">
        <v>0.253</v>
      </c>
      <c r="L22" s="600">
        <v>0.25578132999999997</v>
      </c>
      <c r="M22" s="592">
        <v>1.3667318232280001</v>
      </c>
      <c r="N22" s="645">
        <v>0.95788699114732578</v>
      </c>
      <c r="O22"/>
      <c r="P22"/>
      <c r="V22" s="258"/>
      <c r="W22" s="258"/>
    </row>
    <row r="23" spans="1:24">
      <c r="A23" s="580"/>
      <c r="B23" s="636" t="s">
        <v>57</v>
      </c>
      <c r="C23" s="593">
        <v>1.0840246485050002</v>
      </c>
      <c r="D23" s="601">
        <v>1.2100556123212463</v>
      </c>
      <c r="E23" s="593">
        <v>2.2961640010895508</v>
      </c>
      <c r="F23" s="601">
        <v>2.0852627271587307</v>
      </c>
      <c r="G23" s="593">
        <v>5.0805764268573999</v>
      </c>
      <c r="H23" s="601">
        <v>4.6315231574387186</v>
      </c>
      <c r="I23" s="593">
        <v>2.0731745075352013</v>
      </c>
      <c r="J23" s="601">
        <v>1.733900579457837</v>
      </c>
      <c r="K23" s="593">
        <v>1.613</v>
      </c>
      <c r="L23" s="601">
        <v>1.5962582534138301</v>
      </c>
      <c r="M23" s="593">
        <v>12.146939583987152</v>
      </c>
      <c r="N23" s="646">
        <v>11.257000329790362</v>
      </c>
      <c r="O23"/>
      <c r="P23"/>
      <c r="V23" s="258"/>
      <c r="W23" s="258"/>
    </row>
    <row r="24" spans="1:24" s="259" customFormat="1" ht="15">
      <c r="A24" s="640"/>
      <c r="B24" s="637" t="s">
        <v>47</v>
      </c>
      <c r="C24" s="594">
        <v>4.5428727806070004</v>
      </c>
      <c r="D24" s="603">
        <v>4.5241661184769999</v>
      </c>
      <c r="E24" s="594">
        <v>4.0274773616195496</v>
      </c>
      <c r="F24" s="603">
        <v>3.9523704224287308</v>
      </c>
      <c r="G24" s="594">
        <v>11.8455506516444</v>
      </c>
      <c r="H24" s="603">
        <v>11.752840327319719</v>
      </c>
      <c r="I24" s="594">
        <v>3.9329017748852002</v>
      </c>
      <c r="J24" s="603">
        <v>3.6261824542178376</v>
      </c>
      <c r="K24" s="594">
        <v>3.851</v>
      </c>
      <c r="L24" s="603">
        <v>3.7698449999999997</v>
      </c>
      <c r="M24" s="594">
        <v>28.199802568756148</v>
      </c>
      <c r="N24" s="647">
        <v>27.625404322443288</v>
      </c>
      <c r="O24"/>
      <c r="P24"/>
      <c r="Q24"/>
      <c r="R24"/>
      <c r="S24"/>
      <c r="T24"/>
      <c r="U24"/>
      <c r="V24" s="258"/>
      <c r="W24" s="258"/>
      <c r="X24" s="258"/>
    </row>
    <row r="25" spans="1:24" ht="15">
      <c r="A25" s="580"/>
      <c r="B25" s="639"/>
      <c r="C25" s="576"/>
      <c r="D25" s="577"/>
      <c r="E25" s="576"/>
      <c r="F25" s="577"/>
      <c r="G25" s="576"/>
      <c r="H25" s="577"/>
      <c r="I25" s="576"/>
      <c r="J25" s="577"/>
      <c r="K25" s="576"/>
      <c r="L25" s="577"/>
      <c r="M25" s="576"/>
      <c r="N25" s="648"/>
      <c r="O25"/>
      <c r="P25"/>
      <c r="V25" s="258"/>
      <c r="W25" s="258"/>
    </row>
    <row r="26" spans="1:24">
      <c r="A26" s="580"/>
      <c r="B26" s="634" t="s">
        <v>54</v>
      </c>
      <c r="C26" s="596">
        <v>0.40763256946644383</v>
      </c>
      <c r="D26" s="604">
        <v>0.43151797066972203</v>
      </c>
      <c r="E26" s="596">
        <v>0.35710678676580987</v>
      </c>
      <c r="F26" s="604">
        <v>0.38535838893968549</v>
      </c>
      <c r="G26" s="596">
        <v>0.39161357434675531</v>
      </c>
      <c r="H26" s="604">
        <v>0.40836922524297964</v>
      </c>
      <c r="I26" s="596">
        <v>0.39309632444993525</v>
      </c>
      <c r="J26" s="604">
        <v>0.42118109928073988</v>
      </c>
      <c r="K26" s="596">
        <v>0.35938717216307448</v>
      </c>
      <c r="L26" s="604">
        <v>0.35133767833956037</v>
      </c>
      <c r="M26" s="596">
        <v>0.38507184722828963</v>
      </c>
      <c r="N26" s="649">
        <v>0.40276711798170822</v>
      </c>
      <c r="O26"/>
      <c r="P26"/>
      <c r="V26" s="258"/>
      <c r="W26" s="258"/>
    </row>
    <row r="27" spans="1:24">
      <c r="A27" s="580"/>
      <c r="B27" s="635" t="s">
        <v>56</v>
      </c>
      <c r="C27" s="597">
        <v>0.17734680693817501</v>
      </c>
      <c r="D27" s="605">
        <v>0.23483601109328883</v>
      </c>
      <c r="E27" s="597">
        <v>6.8865444949011187E-2</v>
      </c>
      <c r="F27" s="605">
        <v>8.050413115744276E-2</v>
      </c>
      <c r="G27" s="597">
        <v>0.15903199143709607</v>
      </c>
      <c r="H27" s="605">
        <v>0.17112425962070915</v>
      </c>
      <c r="I27" s="597">
        <v>6.5941535655964861E-2</v>
      </c>
      <c r="J27" s="605">
        <v>8.2395280864168904E-2</v>
      </c>
      <c r="K27" s="597">
        <v>0.1560633601661906</v>
      </c>
      <c r="L27" s="605">
        <v>0.15738500654536197</v>
      </c>
      <c r="M27" s="597">
        <v>0.13571659183023177</v>
      </c>
      <c r="N27" s="650">
        <v>0.15507149589152738</v>
      </c>
      <c r="O27"/>
      <c r="P27"/>
      <c r="V27" s="258"/>
      <c r="W27" s="258"/>
    </row>
    <row r="28" spans="1:24">
      <c r="A28" s="580"/>
      <c r="B28" s="635" t="s">
        <v>55</v>
      </c>
      <c r="C28" s="597">
        <v>0.17639966702081528</v>
      </c>
      <c r="D28" s="605">
        <v>6.6181124014986326E-2</v>
      </c>
      <c r="E28" s="597">
        <v>3.9031481020364196E-3</v>
      </c>
      <c r="F28" s="605">
        <v>6.5394806552866959E-3</v>
      </c>
      <c r="G28" s="597">
        <v>2.0452766723627783E-2</v>
      </c>
      <c r="H28" s="605">
        <v>2.6429591733153308E-2</v>
      </c>
      <c r="I28" s="597">
        <v>1.3826038816234412E-2</v>
      </c>
      <c r="J28" s="605">
        <v>1.8262192141758626E-2</v>
      </c>
      <c r="K28" s="597">
        <v>6.5697221500908856E-2</v>
      </c>
      <c r="L28" s="605">
        <v>6.7849296191222722E-2</v>
      </c>
      <c r="M28" s="597">
        <v>4.8466006806099589E-2</v>
      </c>
      <c r="N28" s="650">
        <v>3.4674134719147771E-2</v>
      </c>
      <c r="O28"/>
      <c r="P28"/>
      <c r="V28" s="258"/>
      <c r="W28" s="258"/>
    </row>
    <row r="29" spans="1:24">
      <c r="A29" s="580"/>
      <c r="B29" s="636" t="s">
        <v>57</v>
      </c>
      <c r="C29" s="598">
        <v>0.23862095657456583</v>
      </c>
      <c r="D29" s="606">
        <v>0.26746489422200864</v>
      </c>
      <c r="E29" s="598">
        <v>0.57012462018314258</v>
      </c>
      <c r="F29" s="606">
        <v>0.52759799924758499</v>
      </c>
      <c r="G29" s="598">
        <v>0.42890166749252084</v>
      </c>
      <c r="H29" s="606">
        <v>0.39407692340315792</v>
      </c>
      <c r="I29" s="598">
        <v>0.52713610107786546</v>
      </c>
      <c r="J29" s="606">
        <v>0.47816142771333248</v>
      </c>
      <c r="K29" s="598">
        <v>0.41885224616982603</v>
      </c>
      <c r="L29" s="606">
        <v>0.42342808614514132</v>
      </c>
      <c r="M29" s="598">
        <v>0.43074555413537902</v>
      </c>
      <c r="N29" s="651">
        <v>0.40748726058083456</v>
      </c>
      <c r="O29"/>
      <c r="P29"/>
      <c r="V29" s="258"/>
      <c r="W29" s="258"/>
    </row>
    <row r="30" spans="1:24" s="260" customFormat="1" ht="15">
      <c r="A30" s="641"/>
      <c r="B30" s="637" t="s">
        <v>47</v>
      </c>
      <c r="C30" s="599">
        <v>1</v>
      </c>
      <c r="D30" s="607">
        <v>1</v>
      </c>
      <c r="E30" s="599">
        <v>1</v>
      </c>
      <c r="F30" s="607">
        <v>1</v>
      </c>
      <c r="G30" s="599">
        <v>1</v>
      </c>
      <c r="H30" s="607">
        <v>1</v>
      </c>
      <c r="I30" s="599">
        <v>1</v>
      </c>
      <c r="J30" s="607">
        <v>1</v>
      </c>
      <c r="K30" s="599">
        <v>1</v>
      </c>
      <c r="L30" s="607">
        <v>1</v>
      </c>
      <c r="M30" s="599">
        <v>1</v>
      </c>
      <c r="N30" s="652">
        <v>1</v>
      </c>
      <c r="O30"/>
      <c r="P30"/>
      <c r="Q30"/>
      <c r="R30"/>
      <c r="S30"/>
      <c r="T30"/>
      <c r="U30"/>
    </row>
    <row r="31" spans="1:24">
      <c r="B31" s="642"/>
      <c r="C31" s="643"/>
      <c r="D31" s="643"/>
      <c r="E31" s="643"/>
      <c r="F31" s="643"/>
      <c r="G31" s="643"/>
      <c r="H31" s="643"/>
      <c r="I31" s="643"/>
      <c r="J31" s="643"/>
      <c r="K31" s="643"/>
      <c r="L31" s="643"/>
      <c r="M31" s="643"/>
      <c r="N31" s="643"/>
      <c r="O31"/>
      <c r="P31"/>
      <c r="V31" s="258"/>
      <c r="W31" s="258"/>
    </row>
    <row r="32" spans="1:24">
      <c r="O32"/>
      <c r="P32"/>
      <c r="V32" s="258"/>
      <c r="W32" s="258"/>
    </row>
    <row r="33" spans="11:23">
      <c r="K33"/>
      <c r="L33"/>
      <c r="M33"/>
      <c r="N33"/>
      <c r="O33"/>
      <c r="P33"/>
      <c r="V33" s="258"/>
      <c r="W33" s="258"/>
    </row>
    <row r="34" spans="11:23">
      <c r="K34"/>
      <c r="L34"/>
      <c r="M34"/>
      <c r="N34"/>
      <c r="O34"/>
      <c r="P34"/>
      <c r="V34" s="258"/>
      <c r="W34" s="258"/>
    </row>
    <row r="35" spans="11:23">
      <c r="K35"/>
      <c r="L35"/>
      <c r="M35"/>
      <c r="N35"/>
      <c r="O35"/>
      <c r="P35"/>
      <c r="V35" s="258"/>
      <c r="W35" s="258"/>
    </row>
    <row r="36" spans="11:23">
      <c r="K36"/>
      <c r="L36"/>
      <c r="M36"/>
      <c r="N36"/>
      <c r="O36"/>
      <c r="P36"/>
      <c r="V36" s="258"/>
      <c r="W36" s="258"/>
    </row>
    <row r="37" spans="11:23">
      <c r="K37"/>
      <c r="L37"/>
      <c r="M37"/>
      <c r="N37"/>
      <c r="O37"/>
      <c r="P37"/>
      <c r="V37" s="258"/>
      <c r="W37" s="258"/>
    </row>
  </sheetData>
  <mergeCells count="15">
    <mergeCell ref="B16:N16"/>
    <mergeCell ref="M17:N18"/>
    <mergeCell ref="G2:H3"/>
    <mergeCell ref="C2:F2"/>
    <mergeCell ref="C17:D17"/>
    <mergeCell ref="C18:D18"/>
    <mergeCell ref="E18:F18"/>
    <mergeCell ref="G18:H18"/>
    <mergeCell ref="K17:L17"/>
    <mergeCell ref="K18:L18"/>
    <mergeCell ref="I2:J3"/>
    <mergeCell ref="K2:L3"/>
    <mergeCell ref="M2:N3"/>
    <mergeCell ref="I18:J18"/>
    <mergeCell ref="E17:J17"/>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V25"/>
  <sheetViews>
    <sheetView workbookViewId="0">
      <selection activeCell="B9" sqref="B9"/>
    </sheetView>
  </sheetViews>
  <sheetFormatPr baseColWidth="10" defaultColWidth="23.28515625" defaultRowHeight="15"/>
  <cols>
    <col min="1" max="1" width="56.42578125" style="239" customWidth="1"/>
    <col min="2" max="4" width="20.7109375" style="239" customWidth="1"/>
    <col min="5" max="5" width="21" style="239" customWidth="1"/>
    <col min="6" max="6" width="22.85546875" style="239" customWidth="1"/>
    <col min="7" max="9" width="21" style="239" customWidth="1"/>
    <col min="10" max="10" width="21.5703125" style="239" customWidth="1"/>
    <col min="11" max="11" width="19.42578125" style="239" customWidth="1"/>
    <col min="12" max="12" width="20.7109375" style="239" customWidth="1"/>
    <col min="13" max="13" width="21" style="239" customWidth="1"/>
    <col min="14" max="14" width="22.42578125" customWidth="1"/>
    <col min="15" max="15" width="22.140625" customWidth="1"/>
    <col min="16" max="16" width="21.5703125" customWidth="1"/>
    <col min="17" max="17" width="21.42578125" customWidth="1"/>
    <col min="18" max="18" width="19.7109375" customWidth="1"/>
    <col min="19" max="19" width="19.28515625" customWidth="1"/>
    <col min="20" max="20" width="20.28515625" customWidth="1"/>
    <col min="21" max="21" width="20" customWidth="1"/>
    <col min="23" max="16384" width="23.28515625" style="239"/>
  </cols>
  <sheetData>
    <row r="1" spans="1:22">
      <c r="A1" s="238"/>
      <c r="B1" s="238"/>
      <c r="C1" s="238"/>
      <c r="D1" s="238"/>
      <c r="E1" s="238"/>
      <c r="F1" s="238"/>
      <c r="G1" s="238"/>
      <c r="H1" s="238"/>
      <c r="I1" s="238"/>
      <c r="J1" s="238"/>
      <c r="K1" s="238"/>
      <c r="L1" s="238"/>
      <c r="M1" s="238"/>
    </row>
    <row r="2" spans="1:22">
      <c r="A2" s="510"/>
      <c r="B2" s="766"/>
      <c r="C2" s="510"/>
      <c r="D2" s="667"/>
      <c r="E2" s="510"/>
      <c r="F2" s="667"/>
      <c r="G2" s="510"/>
      <c r="H2" s="510"/>
      <c r="I2" s="510"/>
      <c r="J2" s="510"/>
      <c r="K2" s="510"/>
      <c r="L2" s="511"/>
      <c r="M2" s="510"/>
    </row>
    <row r="3" spans="1:22" s="241" customFormat="1" ht="14.25" customHeight="1">
      <c r="A3" s="859" t="s">
        <v>16</v>
      </c>
      <c r="B3" s="858" t="s">
        <v>118</v>
      </c>
      <c r="C3" s="858"/>
      <c r="D3" s="858" t="s">
        <v>125</v>
      </c>
      <c r="E3" s="858"/>
      <c r="F3" s="858" t="s">
        <v>126</v>
      </c>
      <c r="G3" s="858"/>
      <c r="H3" s="858" t="s">
        <v>127</v>
      </c>
      <c r="I3" s="858"/>
      <c r="J3" s="858" t="s">
        <v>466</v>
      </c>
      <c r="K3" s="858"/>
      <c r="L3" s="856" t="s">
        <v>259</v>
      </c>
      <c r="M3" s="857"/>
      <c r="N3"/>
      <c r="O3"/>
      <c r="P3"/>
      <c r="Q3"/>
      <c r="R3"/>
      <c r="S3"/>
      <c r="T3"/>
      <c r="U3"/>
      <c r="V3"/>
    </row>
    <row r="4" spans="1:22" s="679" customFormat="1" ht="46.5" customHeight="1">
      <c r="A4" s="860"/>
      <c r="B4" s="677" t="s">
        <v>467</v>
      </c>
      <c r="C4" s="678" t="s">
        <v>468</v>
      </c>
      <c r="D4" s="677" t="s">
        <v>467</v>
      </c>
      <c r="E4" s="678" t="s">
        <v>468</v>
      </c>
      <c r="F4" s="677" t="s">
        <v>467</v>
      </c>
      <c r="G4" s="678" t="s">
        <v>468</v>
      </c>
      <c r="H4" s="677" t="s">
        <v>467</v>
      </c>
      <c r="I4" s="678" t="s">
        <v>468</v>
      </c>
      <c r="J4" s="677" t="s">
        <v>467</v>
      </c>
      <c r="K4" s="678" t="s">
        <v>468</v>
      </c>
      <c r="L4" s="677" t="s">
        <v>467</v>
      </c>
      <c r="M4" s="677" t="s">
        <v>468</v>
      </c>
      <c r="N4"/>
      <c r="O4"/>
      <c r="P4"/>
      <c r="Q4"/>
      <c r="R4"/>
      <c r="S4"/>
      <c r="T4"/>
      <c r="U4"/>
      <c r="V4"/>
    </row>
    <row r="5" spans="1:22" s="242" customFormat="1" ht="15.75">
      <c r="A5" s="512" t="s">
        <v>260</v>
      </c>
      <c r="B5" s="513"/>
      <c r="C5" s="513"/>
      <c r="D5" s="759"/>
      <c r="E5" s="513"/>
      <c r="F5" s="513"/>
      <c r="G5" s="513"/>
      <c r="H5" s="513"/>
      <c r="I5" s="513"/>
      <c r="J5" s="513"/>
      <c r="K5" s="513"/>
      <c r="L5" s="513"/>
      <c r="M5" s="513"/>
      <c r="N5"/>
      <c r="O5"/>
      <c r="P5"/>
      <c r="Q5"/>
      <c r="R5"/>
      <c r="S5"/>
      <c r="T5"/>
      <c r="U5"/>
      <c r="V5"/>
    </row>
    <row r="6" spans="1:22" s="240" customFormat="1" ht="15.75">
      <c r="A6" s="514" t="s">
        <v>261</v>
      </c>
      <c r="B6" s="515">
        <v>0</v>
      </c>
      <c r="C6" s="516">
        <v>0.51910000000000001</v>
      </c>
      <c r="D6" s="515">
        <v>4.2781057548740318</v>
      </c>
      <c r="E6" s="516">
        <v>4.8092520688228184</v>
      </c>
      <c r="F6" s="515">
        <v>3.72309</v>
      </c>
      <c r="G6" s="516">
        <v>3.9738740684600002</v>
      </c>
      <c r="H6" s="515">
        <v>0.71674216501110077</v>
      </c>
      <c r="I6" s="516">
        <v>0.73260354280215079</v>
      </c>
      <c r="J6" s="515">
        <v>7.3582107499999994E-2</v>
      </c>
      <c r="K6" s="516">
        <v>7.4566396302892649E-2</v>
      </c>
      <c r="L6" s="533">
        <v>8.7915200273851344</v>
      </c>
      <c r="M6" s="539">
        <v>10.109396076387863</v>
      </c>
      <c r="N6"/>
      <c r="O6"/>
      <c r="P6"/>
      <c r="Q6"/>
      <c r="R6"/>
      <c r="S6"/>
      <c r="T6"/>
      <c r="U6"/>
      <c r="V6"/>
    </row>
    <row r="7" spans="1:22">
      <c r="A7" s="243" t="s">
        <v>262</v>
      </c>
      <c r="B7" s="509">
        <v>0</v>
      </c>
      <c r="C7" s="244">
        <v>0.51910000000000001</v>
      </c>
      <c r="D7" s="509">
        <v>1.7645387972945314</v>
      </c>
      <c r="E7" s="244">
        <v>1.6594656438228195</v>
      </c>
      <c r="F7" s="509">
        <v>3.1995399999999998</v>
      </c>
      <c r="G7" s="244">
        <v>3.4579569067900002</v>
      </c>
      <c r="H7" s="509">
        <v>0.65532629458807579</v>
      </c>
      <c r="I7" s="244">
        <v>0.67408931080215084</v>
      </c>
      <c r="J7" s="509">
        <v>0</v>
      </c>
      <c r="K7" s="244">
        <v>0</v>
      </c>
      <c r="L7" s="535">
        <v>5.6194050918826068</v>
      </c>
      <c r="M7" s="540">
        <v>6.3106118614149702</v>
      </c>
    </row>
    <row r="8" spans="1:22">
      <c r="A8" s="243" t="s">
        <v>263</v>
      </c>
      <c r="B8" s="509">
        <v>0</v>
      </c>
      <c r="C8" s="244">
        <v>0</v>
      </c>
      <c r="D8" s="509">
        <v>0</v>
      </c>
      <c r="E8" s="244">
        <v>0</v>
      </c>
      <c r="F8" s="509">
        <v>0.01</v>
      </c>
      <c r="G8" s="244">
        <v>0.13350256591000001</v>
      </c>
      <c r="H8" s="509">
        <v>0</v>
      </c>
      <c r="I8" s="244">
        <v>0</v>
      </c>
      <c r="J8" s="509">
        <v>7.3582107499999994E-2</v>
      </c>
      <c r="K8" s="244">
        <v>7.4566396302892649E-2</v>
      </c>
      <c r="L8" s="536">
        <v>8.3582107499999989E-2</v>
      </c>
      <c r="M8" s="541">
        <v>0.20806896221289267</v>
      </c>
    </row>
    <row r="9" spans="1:22">
      <c r="A9" s="243" t="s">
        <v>264</v>
      </c>
      <c r="B9" s="509">
        <v>0</v>
      </c>
      <c r="C9" s="244">
        <v>0</v>
      </c>
      <c r="D9" s="509">
        <v>1.8562164651402204</v>
      </c>
      <c r="E9" s="244">
        <v>2.4513149559999992</v>
      </c>
      <c r="F9" s="509">
        <v>0</v>
      </c>
      <c r="G9" s="244">
        <v>0</v>
      </c>
      <c r="H9" s="509">
        <v>0</v>
      </c>
      <c r="I9" s="244">
        <v>0</v>
      </c>
      <c r="J9" s="509">
        <v>0</v>
      </c>
      <c r="K9" s="244">
        <v>0</v>
      </c>
      <c r="L9" s="536">
        <v>1.8562164651402204</v>
      </c>
      <c r="M9" s="541">
        <v>2.4513149559999992</v>
      </c>
    </row>
    <row r="10" spans="1:22">
      <c r="A10" s="517" t="s">
        <v>265</v>
      </c>
      <c r="B10" s="518">
        <v>0</v>
      </c>
      <c r="C10" s="519">
        <v>0</v>
      </c>
      <c r="D10" s="518">
        <v>0.65735049243927968</v>
      </c>
      <c r="E10" s="519">
        <v>0.69847146900000012</v>
      </c>
      <c r="F10" s="518">
        <v>0.51354999999999995</v>
      </c>
      <c r="G10" s="519">
        <v>0.38241459575999992</v>
      </c>
      <c r="H10" s="518">
        <v>6.1415870423025001E-2</v>
      </c>
      <c r="I10" s="519">
        <v>5.8514231999999992E-2</v>
      </c>
      <c r="J10" s="518">
        <v>0</v>
      </c>
      <c r="K10" s="519">
        <v>0</v>
      </c>
      <c r="L10" s="534">
        <v>1.2323163628623046</v>
      </c>
      <c r="M10" s="542">
        <v>1.1394002967600001</v>
      </c>
    </row>
    <row r="11" spans="1:22" s="240" customFormat="1" ht="15.75">
      <c r="A11" s="520" t="s">
        <v>266</v>
      </c>
      <c r="B11" s="521">
        <v>0</v>
      </c>
      <c r="C11" s="522">
        <v>4.4999999999999999E-4</v>
      </c>
      <c r="D11" s="521">
        <v>4.0492714733810207</v>
      </c>
      <c r="E11" s="522">
        <v>4.8911973323450022</v>
      </c>
      <c r="F11" s="521">
        <v>1.4985599999999999</v>
      </c>
      <c r="G11" s="522">
        <v>1.2993215026420002</v>
      </c>
      <c r="H11" s="521">
        <v>0.11203022951808114</v>
      </c>
      <c r="I11" s="522">
        <v>0.15517038913446804</v>
      </c>
      <c r="J11" s="521">
        <v>1.3699605504678459E-2</v>
      </c>
      <c r="K11" s="522">
        <v>3.2888209052781787E-2</v>
      </c>
      <c r="L11" s="530">
        <v>5.6735613084037801</v>
      </c>
      <c r="M11" s="543">
        <v>6.3790274331742527</v>
      </c>
      <c r="N11"/>
      <c r="O11"/>
      <c r="P11"/>
      <c r="Q11"/>
      <c r="R11"/>
      <c r="S11"/>
      <c r="T11"/>
      <c r="U11"/>
      <c r="V11"/>
    </row>
    <row r="12" spans="1:22" s="240" customFormat="1" ht="15.75">
      <c r="A12" s="523" t="s">
        <v>267</v>
      </c>
      <c r="B12" s="515">
        <v>0</v>
      </c>
      <c r="C12" s="516">
        <v>4.4999999999999999E-4</v>
      </c>
      <c r="D12" s="515">
        <v>4.0492714733810207</v>
      </c>
      <c r="E12" s="516">
        <v>4.8911973323450022</v>
      </c>
      <c r="F12" s="515">
        <v>1.4985599999999999</v>
      </c>
      <c r="G12" s="516">
        <v>1.2993215026420002</v>
      </c>
      <c r="H12" s="515">
        <v>0.11203022951808114</v>
      </c>
      <c r="I12" s="516">
        <v>0.15517038913446804</v>
      </c>
      <c r="J12" s="515">
        <v>1.3699605504678459E-2</v>
      </c>
      <c r="K12" s="516">
        <v>3.2888209052781787E-2</v>
      </c>
      <c r="L12" s="532">
        <v>5.6735613084037801</v>
      </c>
      <c r="M12" s="544">
        <v>6.3790274331742527</v>
      </c>
      <c r="N12"/>
      <c r="O12"/>
      <c r="P12"/>
      <c r="Q12"/>
      <c r="R12"/>
      <c r="S12"/>
      <c r="T12"/>
      <c r="U12"/>
      <c r="V12"/>
    </row>
    <row r="13" spans="1:22">
      <c r="A13" s="243" t="s">
        <v>268</v>
      </c>
      <c r="B13" s="509"/>
      <c r="C13" s="244"/>
      <c r="D13" s="509"/>
      <c r="E13" s="244"/>
      <c r="F13" s="509"/>
      <c r="G13" s="244"/>
      <c r="H13" s="509">
        <v>0</v>
      </c>
      <c r="I13" s="244">
        <v>0</v>
      </c>
      <c r="J13" s="509"/>
      <c r="K13" s="244"/>
      <c r="L13" s="535">
        <v>0</v>
      </c>
      <c r="M13" s="540">
        <v>0</v>
      </c>
    </row>
    <row r="14" spans="1:22">
      <c r="A14" s="243" t="s">
        <v>269</v>
      </c>
      <c r="B14" s="509">
        <v>0</v>
      </c>
      <c r="C14" s="244">
        <v>0</v>
      </c>
      <c r="D14" s="509">
        <v>1.5308213319999999</v>
      </c>
      <c r="E14" s="244">
        <v>1.893786306</v>
      </c>
      <c r="F14" s="509">
        <v>0.47948000000000002</v>
      </c>
      <c r="G14" s="244">
        <v>0.5051651979520001</v>
      </c>
      <c r="H14" s="509">
        <v>4.9515000000000003E-2</v>
      </c>
      <c r="I14" s="244">
        <v>7.1826160000000028E-3</v>
      </c>
      <c r="J14" s="509">
        <v>0</v>
      </c>
      <c r="K14" s="244">
        <v>0</v>
      </c>
      <c r="L14" s="536">
        <v>2.059816332</v>
      </c>
      <c r="M14" s="541">
        <v>2.4061341199520001</v>
      </c>
    </row>
    <row r="15" spans="1:22">
      <c r="A15" s="517" t="s">
        <v>270</v>
      </c>
      <c r="B15" s="518">
        <v>0</v>
      </c>
      <c r="C15" s="519">
        <v>4.4999999999999999E-4</v>
      </c>
      <c r="D15" s="518">
        <v>2.5184501413810203</v>
      </c>
      <c r="E15" s="519">
        <v>2.9974110263450022</v>
      </c>
      <c r="F15" s="518">
        <v>1.01908</v>
      </c>
      <c r="G15" s="519">
        <v>0.79415630469000009</v>
      </c>
      <c r="H15" s="518">
        <v>6.2515229518081125E-2</v>
      </c>
      <c r="I15" s="519">
        <v>0.14798777313446804</v>
      </c>
      <c r="J15" s="518">
        <v>1.3699605504678459E-2</v>
      </c>
      <c r="K15" s="519">
        <v>3.2888209052781787E-2</v>
      </c>
      <c r="L15" s="536">
        <v>3.6137449764037797</v>
      </c>
      <c r="M15" s="541">
        <v>3.9728933132222521</v>
      </c>
    </row>
    <row r="16" spans="1:22" s="240" customFormat="1" ht="15.75">
      <c r="A16" s="526" t="s">
        <v>271</v>
      </c>
      <c r="B16" s="529"/>
      <c r="C16" s="526"/>
      <c r="D16" s="529"/>
      <c r="E16" s="526"/>
      <c r="F16" s="529"/>
      <c r="G16" s="526"/>
      <c r="H16" s="529">
        <v>0</v>
      </c>
      <c r="I16" s="526">
        <v>0</v>
      </c>
      <c r="J16" s="529"/>
      <c r="K16" s="526"/>
      <c r="L16" s="531">
        <v>0</v>
      </c>
      <c r="M16" s="545">
        <v>0</v>
      </c>
      <c r="N16"/>
      <c r="O16"/>
      <c r="P16"/>
      <c r="Q16"/>
      <c r="R16"/>
      <c r="S16"/>
      <c r="T16"/>
      <c r="U16"/>
      <c r="V16"/>
    </row>
    <row r="17" spans="1:22" s="240" customFormat="1" ht="15.75">
      <c r="A17" s="526" t="s">
        <v>272</v>
      </c>
      <c r="B17" s="527">
        <v>0</v>
      </c>
      <c r="C17" s="528">
        <v>0.51957000000000009</v>
      </c>
      <c r="D17" s="527">
        <v>8.327875130048934</v>
      </c>
      <c r="E17" s="528">
        <v>9.7004494011678233</v>
      </c>
      <c r="F17" s="527">
        <v>5.2216500000000003</v>
      </c>
      <c r="G17" s="528">
        <v>5.2731956068869996</v>
      </c>
      <c r="H17" s="527">
        <v>0.82877239452918194</v>
      </c>
      <c r="I17" s="528">
        <v>0.88777393193661891</v>
      </c>
      <c r="J17" s="527">
        <v>8.7281713004678449E-2</v>
      </c>
      <c r="K17" s="528">
        <v>0.10745460535567443</v>
      </c>
      <c r="L17" s="919">
        <v>14.465579237582794</v>
      </c>
      <c r="M17" s="544">
        <v>16.488443545347117</v>
      </c>
      <c r="N17"/>
      <c r="O17"/>
      <c r="P17"/>
      <c r="Q17"/>
      <c r="R17"/>
      <c r="S17"/>
      <c r="T17"/>
      <c r="U17"/>
      <c r="V17"/>
    </row>
    <row r="18" spans="1:22" s="240" customFormat="1" ht="15.75">
      <c r="A18" s="526" t="s">
        <v>273</v>
      </c>
      <c r="B18" s="527">
        <v>0</v>
      </c>
      <c r="C18" s="528">
        <v>0.51957000000000009</v>
      </c>
      <c r="D18" s="527">
        <v>8.327875130048934</v>
      </c>
      <c r="E18" s="528">
        <v>9.7004494011678233</v>
      </c>
      <c r="F18" s="527">
        <v>5.2216500000000003</v>
      </c>
      <c r="G18" s="528">
        <v>5.2731956068869996</v>
      </c>
      <c r="H18" s="527">
        <v>0.82877239452918194</v>
      </c>
      <c r="I18" s="528">
        <v>0.88777393193661891</v>
      </c>
      <c r="J18" s="527">
        <v>8.7281713004678449E-2</v>
      </c>
      <c r="K18" s="528">
        <v>0.10745460535567443</v>
      </c>
      <c r="L18" s="919">
        <v>14.465579237582794</v>
      </c>
      <c r="M18" s="544">
        <v>16.488443545347117</v>
      </c>
      <c r="N18"/>
      <c r="O18"/>
      <c r="P18"/>
      <c r="Q18"/>
      <c r="R18"/>
      <c r="S18"/>
      <c r="T18"/>
      <c r="U18"/>
      <c r="V18"/>
    </row>
    <row r="19" spans="1:22">
      <c r="A19" s="243" t="s">
        <v>274</v>
      </c>
      <c r="B19" s="509">
        <v>0</v>
      </c>
      <c r="C19" s="244">
        <v>0.51957000000000009</v>
      </c>
      <c r="D19" s="509">
        <v>2.1184973660560442</v>
      </c>
      <c r="E19" s="244">
        <v>1.8177831328480376</v>
      </c>
      <c r="F19" s="509">
        <v>3.2753100000000002</v>
      </c>
      <c r="G19" s="244">
        <v>3.0258900600899996</v>
      </c>
      <c r="H19" s="509">
        <v>0.38981553545083553</v>
      </c>
      <c r="I19" s="244">
        <v>0.42868036680215083</v>
      </c>
      <c r="J19" s="509">
        <v>8.7281713004678449E-2</v>
      </c>
      <c r="K19" s="244">
        <v>0.10745460535567443</v>
      </c>
      <c r="L19" s="920">
        <v>5.8709046145115584</v>
      </c>
      <c r="M19" s="921">
        <v>5.8993781650958637</v>
      </c>
    </row>
    <row r="20" spans="1:22">
      <c r="A20" s="243" t="s">
        <v>275</v>
      </c>
      <c r="B20" s="509">
        <v>0</v>
      </c>
      <c r="C20" s="244">
        <v>0</v>
      </c>
      <c r="D20" s="509">
        <v>4.0379047275600071</v>
      </c>
      <c r="E20" s="244">
        <v>4.9549327100000005</v>
      </c>
      <c r="F20" s="509">
        <v>0.93001999999999996</v>
      </c>
      <c r="G20" s="244">
        <v>1.1440938953470001</v>
      </c>
      <c r="H20" s="509">
        <v>0.15267312</v>
      </c>
      <c r="I20" s="244">
        <v>0.19588571200000005</v>
      </c>
      <c r="J20" s="509">
        <v>0</v>
      </c>
      <c r="K20" s="244">
        <v>0</v>
      </c>
      <c r="L20" s="536">
        <v>5.1205978475600071</v>
      </c>
      <c r="M20" s="541">
        <v>6.2949123173470003</v>
      </c>
    </row>
    <row r="21" spans="1:22">
      <c r="A21" s="243" t="s">
        <v>276</v>
      </c>
      <c r="B21" s="509">
        <v>0</v>
      </c>
      <c r="C21" s="244">
        <v>0</v>
      </c>
      <c r="D21" s="509">
        <v>2.1714730364328827</v>
      </c>
      <c r="E21" s="244">
        <v>2.927733558319785</v>
      </c>
      <c r="F21" s="509">
        <v>1.0163200000000001</v>
      </c>
      <c r="G21" s="244">
        <v>1.1032116514499999</v>
      </c>
      <c r="H21" s="509">
        <v>0.28628373907834653</v>
      </c>
      <c r="I21" s="244">
        <v>0.26320785313446804</v>
      </c>
      <c r="J21" s="509">
        <v>0</v>
      </c>
      <c r="K21" s="244">
        <v>0</v>
      </c>
      <c r="L21" s="536">
        <v>3.4740767755112292</v>
      </c>
      <c r="M21" s="541">
        <v>4.294153062904253</v>
      </c>
    </row>
    <row r="22" spans="1:22">
      <c r="A22" s="517" t="s">
        <v>277</v>
      </c>
      <c r="B22" s="518"/>
      <c r="C22" s="519"/>
      <c r="D22" s="518"/>
      <c r="E22" s="519"/>
      <c r="F22" s="518"/>
      <c r="G22" s="519"/>
      <c r="H22" s="518">
        <v>0</v>
      </c>
      <c r="I22" s="519">
        <v>0</v>
      </c>
      <c r="J22" s="518"/>
      <c r="K22" s="519"/>
      <c r="L22" s="548">
        <v>0</v>
      </c>
      <c r="M22" s="549">
        <v>0</v>
      </c>
    </row>
    <row r="23" spans="1:22" s="240" customFormat="1" ht="15.75">
      <c r="A23" s="514" t="s">
        <v>278</v>
      </c>
      <c r="B23" s="515">
        <v>0</v>
      </c>
      <c r="C23" s="516">
        <v>40.988999999999997</v>
      </c>
      <c r="D23" s="515">
        <v>144.672</v>
      </c>
      <c r="E23" s="516">
        <v>142.48949999999999</v>
      </c>
      <c r="F23" s="515">
        <v>21.211200000000002</v>
      </c>
      <c r="G23" s="516">
        <v>20.301093109080004</v>
      </c>
      <c r="H23" s="515"/>
      <c r="I23" s="516"/>
      <c r="J23" s="515">
        <v>16.052655990000009</v>
      </c>
      <c r="K23" s="516">
        <v>15.442027889999993</v>
      </c>
      <c r="L23" s="537"/>
      <c r="M23" s="547"/>
      <c r="N23"/>
      <c r="O23"/>
      <c r="P23"/>
      <c r="Q23"/>
      <c r="R23"/>
      <c r="S23"/>
      <c r="T23"/>
      <c r="U23"/>
      <c r="V23"/>
    </row>
    <row r="24" spans="1:22" s="240" customFormat="1" ht="15.75">
      <c r="A24" s="523" t="s">
        <v>279</v>
      </c>
      <c r="B24" s="524">
        <v>0</v>
      </c>
      <c r="C24" s="525">
        <v>1.2675839859474495E-2</v>
      </c>
      <c r="D24" s="524">
        <v>5.7563834951123473E-2</v>
      </c>
      <c r="E24" s="525">
        <v>6.8078345430139228E-2</v>
      </c>
      <c r="F24" s="524">
        <v>0.2461741909934374</v>
      </c>
      <c r="G24" s="525">
        <v>0.25974934347394701</v>
      </c>
      <c r="H24" s="524"/>
      <c r="I24" s="525"/>
      <c r="J24" s="524">
        <v>5.4372131975574962E-3</v>
      </c>
      <c r="K24" s="525">
        <v>6.958581225284555E-3</v>
      </c>
      <c r="L24" s="538"/>
      <c r="M24" s="546"/>
      <c r="N24"/>
      <c r="O24"/>
      <c r="P24"/>
      <c r="Q24"/>
      <c r="R24"/>
      <c r="S24"/>
      <c r="T24"/>
      <c r="U24"/>
      <c r="V24"/>
    </row>
    <row r="25" spans="1:22" ht="15.75">
      <c r="A25" s="675"/>
      <c r="B25" s="237"/>
      <c r="C25" s="237"/>
      <c r="F25" s="674"/>
      <c r="G25" s="674"/>
      <c r="H25" s="674"/>
      <c r="I25" s="674"/>
      <c r="J25" s="237"/>
      <c r="K25" s="237"/>
      <c r="L25" s="237"/>
      <c r="M25" s="237"/>
    </row>
  </sheetData>
  <mergeCells count="7">
    <mergeCell ref="A3:A4"/>
    <mergeCell ref="B3:C3"/>
    <mergeCell ref="D3:E3"/>
    <mergeCell ref="F3:G3"/>
    <mergeCell ref="L3:M3"/>
    <mergeCell ref="J3:K3"/>
    <mergeCell ref="H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86"/>
  <sheetViews>
    <sheetView tabSelected="1" topLeftCell="C26" zoomScale="85" zoomScaleNormal="85" workbookViewId="0">
      <selection activeCell="J33" sqref="J33"/>
    </sheetView>
  </sheetViews>
  <sheetFormatPr baseColWidth="10" defaultColWidth="11.42578125" defaultRowHeight="12.75"/>
  <cols>
    <col min="1" max="1" width="55.7109375" style="251" customWidth="1"/>
    <col min="2" max="2" width="12.5703125" style="251" customWidth="1"/>
    <col min="3" max="3" width="12" style="251" customWidth="1"/>
    <col min="4" max="4" width="14.7109375" style="251" customWidth="1"/>
    <col min="5" max="5" width="13" style="251" customWidth="1"/>
    <col min="6" max="6" width="13.42578125" style="251" customWidth="1"/>
    <col min="7" max="7" width="14.5703125" style="251" customWidth="1"/>
    <col min="8" max="8" width="17.140625" style="251" customWidth="1"/>
    <col min="9" max="10" width="15" style="251" customWidth="1"/>
    <col min="11" max="16" width="15" style="199" customWidth="1"/>
    <col min="17" max="17" width="15" style="251" customWidth="1"/>
    <col min="18" max="19" width="15" customWidth="1"/>
    <col min="22" max="22" width="29.85546875" bestFit="1" customWidth="1"/>
    <col min="23" max="33" width="15.85546875" customWidth="1"/>
  </cols>
  <sheetData>
    <row r="1" spans="1:19">
      <c r="A1" s="249"/>
      <c r="B1" s="247"/>
      <c r="C1" s="247"/>
      <c r="D1" s="247"/>
      <c r="E1" s="247"/>
      <c r="F1" s="199"/>
      <c r="G1" s="234"/>
      <c r="H1" s="247"/>
      <c r="I1" s="247"/>
      <c r="J1" s="247"/>
      <c r="K1" s="247"/>
      <c r="L1" s="247"/>
      <c r="M1" s="247"/>
      <c r="N1" s="247"/>
      <c r="O1" s="247"/>
      <c r="P1" s="247"/>
      <c r="Q1" s="248"/>
    </row>
    <row r="2" spans="1:19">
      <c r="A2" s="249"/>
      <c r="B2" s="247">
        <v>687</v>
      </c>
      <c r="C2" s="247"/>
      <c r="D2" s="247"/>
      <c r="E2" s="247"/>
      <c r="F2" s="234"/>
      <c r="G2" s="234"/>
      <c r="H2" s="247"/>
      <c r="I2" s="247"/>
      <c r="J2" s="247"/>
      <c r="K2" s="247"/>
      <c r="L2" s="247"/>
      <c r="M2" s="247"/>
      <c r="N2" s="247"/>
      <c r="O2" s="247"/>
      <c r="P2" s="247"/>
      <c r="Q2" s="248"/>
    </row>
    <row r="3" spans="1:19" ht="25.5" customHeight="1">
      <c r="A3" s="250"/>
      <c r="B3" s="550" t="s">
        <v>169</v>
      </c>
      <c r="C3" s="551" t="s">
        <v>280</v>
      </c>
      <c r="D3" s="551" t="s">
        <v>171</v>
      </c>
      <c r="E3" s="551" t="s">
        <v>173</v>
      </c>
      <c r="F3" s="551" t="s">
        <v>174</v>
      </c>
      <c r="G3" s="551" t="s">
        <v>281</v>
      </c>
      <c r="H3" s="552" t="s">
        <v>178</v>
      </c>
      <c r="I3" s="927" t="s">
        <v>63</v>
      </c>
      <c r="J3" s="927" t="s">
        <v>282</v>
      </c>
      <c r="K3" s="927" t="s">
        <v>71</v>
      </c>
      <c r="L3" s="927" t="s">
        <v>112</v>
      </c>
      <c r="M3" s="927" t="s">
        <v>283</v>
      </c>
      <c r="N3" s="927" t="s">
        <v>284</v>
      </c>
      <c r="O3" s="927" t="s">
        <v>285</v>
      </c>
      <c r="P3" s="927" t="s">
        <v>86</v>
      </c>
      <c r="Q3" s="927" t="s">
        <v>454</v>
      </c>
      <c r="R3" s="927" t="s">
        <v>456</v>
      </c>
      <c r="S3" s="927" t="s">
        <v>457</v>
      </c>
    </row>
    <row r="4" spans="1:19" ht="25.5">
      <c r="A4" s="252"/>
      <c r="B4" s="553" t="s">
        <v>463</v>
      </c>
      <c r="C4" s="553" t="s">
        <v>463</v>
      </c>
      <c r="D4" s="553" t="s">
        <v>463</v>
      </c>
      <c r="E4" s="553" t="s">
        <v>463</v>
      </c>
      <c r="F4" s="553" t="s">
        <v>463</v>
      </c>
      <c r="G4" s="553" t="s">
        <v>463</v>
      </c>
      <c r="H4" s="553" t="s">
        <v>463</v>
      </c>
      <c r="I4" s="554" t="s">
        <v>491</v>
      </c>
      <c r="J4" s="554" t="s">
        <v>491</v>
      </c>
      <c r="K4" s="554" t="s">
        <v>491</v>
      </c>
      <c r="L4" s="554" t="s">
        <v>491</v>
      </c>
      <c r="M4" s="554" t="s">
        <v>491</v>
      </c>
      <c r="N4" s="554" t="s">
        <v>491</v>
      </c>
      <c r="O4" s="554" t="s">
        <v>491</v>
      </c>
      <c r="P4" s="554" t="s">
        <v>491</v>
      </c>
      <c r="Q4" s="554" t="s">
        <v>491</v>
      </c>
      <c r="R4" s="554" t="s">
        <v>491</v>
      </c>
      <c r="S4" s="554" t="s">
        <v>491</v>
      </c>
    </row>
    <row r="5" spans="1:19">
      <c r="A5" s="252"/>
      <c r="B5" s="555" t="s">
        <v>221</v>
      </c>
      <c r="C5" s="555" t="s">
        <v>221</v>
      </c>
      <c r="D5" s="555" t="s">
        <v>221</v>
      </c>
      <c r="E5" s="555" t="s">
        <v>221</v>
      </c>
      <c r="F5" s="555" t="s">
        <v>221</v>
      </c>
      <c r="G5" s="555" t="s">
        <v>221</v>
      </c>
      <c r="H5" s="555" t="s">
        <v>221</v>
      </c>
      <c r="I5" s="555" t="s">
        <v>221</v>
      </c>
      <c r="J5" s="555" t="s">
        <v>221</v>
      </c>
      <c r="K5" s="555" t="s">
        <v>221</v>
      </c>
      <c r="L5" s="555" t="s">
        <v>221</v>
      </c>
      <c r="M5" s="555" t="s">
        <v>221</v>
      </c>
      <c r="N5" s="555" t="s">
        <v>221</v>
      </c>
      <c r="O5" s="555" t="s">
        <v>221</v>
      </c>
      <c r="P5" s="555" t="s">
        <v>221</v>
      </c>
      <c r="Q5" s="555" t="s">
        <v>221</v>
      </c>
      <c r="R5" s="555" t="s">
        <v>221</v>
      </c>
      <c r="S5" s="555" t="s">
        <v>221</v>
      </c>
    </row>
    <row r="6" spans="1:19">
      <c r="A6" s="253"/>
      <c r="B6" s="254"/>
      <c r="C6" s="254"/>
      <c r="D6" s="254"/>
      <c r="E6" s="254"/>
      <c r="F6" s="254"/>
      <c r="G6" s="254"/>
      <c r="H6" s="254"/>
      <c r="I6" s="254"/>
      <c r="J6" s="254"/>
      <c r="K6" s="254"/>
      <c r="L6" s="254"/>
      <c r="M6" s="254"/>
      <c r="N6" s="254"/>
      <c r="O6" s="254"/>
      <c r="P6" s="254"/>
      <c r="R6" s="251"/>
      <c r="S6" s="251"/>
    </row>
    <row r="7" spans="1:19">
      <c r="A7" s="196" t="s">
        <v>286</v>
      </c>
      <c r="B7" s="255">
        <v>27.317</v>
      </c>
      <c r="C7" s="255">
        <v>410.43700000000001</v>
      </c>
      <c r="D7" s="255">
        <v>437.75400000000002</v>
      </c>
      <c r="E7" s="255">
        <v>5.6589999999999998</v>
      </c>
      <c r="F7" s="255">
        <v>0</v>
      </c>
      <c r="G7" s="255">
        <v>432.09500000000003</v>
      </c>
      <c r="H7" s="255">
        <v>437.75400000000002</v>
      </c>
      <c r="I7" s="255">
        <v>0</v>
      </c>
      <c r="J7" s="255">
        <v>0</v>
      </c>
      <c r="K7" s="255">
        <v>0</v>
      </c>
      <c r="L7" s="255">
        <v>-0.27500000000000002</v>
      </c>
      <c r="M7" s="255">
        <v>-0.28599999999999998</v>
      </c>
      <c r="N7" s="255">
        <v>-1.43</v>
      </c>
      <c r="O7" s="255">
        <v>-1.7170000000000001</v>
      </c>
      <c r="P7" s="255">
        <v>0</v>
      </c>
      <c r="Q7" s="255">
        <v>-1.7170000000000001</v>
      </c>
      <c r="R7" s="255">
        <v>19.009</v>
      </c>
      <c r="S7" s="255">
        <v>17.292000000000002</v>
      </c>
    </row>
    <row r="8" spans="1:19">
      <c r="A8" s="103" t="s">
        <v>287</v>
      </c>
      <c r="B8" s="255">
        <v>43.183999999999997</v>
      </c>
      <c r="C8" s="255">
        <v>58.500999999999998</v>
      </c>
      <c r="D8" s="255">
        <v>101.685</v>
      </c>
      <c r="E8" s="255">
        <v>15.494</v>
      </c>
      <c r="F8" s="255">
        <v>18.251999999999999</v>
      </c>
      <c r="G8" s="255">
        <v>67.938999999999993</v>
      </c>
      <c r="H8" s="255">
        <v>101.685</v>
      </c>
      <c r="I8" s="255">
        <v>1.159</v>
      </c>
      <c r="J8" s="255">
        <v>-0.16400000000000001</v>
      </c>
      <c r="K8" s="255">
        <v>0.995</v>
      </c>
      <c r="L8" s="255">
        <v>-0.70699999999999996</v>
      </c>
      <c r="M8" s="255">
        <v>-0.71299999999999997</v>
      </c>
      <c r="N8" s="255">
        <v>-7.1589999999999998</v>
      </c>
      <c r="O8" s="255">
        <v>-7.8710000000000004</v>
      </c>
      <c r="P8" s="255">
        <v>-0.79300000000000004</v>
      </c>
      <c r="Q8" s="255">
        <v>-8.6639999999999997</v>
      </c>
      <c r="R8" s="255">
        <v>10.234999999999999</v>
      </c>
      <c r="S8" s="255">
        <v>1.571</v>
      </c>
    </row>
    <row r="9" spans="1:19">
      <c r="A9" s="103" t="s">
        <v>288</v>
      </c>
      <c r="B9" s="255">
        <v>388.33300000000003</v>
      </c>
      <c r="C9" s="255">
        <v>2886.1309999999999</v>
      </c>
      <c r="D9" s="255">
        <v>3274.4639999999999</v>
      </c>
      <c r="E9" s="255">
        <v>1033.0940000000001</v>
      </c>
      <c r="F9" s="255">
        <v>828.375</v>
      </c>
      <c r="G9" s="255">
        <v>1412.9949999999999</v>
      </c>
      <c r="H9" s="255">
        <v>3274.4639999999999</v>
      </c>
      <c r="I9" s="255">
        <v>419.05500000000001</v>
      </c>
      <c r="J9" s="255">
        <v>-264.96199999999999</v>
      </c>
      <c r="K9" s="255">
        <v>154.09299999999999</v>
      </c>
      <c r="L9" s="255">
        <v>64.558000000000007</v>
      </c>
      <c r="M9" s="255">
        <v>-2.5030000000000001</v>
      </c>
      <c r="N9" s="255">
        <v>44.682000000000002</v>
      </c>
      <c r="O9" s="255">
        <v>42.3</v>
      </c>
      <c r="P9" s="255">
        <v>-15.111000000000001</v>
      </c>
      <c r="Q9" s="255">
        <v>27.189</v>
      </c>
      <c r="R9" s="255">
        <v>60.722000000000001</v>
      </c>
      <c r="S9" s="255">
        <v>87.911000000000001</v>
      </c>
    </row>
    <row r="10" spans="1:19">
      <c r="A10" s="103" t="s">
        <v>289</v>
      </c>
      <c r="B10" s="255">
        <v>38.103000000000002</v>
      </c>
      <c r="C10" s="255">
        <v>0.53</v>
      </c>
      <c r="D10" s="255">
        <v>38.633000000000003</v>
      </c>
      <c r="E10" s="255">
        <v>38.341999999999999</v>
      </c>
      <c r="F10" s="255">
        <v>8.2000000000000003E-2</v>
      </c>
      <c r="G10" s="255">
        <v>0.20899999999999999</v>
      </c>
      <c r="H10" s="255">
        <v>38.633000000000003</v>
      </c>
      <c r="I10" s="255">
        <v>5.0999999999999997E-2</v>
      </c>
      <c r="J10" s="255">
        <v>0</v>
      </c>
      <c r="K10" s="255">
        <v>5.0999999999999997E-2</v>
      </c>
      <c r="L10" s="255">
        <v>-2.8000000000000001E-2</v>
      </c>
      <c r="M10" s="255">
        <v>-6.3E-2</v>
      </c>
      <c r="N10" s="255">
        <v>-0.13500000000000001</v>
      </c>
      <c r="O10" s="255">
        <v>-0.19700000000000001</v>
      </c>
      <c r="P10" s="255">
        <v>0</v>
      </c>
      <c r="Q10" s="255">
        <v>-0.19700000000000001</v>
      </c>
      <c r="R10" s="255">
        <v>1.9E-2</v>
      </c>
      <c r="S10" s="255">
        <v>-0.17799999999999999</v>
      </c>
    </row>
    <row r="11" spans="1:19">
      <c r="A11" s="103" t="s">
        <v>290</v>
      </c>
      <c r="B11" s="255">
        <v>206.44800000000001</v>
      </c>
      <c r="C11" s="255">
        <v>677.98900000000003</v>
      </c>
      <c r="D11" s="255">
        <v>884.43700000000001</v>
      </c>
      <c r="E11" s="255">
        <v>23.622</v>
      </c>
      <c r="F11" s="255">
        <v>18.251999999999999</v>
      </c>
      <c r="G11" s="255">
        <v>842.56299999999999</v>
      </c>
      <c r="H11" s="255">
        <v>884.43700000000001</v>
      </c>
      <c r="I11" s="255">
        <v>1.159</v>
      </c>
      <c r="J11" s="255">
        <v>-0.16400000000000001</v>
      </c>
      <c r="K11" s="255">
        <v>0.995</v>
      </c>
      <c r="L11" s="255">
        <v>-0.99299999999999999</v>
      </c>
      <c r="M11" s="255">
        <v>-1.01</v>
      </c>
      <c r="N11" s="255">
        <v>-21.952000000000002</v>
      </c>
      <c r="O11" s="255">
        <v>-11.333</v>
      </c>
      <c r="P11" s="255">
        <v>-0.79300000000000004</v>
      </c>
      <c r="Q11" s="255">
        <v>-12.125999999999999</v>
      </c>
      <c r="R11" s="255">
        <v>40.14</v>
      </c>
      <c r="S11" s="255">
        <v>28.013999999999999</v>
      </c>
    </row>
    <row r="12" spans="1:19">
      <c r="A12" s="103" t="s">
        <v>291</v>
      </c>
      <c r="B12" s="255">
        <v>712.90300000000002</v>
      </c>
      <c r="C12" s="255">
        <v>5705.0749999999998</v>
      </c>
      <c r="D12" s="255">
        <v>6417.9780000000001</v>
      </c>
      <c r="E12" s="255">
        <v>908.67600000000004</v>
      </c>
      <c r="F12" s="255">
        <v>693.53800000000001</v>
      </c>
      <c r="G12" s="255">
        <v>4815.7640000000001</v>
      </c>
      <c r="H12" s="255">
        <v>6417.9780000000001</v>
      </c>
      <c r="I12" s="255">
        <v>318.45800000000003</v>
      </c>
      <c r="J12" s="255">
        <v>-203.346</v>
      </c>
      <c r="K12" s="255">
        <v>115.11199999999999</v>
      </c>
      <c r="L12" s="255">
        <v>106.18600000000001</v>
      </c>
      <c r="M12" s="255">
        <v>54.179000000000002</v>
      </c>
      <c r="N12" s="255">
        <v>-8.7100000000000009</v>
      </c>
      <c r="O12" s="255">
        <v>45.469000000000001</v>
      </c>
      <c r="P12" s="255">
        <v>-17.562000000000001</v>
      </c>
      <c r="Q12" s="255">
        <v>27.907</v>
      </c>
      <c r="R12" s="255">
        <v>555.66899999999998</v>
      </c>
      <c r="S12" s="255">
        <v>583.57600000000002</v>
      </c>
    </row>
    <row r="13" spans="1:19">
      <c r="A13" s="103" t="s">
        <v>213</v>
      </c>
      <c r="B13" s="255">
        <v>88.191000000000003</v>
      </c>
      <c r="C13" s="255">
        <v>78.474000000000004</v>
      </c>
      <c r="D13" s="255">
        <v>166.66499999999999</v>
      </c>
      <c r="E13" s="255">
        <v>31.754000000000001</v>
      </c>
      <c r="F13" s="255">
        <v>9.6579999999999995</v>
      </c>
      <c r="G13" s="255">
        <v>125.253</v>
      </c>
      <c r="H13" s="255">
        <v>166.66499999999999</v>
      </c>
      <c r="I13" s="255">
        <v>66.954999999999998</v>
      </c>
      <c r="J13" s="255">
        <v>-23.808</v>
      </c>
      <c r="K13" s="255">
        <v>43.146999999999998</v>
      </c>
      <c r="L13" s="255">
        <v>42.771999999999998</v>
      </c>
      <c r="M13" s="255">
        <v>40.058999999999997</v>
      </c>
      <c r="N13" s="255">
        <v>0.53</v>
      </c>
      <c r="O13" s="255">
        <v>40.588000000000001</v>
      </c>
      <c r="P13" s="255">
        <v>-13.837</v>
      </c>
      <c r="Q13" s="255">
        <v>26.751000000000001</v>
      </c>
      <c r="R13" s="255">
        <v>4.7869999999999999</v>
      </c>
      <c r="S13" s="255">
        <v>31.538</v>
      </c>
    </row>
    <row r="14" spans="1:19">
      <c r="A14" s="103" t="s">
        <v>214</v>
      </c>
      <c r="B14" s="255">
        <v>35.222000000000001</v>
      </c>
      <c r="C14" s="255">
        <v>309.83499999999998</v>
      </c>
      <c r="D14" s="255">
        <v>345.05700000000002</v>
      </c>
      <c r="E14" s="255">
        <v>44.42</v>
      </c>
      <c r="F14" s="255">
        <v>101.58499999999999</v>
      </c>
      <c r="G14" s="255">
        <v>199.05199999999999</v>
      </c>
      <c r="H14" s="255">
        <v>345.05700000000002</v>
      </c>
      <c r="I14" s="255">
        <v>23.58</v>
      </c>
      <c r="J14" s="255">
        <v>-2.6389999999999998</v>
      </c>
      <c r="K14" s="255">
        <v>20.940999999999999</v>
      </c>
      <c r="L14" s="255">
        <v>19.984000000000002</v>
      </c>
      <c r="M14" s="255">
        <v>19.925000000000001</v>
      </c>
      <c r="N14" s="255">
        <v>-2.2530000000000001</v>
      </c>
      <c r="O14" s="255">
        <v>17.672000000000001</v>
      </c>
      <c r="P14" s="255">
        <v>-6.0069999999999997</v>
      </c>
      <c r="Q14" s="255">
        <v>11.664999999999999</v>
      </c>
      <c r="R14" s="255">
        <v>8.89</v>
      </c>
      <c r="S14" s="255">
        <v>20.555</v>
      </c>
    </row>
    <row r="15" spans="1:19">
      <c r="A15" s="103" t="s">
        <v>292</v>
      </c>
      <c r="B15" s="255">
        <v>54.185000000000002</v>
      </c>
      <c r="C15" s="255">
        <v>221.13800000000001</v>
      </c>
      <c r="D15" s="255">
        <v>275.32299999999998</v>
      </c>
      <c r="E15" s="255">
        <v>78.908000000000001</v>
      </c>
      <c r="F15" s="255">
        <v>0.33400000000000002</v>
      </c>
      <c r="G15" s="255">
        <v>196.08099999999999</v>
      </c>
      <c r="H15" s="255">
        <v>275.32299999999998</v>
      </c>
      <c r="I15" s="255">
        <v>0</v>
      </c>
      <c r="J15" s="255">
        <v>0</v>
      </c>
      <c r="K15" s="255">
        <v>0</v>
      </c>
      <c r="L15" s="255">
        <v>-0.05</v>
      </c>
      <c r="M15" s="255">
        <v>-0.05</v>
      </c>
      <c r="N15" s="255">
        <v>6.9729999999999999</v>
      </c>
      <c r="O15" s="255">
        <v>6.923</v>
      </c>
      <c r="P15" s="255">
        <v>-2.339</v>
      </c>
      <c r="Q15" s="255">
        <v>4.5839999999999996</v>
      </c>
      <c r="R15" s="255">
        <v>9.0389999999999997</v>
      </c>
      <c r="S15" s="255">
        <v>13.622999999999999</v>
      </c>
    </row>
    <row r="16" spans="1:19">
      <c r="A16" s="103" t="s">
        <v>293</v>
      </c>
      <c r="B16" s="255">
        <v>839.49400000000003</v>
      </c>
      <c r="C16" s="255">
        <v>2534.8009999999999</v>
      </c>
      <c r="D16" s="255">
        <v>3374.2950000000001</v>
      </c>
      <c r="E16" s="255">
        <v>1266.847</v>
      </c>
      <c r="F16" s="255">
        <v>996.70399999999995</v>
      </c>
      <c r="G16" s="255">
        <v>1110.7439999999999</v>
      </c>
      <c r="H16" s="255">
        <v>3374.2950000000001</v>
      </c>
      <c r="I16" s="255">
        <v>454.07600000000002</v>
      </c>
      <c r="J16" s="255">
        <v>-262.61799999999999</v>
      </c>
      <c r="K16" s="255">
        <v>191.458</v>
      </c>
      <c r="L16" s="255">
        <v>134.041</v>
      </c>
      <c r="M16" s="255">
        <v>94.977999999999994</v>
      </c>
      <c r="N16" s="255">
        <v>-52.927</v>
      </c>
      <c r="O16" s="255">
        <v>42.051000000000002</v>
      </c>
      <c r="P16" s="255">
        <v>-14.007</v>
      </c>
      <c r="Q16" s="255">
        <v>28.044</v>
      </c>
      <c r="R16" s="255">
        <v>51.118000000000002</v>
      </c>
      <c r="S16" s="255">
        <v>79.162000000000006</v>
      </c>
    </row>
    <row r="17" spans="1:19">
      <c r="A17" s="103" t="s">
        <v>294</v>
      </c>
      <c r="B17" s="255">
        <v>411.47899999999998</v>
      </c>
      <c r="C17" s="255">
        <v>63.918999999999997</v>
      </c>
      <c r="D17" s="255">
        <v>475.39800000000002</v>
      </c>
      <c r="E17" s="255">
        <v>407.649</v>
      </c>
      <c r="F17" s="255">
        <v>100.967</v>
      </c>
      <c r="G17" s="255">
        <v>-33.218000000000004</v>
      </c>
      <c r="H17" s="255">
        <v>475.39800000000002</v>
      </c>
      <c r="I17" s="255">
        <v>377.95400000000001</v>
      </c>
      <c r="J17" s="255">
        <v>-412.19299999999998</v>
      </c>
      <c r="K17" s="255">
        <v>-34.238999999999997</v>
      </c>
      <c r="L17" s="255">
        <v>-36.424999999999997</v>
      </c>
      <c r="M17" s="255">
        <v>-36.311</v>
      </c>
      <c r="N17" s="255">
        <v>-1.123</v>
      </c>
      <c r="O17" s="255">
        <v>-37.433999999999997</v>
      </c>
      <c r="P17" s="255">
        <v>12.717000000000001</v>
      </c>
      <c r="Q17" s="255">
        <v>-24.716999999999999</v>
      </c>
      <c r="R17" s="255">
        <v>-0.55400000000000005</v>
      </c>
      <c r="S17" s="255">
        <v>-25.271000000000001</v>
      </c>
    </row>
    <row r="18" spans="1:19">
      <c r="A18" s="103" t="s">
        <v>295</v>
      </c>
      <c r="B18" s="255">
        <v>1043.1120000000001</v>
      </c>
      <c r="C18" s="255">
        <v>3283.2240000000002</v>
      </c>
      <c r="D18" s="255">
        <v>4326.3360000000002</v>
      </c>
      <c r="E18" s="255">
        <v>1451.0989999999999</v>
      </c>
      <c r="F18" s="255">
        <v>951.25300000000004</v>
      </c>
      <c r="G18" s="255">
        <v>1923.9839999999999</v>
      </c>
      <c r="H18" s="255">
        <v>4326.3360000000002</v>
      </c>
      <c r="I18" s="255">
        <v>498.78399999999999</v>
      </c>
      <c r="J18" s="255">
        <v>-320.92200000000003</v>
      </c>
      <c r="K18" s="255">
        <v>177.86199999999999</v>
      </c>
      <c r="L18" s="255">
        <v>116.041</v>
      </c>
      <c r="M18" s="255">
        <v>62.927</v>
      </c>
      <c r="N18" s="255">
        <v>-36.14</v>
      </c>
      <c r="O18" s="255">
        <v>26.788</v>
      </c>
      <c r="P18" s="255">
        <v>-5.98</v>
      </c>
      <c r="Q18" s="255">
        <v>20.808</v>
      </c>
      <c r="R18" s="255">
        <v>83.613</v>
      </c>
      <c r="S18" s="255">
        <v>104.42100000000001</v>
      </c>
    </row>
    <row r="19" spans="1:19">
      <c r="A19" s="103" t="s">
        <v>296</v>
      </c>
      <c r="B19" s="255">
        <v>69.149000000000001</v>
      </c>
      <c r="C19" s="255">
        <v>177.43899999999999</v>
      </c>
      <c r="D19" s="255">
        <v>246.58799999999999</v>
      </c>
      <c r="E19" s="255">
        <v>112.77</v>
      </c>
      <c r="F19" s="255">
        <v>7.367</v>
      </c>
      <c r="G19" s="255">
        <v>126.45099999999999</v>
      </c>
      <c r="H19" s="255">
        <v>246.58799999999999</v>
      </c>
      <c r="I19" s="255">
        <v>12.768000000000001</v>
      </c>
      <c r="J19" s="255">
        <v>-6.7779999999999996</v>
      </c>
      <c r="K19" s="255">
        <v>5.99</v>
      </c>
      <c r="L19" s="255">
        <v>2.3330000000000002</v>
      </c>
      <c r="M19" s="255">
        <v>9.7000000000000003E-2</v>
      </c>
      <c r="N19" s="255">
        <v>1.49</v>
      </c>
      <c r="O19" s="255">
        <v>1.587</v>
      </c>
      <c r="P19" s="255">
        <v>-1.196</v>
      </c>
      <c r="Q19" s="255">
        <v>0.39100000000000001</v>
      </c>
      <c r="R19" s="255">
        <v>5.9340000000000002</v>
      </c>
      <c r="S19" s="255">
        <v>6.3250000000000002</v>
      </c>
    </row>
    <row r="20" spans="1:19">
      <c r="A20" s="103" t="s">
        <v>297</v>
      </c>
      <c r="B20" s="255">
        <v>1735.93</v>
      </c>
      <c r="C20" s="255">
        <v>5349.6689999999999</v>
      </c>
      <c r="D20" s="255">
        <v>7085.5990000000002</v>
      </c>
      <c r="E20" s="255">
        <v>2063.297</v>
      </c>
      <c r="F20" s="255">
        <v>2941.83</v>
      </c>
      <c r="G20" s="255">
        <v>2080.4720000000002</v>
      </c>
      <c r="H20" s="255">
        <v>7085.5990000000002</v>
      </c>
      <c r="I20" s="255">
        <v>1065.5340000000001</v>
      </c>
      <c r="J20" s="255">
        <v>-715.92</v>
      </c>
      <c r="K20" s="255">
        <v>349.61399999999998</v>
      </c>
      <c r="L20" s="255">
        <v>238.905</v>
      </c>
      <c r="M20" s="255">
        <v>143.215</v>
      </c>
      <c r="N20" s="255">
        <v>-75.301000000000002</v>
      </c>
      <c r="O20" s="255">
        <v>67.915000000000006</v>
      </c>
      <c r="P20" s="255">
        <v>-23.22</v>
      </c>
      <c r="Q20" s="255">
        <v>44.695</v>
      </c>
      <c r="R20" s="255">
        <v>95.424000000000007</v>
      </c>
      <c r="S20" s="255">
        <v>140.119</v>
      </c>
    </row>
    <row r="21" spans="1:19">
      <c r="A21" s="103" t="s">
        <v>298</v>
      </c>
      <c r="B21" s="255">
        <v>4666.3580000000002</v>
      </c>
      <c r="C21" s="255">
        <v>18246.949000000001</v>
      </c>
      <c r="D21" s="255">
        <v>22913.307000000001</v>
      </c>
      <c r="E21" s="255">
        <v>5038.2709999999997</v>
      </c>
      <c r="F21" s="255">
        <v>4949.2860000000001</v>
      </c>
      <c r="G21" s="255">
        <v>12925.75</v>
      </c>
      <c r="H21" s="255">
        <v>22913.307000000001</v>
      </c>
      <c r="I21" s="255">
        <v>2448.5250000000001</v>
      </c>
      <c r="J21" s="255">
        <v>-1578.1189999999999</v>
      </c>
      <c r="K21" s="255">
        <v>870.40599999999995</v>
      </c>
      <c r="L21" s="255">
        <v>587.78300000000002</v>
      </c>
      <c r="M21" s="255">
        <v>335.70699999999999</v>
      </c>
      <c r="N21" s="255">
        <v>-104.396</v>
      </c>
      <c r="O21" s="255">
        <v>231.31299999999999</v>
      </c>
      <c r="P21" s="255">
        <v>-86.417000000000002</v>
      </c>
      <c r="Q21" s="255">
        <v>144.89599999999999</v>
      </c>
      <c r="R21" s="255">
        <v>601.82799999999997</v>
      </c>
      <c r="S21" s="255">
        <v>746.72400000000005</v>
      </c>
    </row>
    <row r="22" spans="1:19">
      <c r="A22" s="103" t="s">
        <v>299</v>
      </c>
      <c r="B22" s="255">
        <v>1061.25</v>
      </c>
      <c r="C22" s="255">
        <v>7187.0420000000004</v>
      </c>
      <c r="D22" s="255">
        <v>8248.2919999999995</v>
      </c>
      <c r="E22" s="255">
        <v>1284.723</v>
      </c>
      <c r="F22" s="255">
        <v>2874.7840000000001</v>
      </c>
      <c r="G22" s="255">
        <v>4088.7849999999999</v>
      </c>
      <c r="H22" s="255">
        <v>8248.2919999999995</v>
      </c>
      <c r="I22" s="255">
        <v>956.80700000000002</v>
      </c>
      <c r="J22" s="255">
        <v>-408.18900000000002</v>
      </c>
      <c r="K22" s="255">
        <v>548.61800000000005</v>
      </c>
      <c r="L22" s="255">
        <v>462.78399999999999</v>
      </c>
      <c r="M22" s="255">
        <v>390.46300000000002</v>
      </c>
      <c r="N22" s="255">
        <v>-69.63</v>
      </c>
      <c r="O22" s="255">
        <v>320.77600000000001</v>
      </c>
      <c r="P22" s="255">
        <v>-113.696</v>
      </c>
      <c r="Q22" s="255">
        <v>207.08</v>
      </c>
      <c r="R22" s="255">
        <v>131.55199999999999</v>
      </c>
      <c r="S22" s="255">
        <v>338.63200000000001</v>
      </c>
    </row>
    <row r="23" spans="1:19">
      <c r="A23" s="103" t="s">
        <v>300</v>
      </c>
      <c r="B23" s="255">
        <v>6.7649999999999997</v>
      </c>
      <c r="C23" s="255">
        <v>2.226</v>
      </c>
      <c r="D23" s="255">
        <v>8.9909999999999997</v>
      </c>
      <c r="E23" s="255">
        <v>5.4260000000000002</v>
      </c>
      <c r="F23" s="255">
        <v>1.9E-2</v>
      </c>
      <c r="G23" s="255">
        <v>3.5459999999999998</v>
      </c>
      <c r="H23" s="255">
        <v>8.9909999999999997</v>
      </c>
      <c r="I23" s="255">
        <v>8.798</v>
      </c>
      <c r="J23" s="255">
        <v>-8.7430000000000003</v>
      </c>
      <c r="K23" s="255">
        <v>5.5E-2</v>
      </c>
      <c r="L23" s="255">
        <v>-0.374</v>
      </c>
      <c r="M23" s="255">
        <v>-0.46500000000000002</v>
      </c>
      <c r="N23" s="255">
        <v>-5.0999999999999997E-2</v>
      </c>
      <c r="O23" s="255">
        <v>-0.51600000000000001</v>
      </c>
      <c r="P23" s="255">
        <v>0.191</v>
      </c>
      <c r="Q23" s="255">
        <v>-0.32500000000000001</v>
      </c>
      <c r="R23" s="255">
        <v>0.11899999999999999</v>
      </c>
      <c r="S23" s="255">
        <v>-0.20599999999999999</v>
      </c>
    </row>
    <row r="24" spans="1:19">
      <c r="A24" s="103" t="s">
        <v>301</v>
      </c>
      <c r="B24" s="255">
        <v>56.433999999999997</v>
      </c>
      <c r="C24" s="255">
        <v>173.07400000000001</v>
      </c>
      <c r="D24" s="255">
        <v>229.50800000000001</v>
      </c>
      <c r="E24" s="255">
        <v>14.513999999999999</v>
      </c>
      <c r="F24" s="255">
        <v>0.68700000000000006</v>
      </c>
      <c r="G24" s="255">
        <v>214.30699999999999</v>
      </c>
      <c r="H24" s="255">
        <v>229.50800000000001</v>
      </c>
      <c r="I24" s="255">
        <v>0.997</v>
      </c>
      <c r="J24" s="255">
        <v>0</v>
      </c>
      <c r="K24" s="255">
        <v>0.997</v>
      </c>
      <c r="L24" s="255">
        <v>0.19600000000000001</v>
      </c>
      <c r="M24" s="255">
        <v>0.129</v>
      </c>
      <c r="N24" s="255">
        <v>0.11</v>
      </c>
      <c r="O24" s="255">
        <v>0.23899999999999999</v>
      </c>
      <c r="P24" s="255">
        <v>-0.17100000000000001</v>
      </c>
      <c r="Q24" s="255">
        <v>6.8000000000000005E-2</v>
      </c>
      <c r="R24" s="255">
        <v>0</v>
      </c>
      <c r="S24" s="255">
        <v>6.8000000000000005E-2</v>
      </c>
    </row>
    <row r="25" spans="1:19">
      <c r="A25" s="103" t="s">
        <v>302</v>
      </c>
      <c r="B25" s="255">
        <v>12.96</v>
      </c>
      <c r="C25" s="255">
        <v>66.81</v>
      </c>
      <c r="D25" s="255">
        <v>79.77</v>
      </c>
      <c r="E25" s="255">
        <v>94.097999999999999</v>
      </c>
      <c r="F25" s="255">
        <v>16.8</v>
      </c>
      <c r="G25" s="255">
        <v>-31.128</v>
      </c>
      <c r="H25" s="255">
        <v>79.77</v>
      </c>
      <c r="I25" s="255">
        <v>2.637</v>
      </c>
      <c r="J25" s="255">
        <v>-1.9E-2</v>
      </c>
      <c r="K25" s="255">
        <v>2.6179999999999999</v>
      </c>
      <c r="L25" s="255">
        <v>1.629</v>
      </c>
      <c r="M25" s="255">
        <v>0.17199999999999999</v>
      </c>
      <c r="N25" s="255">
        <v>1.734</v>
      </c>
      <c r="O25" s="255">
        <v>1.9059999999999999</v>
      </c>
      <c r="P25" s="255">
        <v>0</v>
      </c>
      <c r="Q25" s="255">
        <v>1.9059999999999999</v>
      </c>
      <c r="R25" s="255">
        <v>0</v>
      </c>
      <c r="S25" s="255">
        <v>1.9059999999999999</v>
      </c>
    </row>
    <row r="26" spans="1:19">
      <c r="A26" s="196" t="s">
        <v>303</v>
      </c>
      <c r="B26" s="255">
        <v>8.0169999999999995</v>
      </c>
      <c r="C26" s="255">
        <v>4.3719999999999999</v>
      </c>
      <c r="D26" s="255">
        <v>12.388999999999999</v>
      </c>
      <c r="E26" s="255">
        <v>7.2640000000000002</v>
      </c>
      <c r="F26" s="255">
        <v>1.7669999999999999</v>
      </c>
      <c r="G26" s="255">
        <v>3.3580000000000001</v>
      </c>
      <c r="H26" s="255">
        <v>12.388999999999999</v>
      </c>
      <c r="I26" s="255">
        <v>11.933</v>
      </c>
      <c r="J26" s="255">
        <v>-10.414999999999999</v>
      </c>
      <c r="K26" s="255">
        <v>1.518</v>
      </c>
      <c r="L26" s="255">
        <v>-7.6999999999999999E-2</v>
      </c>
      <c r="M26" s="255">
        <v>-0.879</v>
      </c>
      <c r="N26" s="255">
        <v>-7.0000000000000007E-2</v>
      </c>
      <c r="O26" s="255">
        <v>-0.94399999999999995</v>
      </c>
      <c r="P26" s="255">
        <v>-2E-3</v>
      </c>
      <c r="Q26" s="255">
        <v>-0.94599999999999995</v>
      </c>
      <c r="R26" s="255">
        <v>0</v>
      </c>
      <c r="S26" s="255">
        <v>-0.94599999999999995</v>
      </c>
    </row>
    <row r="27" spans="1:19">
      <c r="A27" s="196" t="s">
        <v>304</v>
      </c>
      <c r="B27" s="255">
        <v>65.501999999999995</v>
      </c>
      <c r="C27" s="255">
        <v>54.572000000000003</v>
      </c>
      <c r="D27" s="255">
        <v>120.074</v>
      </c>
      <c r="E27" s="255">
        <v>40.03</v>
      </c>
      <c r="F27" s="255">
        <v>12.236000000000001</v>
      </c>
      <c r="G27" s="255">
        <v>67.808000000000007</v>
      </c>
      <c r="H27" s="255">
        <v>120.074</v>
      </c>
      <c r="I27" s="255">
        <v>3.7810000000000001</v>
      </c>
      <c r="J27" s="255">
        <v>-0.54900000000000004</v>
      </c>
      <c r="K27" s="255">
        <v>3.2320000000000002</v>
      </c>
      <c r="L27" s="255">
        <v>2.5649999999999999</v>
      </c>
      <c r="M27" s="255">
        <v>1.9570000000000001</v>
      </c>
      <c r="N27" s="255">
        <v>0.24299999999999999</v>
      </c>
      <c r="O27" s="255">
        <v>2.2069999999999999</v>
      </c>
      <c r="P27" s="255">
        <v>-0.26800000000000002</v>
      </c>
      <c r="Q27" s="255">
        <v>1.9390000000000001</v>
      </c>
      <c r="R27" s="255">
        <v>0</v>
      </c>
      <c r="S27" s="255">
        <v>1.9390000000000001</v>
      </c>
    </row>
    <row r="28" spans="1:19">
      <c r="A28" s="196" t="s">
        <v>305</v>
      </c>
      <c r="B28" s="255">
        <v>0</v>
      </c>
      <c r="C28" s="255">
        <v>0</v>
      </c>
      <c r="D28" s="255">
        <v>0</v>
      </c>
      <c r="E28" s="255">
        <v>0</v>
      </c>
      <c r="F28" s="255">
        <v>0</v>
      </c>
      <c r="G28" s="255">
        <v>0</v>
      </c>
      <c r="H28" s="255">
        <v>0</v>
      </c>
      <c r="I28" s="255">
        <v>0</v>
      </c>
      <c r="J28" s="255">
        <v>0</v>
      </c>
      <c r="K28" s="255">
        <v>0</v>
      </c>
      <c r="L28" s="255">
        <v>0</v>
      </c>
      <c r="M28" s="255">
        <v>0</v>
      </c>
      <c r="N28" s="255">
        <v>0</v>
      </c>
      <c r="O28" s="255">
        <v>0</v>
      </c>
      <c r="P28" s="255">
        <v>0</v>
      </c>
      <c r="Q28" s="255">
        <v>0</v>
      </c>
      <c r="R28" s="255">
        <v>0</v>
      </c>
      <c r="S28" s="255">
        <v>0</v>
      </c>
    </row>
    <row r="29" spans="1:19">
      <c r="A29" s="196" t="s">
        <v>306</v>
      </c>
      <c r="B29" s="255">
        <v>49.396999999999998</v>
      </c>
      <c r="C29" s="255">
        <v>275.39299999999997</v>
      </c>
      <c r="D29" s="255">
        <v>324.79000000000002</v>
      </c>
      <c r="E29" s="255">
        <v>1.81</v>
      </c>
      <c r="F29" s="255">
        <v>0</v>
      </c>
      <c r="G29" s="255">
        <v>322.98</v>
      </c>
      <c r="H29" s="255">
        <v>324.79000000000002</v>
      </c>
      <c r="I29" s="255">
        <v>7.7430000000000003</v>
      </c>
      <c r="J29" s="255">
        <v>-0.626</v>
      </c>
      <c r="K29" s="255">
        <v>7.117</v>
      </c>
      <c r="L29" s="255">
        <v>5.9320000000000004</v>
      </c>
      <c r="M29" s="255">
        <v>3.5779999999999998</v>
      </c>
      <c r="N29" s="255">
        <v>8.9999999999999993E-3</v>
      </c>
      <c r="O29" s="255">
        <v>3.5880000000000001</v>
      </c>
      <c r="P29" s="255">
        <v>-0.54300000000000004</v>
      </c>
      <c r="Q29" s="255">
        <v>3.0449999999999999</v>
      </c>
      <c r="R29" s="255">
        <v>0</v>
      </c>
      <c r="S29" s="255">
        <v>3.0449999999999999</v>
      </c>
    </row>
    <row r="30" spans="1:19">
      <c r="A30" s="196" t="s">
        <v>307</v>
      </c>
      <c r="B30" s="255">
        <v>120.89</v>
      </c>
      <c r="C30" s="255">
        <v>200.55199999999999</v>
      </c>
      <c r="D30" s="255">
        <v>321.44200000000001</v>
      </c>
      <c r="E30" s="255">
        <v>43.718000000000004</v>
      </c>
      <c r="F30" s="255">
        <v>6.4000000000000001E-2</v>
      </c>
      <c r="G30" s="255">
        <v>277.66000000000003</v>
      </c>
      <c r="H30" s="255">
        <v>321.44200000000001</v>
      </c>
      <c r="I30" s="255">
        <v>1.361</v>
      </c>
      <c r="J30" s="255">
        <v>0</v>
      </c>
      <c r="K30" s="255">
        <v>1.361</v>
      </c>
      <c r="L30" s="255">
        <v>0.4</v>
      </c>
      <c r="M30" s="255">
        <v>-0.12</v>
      </c>
      <c r="N30" s="255">
        <v>0.71199999999999997</v>
      </c>
      <c r="O30" s="255">
        <v>37.417999999999999</v>
      </c>
      <c r="P30" s="255">
        <v>-3.774</v>
      </c>
      <c r="Q30" s="255">
        <v>33.643999999999998</v>
      </c>
      <c r="R30" s="255">
        <v>0</v>
      </c>
      <c r="S30" s="255">
        <v>33.643999999999998</v>
      </c>
    </row>
    <row r="31" spans="1:19">
      <c r="A31" s="196" t="s">
        <v>308</v>
      </c>
      <c r="B31" s="255">
        <v>12.653</v>
      </c>
      <c r="C31" s="255">
        <v>135.447</v>
      </c>
      <c r="D31" s="255">
        <v>148.1</v>
      </c>
      <c r="E31" s="255">
        <v>90.025999999999996</v>
      </c>
      <c r="F31" s="255">
        <v>12.195</v>
      </c>
      <c r="G31" s="255">
        <v>45.878999999999998</v>
      </c>
      <c r="H31" s="255">
        <v>148.1</v>
      </c>
      <c r="I31" s="255">
        <v>5.8449999999999998</v>
      </c>
      <c r="J31" s="255">
        <v>-0.53800000000000003</v>
      </c>
      <c r="K31" s="255">
        <v>5.3070000000000004</v>
      </c>
      <c r="L31" s="255">
        <v>4.633</v>
      </c>
      <c r="M31" s="255">
        <v>2.8119999999999998</v>
      </c>
      <c r="N31" s="255">
        <v>-1.2569999999999999</v>
      </c>
      <c r="O31" s="255">
        <v>1.5549999999999999</v>
      </c>
      <c r="P31" s="255">
        <v>-0.40799999999999997</v>
      </c>
      <c r="Q31" s="255">
        <v>1.147</v>
      </c>
      <c r="R31" s="255">
        <v>0</v>
      </c>
      <c r="S31" s="255">
        <v>1.147</v>
      </c>
    </row>
    <row r="32" spans="1:19">
      <c r="A32" s="196" t="s">
        <v>309</v>
      </c>
      <c r="B32" s="255">
        <v>175.447</v>
      </c>
      <c r="C32" s="255">
        <v>443.61</v>
      </c>
      <c r="D32" s="255">
        <v>619.05700000000002</v>
      </c>
      <c r="E32" s="255">
        <v>104.849</v>
      </c>
      <c r="F32" s="255">
        <v>80.155000000000001</v>
      </c>
      <c r="G32" s="255">
        <v>434.053</v>
      </c>
      <c r="H32" s="255">
        <v>619.05700000000002</v>
      </c>
      <c r="I32" s="255">
        <v>56.625999999999998</v>
      </c>
      <c r="J32" s="255">
        <v>-14.287000000000001</v>
      </c>
      <c r="K32" s="255">
        <v>42.338999999999999</v>
      </c>
      <c r="L32" s="255">
        <v>38.968000000000004</v>
      </c>
      <c r="M32" s="255">
        <v>33.747</v>
      </c>
      <c r="N32" s="255">
        <v>0.28000000000000003</v>
      </c>
      <c r="O32" s="255">
        <v>34.027000000000001</v>
      </c>
      <c r="P32" s="255">
        <v>-11.012</v>
      </c>
      <c r="Q32" s="255">
        <v>23.015000000000001</v>
      </c>
      <c r="R32" s="255">
        <v>0</v>
      </c>
      <c r="S32" s="255">
        <v>23.015000000000001</v>
      </c>
    </row>
    <row r="33" spans="1:19">
      <c r="A33" s="196" t="s">
        <v>310</v>
      </c>
      <c r="B33" s="255">
        <v>1276.0340000000001</v>
      </c>
      <c r="C33" s="255">
        <v>7560.2979999999998</v>
      </c>
      <c r="D33" s="255">
        <v>8836.3320000000003</v>
      </c>
      <c r="E33" s="255">
        <v>1389.65</v>
      </c>
      <c r="F33" s="255">
        <v>3000.4479999999999</v>
      </c>
      <c r="G33" s="255">
        <v>4446.2340000000004</v>
      </c>
      <c r="H33" s="255">
        <v>8836.3320000000003</v>
      </c>
      <c r="I33" s="255">
        <v>1038.4880000000001</v>
      </c>
      <c r="J33" s="255">
        <v>-426.94099999999997</v>
      </c>
      <c r="K33" s="255">
        <v>611.54700000000003</v>
      </c>
      <c r="L33" s="255">
        <v>517.39099999999996</v>
      </c>
      <c r="M33" s="255">
        <v>431.33</v>
      </c>
      <c r="N33" s="255">
        <v>-67.778999999999996</v>
      </c>
      <c r="O33" s="255">
        <v>363.50599999999997</v>
      </c>
      <c r="P33" s="255">
        <v>-129.702</v>
      </c>
      <c r="Q33" s="255">
        <v>233.804</v>
      </c>
      <c r="R33" s="255">
        <v>113.30200000000001</v>
      </c>
      <c r="S33" s="255">
        <v>347.10599999999999</v>
      </c>
    </row>
    <row r="34" spans="1:19">
      <c r="A34" s="196" t="s">
        <v>212</v>
      </c>
      <c r="B34" s="255">
        <v>82.555000000000007</v>
      </c>
      <c r="C34" s="255">
        <v>60.436</v>
      </c>
      <c r="D34" s="255">
        <v>142.99100000000001</v>
      </c>
      <c r="E34" s="255">
        <v>14.003</v>
      </c>
      <c r="F34" s="255">
        <v>0</v>
      </c>
      <c r="G34" s="255">
        <v>128.988</v>
      </c>
      <c r="H34" s="255">
        <v>142.99100000000001</v>
      </c>
      <c r="I34" s="255">
        <v>0</v>
      </c>
      <c r="J34" s="255">
        <v>0</v>
      </c>
      <c r="K34" s="255">
        <v>0</v>
      </c>
      <c r="L34" s="255">
        <v>-0.16400000000000001</v>
      </c>
      <c r="M34" s="255">
        <v>-0.16400000000000001</v>
      </c>
      <c r="N34" s="255">
        <v>2.4260000000000002</v>
      </c>
      <c r="O34" s="255">
        <v>2.262</v>
      </c>
      <c r="P34" s="255">
        <v>-0.66700000000000004</v>
      </c>
      <c r="Q34" s="255">
        <v>1.595</v>
      </c>
      <c r="R34" s="255">
        <v>-4.8940000000000001</v>
      </c>
      <c r="S34" s="255">
        <v>-3.2989999999999999</v>
      </c>
    </row>
    <row r="35" spans="1:19">
      <c r="A35" s="196" t="s">
        <v>311</v>
      </c>
      <c r="B35" s="255">
        <v>0</v>
      </c>
      <c r="C35" s="255">
        <v>0</v>
      </c>
      <c r="D35" s="255">
        <v>0</v>
      </c>
      <c r="E35" s="255">
        <v>0</v>
      </c>
      <c r="F35" s="255">
        <v>0</v>
      </c>
      <c r="G35" s="255">
        <v>0</v>
      </c>
      <c r="H35" s="255">
        <v>0</v>
      </c>
      <c r="I35" s="255">
        <v>0</v>
      </c>
      <c r="J35" s="255">
        <v>0</v>
      </c>
      <c r="K35" s="255">
        <v>0</v>
      </c>
      <c r="L35" s="255">
        <v>0</v>
      </c>
      <c r="M35" s="255">
        <v>0</v>
      </c>
      <c r="N35" s="255">
        <v>0</v>
      </c>
      <c r="O35" s="255">
        <v>0</v>
      </c>
      <c r="P35" s="255">
        <v>0</v>
      </c>
      <c r="Q35" s="255">
        <v>0</v>
      </c>
      <c r="R35" s="255">
        <v>0</v>
      </c>
      <c r="S35" s="255">
        <v>0</v>
      </c>
    </row>
    <row r="36" spans="1:19">
      <c r="A36" s="196" t="s">
        <v>216</v>
      </c>
      <c r="B36" s="255">
        <v>0</v>
      </c>
      <c r="C36" s="255">
        <v>0</v>
      </c>
      <c r="D36" s="255">
        <v>0</v>
      </c>
      <c r="E36" s="255">
        <v>0</v>
      </c>
      <c r="F36" s="255">
        <v>0</v>
      </c>
      <c r="G36" s="255">
        <v>0</v>
      </c>
      <c r="H36" s="255">
        <v>0</v>
      </c>
      <c r="I36" s="255">
        <v>0</v>
      </c>
      <c r="J36" s="255">
        <v>0</v>
      </c>
      <c r="K36" s="255">
        <v>0</v>
      </c>
      <c r="L36" s="255">
        <v>0</v>
      </c>
      <c r="M36" s="255">
        <v>0</v>
      </c>
      <c r="N36" s="255">
        <v>0</v>
      </c>
      <c r="O36" s="255">
        <v>0</v>
      </c>
      <c r="P36" s="255">
        <v>0</v>
      </c>
      <c r="Q36" s="255">
        <v>0</v>
      </c>
      <c r="R36" s="255">
        <v>0</v>
      </c>
      <c r="S36" s="255">
        <v>0</v>
      </c>
    </row>
    <row r="37" spans="1:19">
      <c r="A37" s="196" t="s">
        <v>215</v>
      </c>
      <c r="B37" s="255">
        <v>48.493000000000002</v>
      </c>
      <c r="C37" s="255">
        <v>147.744</v>
      </c>
      <c r="D37" s="255">
        <v>196.23699999999999</v>
      </c>
      <c r="E37" s="255">
        <v>83.882999999999996</v>
      </c>
      <c r="F37" s="255">
        <v>31.535</v>
      </c>
      <c r="G37" s="255">
        <v>80.819000000000003</v>
      </c>
      <c r="H37" s="255">
        <v>196.23699999999999</v>
      </c>
      <c r="I37" s="255">
        <v>16.302</v>
      </c>
      <c r="J37" s="255">
        <v>-6.7169999999999996</v>
      </c>
      <c r="K37" s="255">
        <v>9.5850000000000009</v>
      </c>
      <c r="L37" s="255">
        <v>7.859</v>
      </c>
      <c r="M37" s="255">
        <v>5.3440000000000003</v>
      </c>
      <c r="N37" s="255">
        <v>-1.929</v>
      </c>
      <c r="O37" s="255">
        <v>3.415</v>
      </c>
      <c r="P37" s="255">
        <v>-0.999</v>
      </c>
      <c r="Q37" s="255">
        <v>2.4159999999999999</v>
      </c>
      <c r="R37" s="255">
        <v>-3.032</v>
      </c>
      <c r="S37" s="255">
        <v>-0.61599999999999999</v>
      </c>
    </row>
    <row r="38" spans="1:19">
      <c r="A38" s="196" t="s">
        <v>312</v>
      </c>
      <c r="B38" s="255">
        <v>0</v>
      </c>
      <c r="C38" s="255">
        <v>0</v>
      </c>
      <c r="D38" s="255">
        <v>0</v>
      </c>
      <c r="E38" s="255">
        <v>0</v>
      </c>
      <c r="F38" s="255">
        <v>0</v>
      </c>
      <c r="G38" s="255">
        <v>0</v>
      </c>
      <c r="H38" s="255">
        <v>0</v>
      </c>
      <c r="I38" s="255">
        <v>0</v>
      </c>
      <c r="J38" s="255">
        <v>0</v>
      </c>
      <c r="K38" s="255">
        <v>0</v>
      </c>
      <c r="L38" s="255">
        <v>0</v>
      </c>
      <c r="M38" s="255">
        <v>0</v>
      </c>
      <c r="N38" s="255">
        <v>0</v>
      </c>
      <c r="O38" s="255">
        <v>0</v>
      </c>
      <c r="P38" s="255">
        <v>0</v>
      </c>
      <c r="Q38" s="255">
        <v>0</v>
      </c>
      <c r="R38" s="255">
        <v>0</v>
      </c>
      <c r="S38" s="255">
        <v>0</v>
      </c>
    </row>
    <row r="39" spans="1:19">
      <c r="A39" s="196"/>
      <c r="B39" s="255"/>
      <c r="C39" s="255"/>
      <c r="D39" s="255"/>
      <c r="E39" s="255"/>
      <c r="F39" s="255"/>
      <c r="G39" s="255"/>
      <c r="H39" s="255"/>
      <c r="I39" s="255"/>
      <c r="J39" s="255"/>
      <c r="K39" s="255"/>
      <c r="L39" s="255"/>
      <c r="M39" s="255"/>
      <c r="N39" s="255"/>
      <c r="O39" s="255"/>
      <c r="P39" s="255"/>
      <c r="Q39" s="255"/>
      <c r="R39" s="255"/>
      <c r="S39" s="255"/>
    </row>
    <row r="40" spans="1:19">
      <c r="A40" s="196"/>
      <c r="B40" s="255"/>
      <c r="C40" s="255"/>
      <c r="D40" s="255"/>
      <c r="E40" s="255"/>
      <c r="F40" s="255"/>
      <c r="G40" s="255"/>
      <c r="H40" s="255"/>
      <c r="I40" s="255"/>
      <c r="J40" s="255"/>
      <c r="K40" s="255"/>
      <c r="L40" s="255"/>
      <c r="M40" s="255"/>
      <c r="N40" s="255"/>
      <c r="O40" s="255"/>
      <c r="P40" s="255"/>
      <c r="Q40" s="255"/>
      <c r="R40" s="255"/>
      <c r="S40" s="255"/>
    </row>
    <row r="41" spans="1:19">
      <c r="A41" s="196"/>
      <c r="B41" s="255"/>
      <c r="C41" s="255"/>
      <c r="D41" s="255"/>
      <c r="E41" s="255"/>
      <c r="F41" s="255"/>
      <c r="G41" s="255"/>
      <c r="H41" s="255"/>
      <c r="I41" s="255"/>
      <c r="J41" s="255"/>
      <c r="K41" s="255"/>
      <c r="L41" s="255"/>
      <c r="M41" s="255"/>
      <c r="N41" s="255"/>
      <c r="O41" s="255"/>
      <c r="P41" s="255"/>
      <c r="Q41" s="255"/>
      <c r="R41" s="255"/>
      <c r="S41" s="255"/>
    </row>
    <row r="42" spans="1:19">
      <c r="A42" s="226"/>
      <c r="B42" s="226"/>
      <c r="C42" s="226"/>
      <c r="D42" s="226"/>
      <c r="E42" s="226"/>
      <c r="F42" s="226"/>
      <c r="G42" s="226"/>
      <c r="H42" s="226"/>
      <c r="I42" s="226"/>
      <c r="J42" s="226"/>
      <c r="K42" s="226"/>
      <c r="L42" s="226"/>
      <c r="M42" s="226"/>
      <c r="N42" s="226"/>
      <c r="O42" s="226"/>
      <c r="P42" s="226"/>
      <c r="Q42" s="226"/>
    </row>
    <row r="43" spans="1:19">
      <c r="A43" s="226"/>
      <c r="B43" s="256"/>
      <c r="C43" s="256"/>
      <c r="D43" s="256"/>
      <c r="E43" s="256"/>
      <c r="F43" s="256"/>
      <c r="G43" s="256"/>
      <c r="H43" s="256"/>
      <c r="I43" s="256"/>
      <c r="J43" s="256"/>
      <c r="K43" s="256"/>
      <c r="L43" s="256"/>
      <c r="M43" s="256"/>
      <c r="N43" s="256"/>
      <c r="O43" s="256"/>
      <c r="P43" s="256"/>
    </row>
    <row r="44" spans="1:19">
      <c r="F44" s="199"/>
      <c r="H44" s="234"/>
      <c r="O44" s="256"/>
    </row>
    <row r="45" spans="1:19">
      <c r="A45" s="248"/>
      <c r="B45" s="248"/>
      <c r="C45" s="248"/>
      <c r="D45" s="248"/>
      <c r="E45" s="248"/>
      <c r="F45" s="234"/>
      <c r="G45" s="248"/>
      <c r="H45" s="234"/>
      <c r="J45" s="257"/>
      <c r="K45" s="234"/>
      <c r="L45" s="234"/>
      <c r="M45" s="234"/>
      <c r="N45" s="234"/>
      <c r="O45" s="234"/>
      <c r="P45" s="234"/>
      <c r="Q45" s="248"/>
    </row>
    <row r="46" spans="1:19" ht="25.5" customHeight="1">
      <c r="B46" s="550" t="s">
        <v>169</v>
      </c>
      <c r="C46" s="551" t="s">
        <v>280</v>
      </c>
      <c r="D46" s="551" t="s">
        <v>171</v>
      </c>
      <c r="E46" s="551" t="s">
        <v>173</v>
      </c>
      <c r="F46" s="551" t="s">
        <v>174</v>
      </c>
      <c r="G46" s="551" t="s">
        <v>281</v>
      </c>
      <c r="H46" s="552" t="s">
        <v>178</v>
      </c>
      <c r="I46" s="927" t="s">
        <v>63</v>
      </c>
      <c r="J46" s="927" t="s">
        <v>282</v>
      </c>
      <c r="K46" s="927" t="s">
        <v>71</v>
      </c>
      <c r="L46" s="927" t="s">
        <v>112</v>
      </c>
      <c r="M46" s="927" t="s">
        <v>283</v>
      </c>
      <c r="N46" s="927" t="s">
        <v>284</v>
      </c>
      <c r="O46" s="927" t="s">
        <v>285</v>
      </c>
      <c r="P46" s="767" t="s">
        <v>86</v>
      </c>
      <c r="Q46" s="767" t="s">
        <v>493</v>
      </c>
      <c r="R46" s="767" t="s">
        <v>454</v>
      </c>
    </row>
    <row r="47" spans="1:19" ht="25.5">
      <c r="B47" s="553" t="s">
        <v>464</v>
      </c>
      <c r="C47" s="553" t="s">
        <v>464</v>
      </c>
      <c r="D47" s="553" t="s">
        <v>464</v>
      </c>
      <c r="E47" s="553" t="s">
        <v>464</v>
      </c>
      <c r="F47" s="553" t="s">
        <v>464</v>
      </c>
      <c r="G47" s="553" t="s">
        <v>464</v>
      </c>
      <c r="H47" s="553" t="s">
        <v>464</v>
      </c>
      <c r="I47" s="554" t="s">
        <v>492</v>
      </c>
      <c r="J47" s="554" t="s">
        <v>492</v>
      </c>
      <c r="K47" s="554" t="s">
        <v>492</v>
      </c>
      <c r="L47" s="554" t="s">
        <v>492</v>
      </c>
      <c r="M47" s="554" t="s">
        <v>492</v>
      </c>
      <c r="N47" s="554" t="s">
        <v>492</v>
      </c>
      <c r="O47" s="554" t="s">
        <v>492</v>
      </c>
      <c r="P47" s="554" t="s">
        <v>492</v>
      </c>
      <c r="Q47" s="554" t="s">
        <v>492</v>
      </c>
      <c r="R47" s="554" t="s">
        <v>492</v>
      </c>
    </row>
    <row r="48" spans="1:19">
      <c r="B48" s="555" t="s">
        <v>221</v>
      </c>
      <c r="C48" s="555" t="s">
        <v>221</v>
      </c>
      <c r="D48" s="555" t="s">
        <v>221</v>
      </c>
      <c r="E48" s="555" t="s">
        <v>221</v>
      </c>
      <c r="F48" s="555" t="s">
        <v>221</v>
      </c>
      <c r="G48" s="555" t="s">
        <v>221</v>
      </c>
      <c r="H48" s="555" t="s">
        <v>221</v>
      </c>
      <c r="I48" s="555" t="s">
        <v>221</v>
      </c>
      <c r="J48" s="555" t="s">
        <v>221</v>
      </c>
      <c r="K48" s="555" t="s">
        <v>221</v>
      </c>
      <c r="L48" s="555" t="s">
        <v>221</v>
      </c>
      <c r="M48" s="555" t="s">
        <v>221</v>
      </c>
      <c r="N48" s="555" t="s">
        <v>221</v>
      </c>
      <c r="O48" s="555" t="s">
        <v>221</v>
      </c>
      <c r="P48" s="555" t="s">
        <v>221</v>
      </c>
      <c r="Q48" s="555" t="s">
        <v>221</v>
      </c>
      <c r="R48" s="555" t="s">
        <v>221</v>
      </c>
    </row>
    <row r="50" spans="1:18">
      <c r="A50" s="196" t="s">
        <v>286</v>
      </c>
      <c r="B50" s="255">
        <v>25.972000000000001</v>
      </c>
      <c r="C50" s="255">
        <v>359.11</v>
      </c>
      <c r="D50" s="255">
        <v>385.08199999999999</v>
      </c>
      <c r="E50" s="255">
        <v>4.2919999999999998</v>
      </c>
      <c r="F50" s="255">
        <v>0</v>
      </c>
      <c r="G50" s="255">
        <v>380.79</v>
      </c>
      <c r="H50" s="255">
        <v>385.08199999999999</v>
      </c>
      <c r="I50" s="255">
        <v>0</v>
      </c>
      <c r="J50" s="255">
        <v>0</v>
      </c>
      <c r="K50" s="255">
        <v>0</v>
      </c>
      <c r="L50" s="255">
        <v>-0.34200000000000003</v>
      </c>
      <c r="M50" s="255">
        <v>-0.36199999999999999</v>
      </c>
      <c r="N50" s="255">
        <v>-0.41799999999999998</v>
      </c>
      <c r="O50" s="255">
        <v>-0.78100000000000003</v>
      </c>
      <c r="P50" s="255">
        <v>0</v>
      </c>
      <c r="Q50" s="255">
        <v>-16.013000000000002</v>
      </c>
      <c r="R50" s="255">
        <v>-16.794</v>
      </c>
    </row>
    <row r="51" spans="1:18">
      <c r="A51" s="103" t="s">
        <v>287</v>
      </c>
      <c r="B51" s="255">
        <v>41.137</v>
      </c>
      <c r="C51" s="255">
        <v>57.165999999999997</v>
      </c>
      <c r="D51" s="255">
        <v>98.302999999999997</v>
      </c>
      <c r="E51" s="255">
        <v>18.954999999999998</v>
      </c>
      <c r="F51" s="255">
        <v>18.065999999999999</v>
      </c>
      <c r="G51" s="255">
        <v>61.281999999999996</v>
      </c>
      <c r="H51" s="255">
        <v>98.302999999999997</v>
      </c>
      <c r="I51" s="255">
        <v>12.566000000000001</v>
      </c>
      <c r="J51" s="255">
        <v>-1.2470000000000001</v>
      </c>
      <c r="K51" s="255">
        <v>11.319000000000001</v>
      </c>
      <c r="L51" s="255">
        <v>8.6750000000000007</v>
      </c>
      <c r="M51" s="255">
        <v>8.6389999999999993</v>
      </c>
      <c r="N51" s="255">
        <v>-3.1059999999999999</v>
      </c>
      <c r="O51" s="255">
        <v>5.5330000000000004</v>
      </c>
      <c r="P51" s="255">
        <v>-2.613</v>
      </c>
      <c r="Q51" s="255">
        <v>-3.7519999999999998</v>
      </c>
      <c r="R51" s="255">
        <v>-0.83199999999999996</v>
      </c>
    </row>
    <row r="52" spans="1:18">
      <c r="A52" s="103" t="s">
        <v>288</v>
      </c>
      <c r="B52" s="255">
        <v>369.15499999999997</v>
      </c>
      <c r="C52" s="255">
        <v>2531.1660000000002</v>
      </c>
      <c r="D52" s="255">
        <v>2900.3209999999999</v>
      </c>
      <c r="E52" s="255">
        <v>906.53</v>
      </c>
      <c r="F52" s="255">
        <v>777.36599999999999</v>
      </c>
      <c r="G52" s="255">
        <v>1216.425</v>
      </c>
      <c r="H52" s="255">
        <v>2900.3209999999999</v>
      </c>
      <c r="I52" s="255">
        <v>409.89699999999999</v>
      </c>
      <c r="J52" s="255">
        <v>-275.72000000000003</v>
      </c>
      <c r="K52" s="255">
        <v>134.17699999999999</v>
      </c>
      <c r="L52" s="255">
        <v>22.465</v>
      </c>
      <c r="M52" s="255">
        <v>-35.515000000000001</v>
      </c>
      <c r="N52" s="255">
        <v>-12.026</v>
      </c>
      <c r="O52" s="255">
        <v>-47.542000000000002</v>
      </c>
      <c r="P52" s="255">
        <v>29.454000000000001</v>
      </c>
      <c r="Q52" s="255">
        <v>-50.258000000000003</v>
      </c>
      <c r="R52" s="255">
        <v>-68.346000000000004</v>
      </c>
    </row>
    <row r="53" spans="1:18">
      <c r="A53" s="103" t="s">
        <v>289</v>
      </c>
      <c r="B53" s="255">
        <v>36.898000000000003</v>
      </c>
      <c r="C53" s="255">
        <v>0.497</v>
      </c>
      <c r="D53" s="255">
        <v>37.395000000000003</v>
      </c>
      <c r="E53" s="255">
        <v>36.929000000000002</v>
      </c>
      <c r="F53" s="255">
        <v>7.8E-2</v>
      </c>
      <c r="G53" s="255">
        <v>0.38800000000000001</v>
      </c>
      <c r="H53" s="255">
        <v>37.395000000000003</v>
      </c>
      <c r="I53" s="255">
        <v>3.4000000000000002E-2</v>
      </c>
      <c r="J53" s="255">
        <v>0</v>
      </c>
      <c r="K53" s="255">
        <v>3.4000000000000002E-2</v>
      </c>
      <c r="L53" s="255">
        <v>-0.108</v>
      </c>
      <c r="M53" s="255">
        <v>-0.17799999999999999</v>
      </c>
      <c r="N53" s="255">
        <v>-1.2999999999999999E-2</v>
      </c>
      <c r="O53" s="255">
        <v>-0.191</v>
      </c>
      <c r="P53" s="255">
        <v>0</v>
      </c>
      <c r="Q53" s="255">
        <v>-4.7E-2</v>
      </c>
      <c r="R53" s="255">
        <v>-0.23799999999999999</v>
      </c>
    </row>
    <row r="54" spans="1:18">
      <c r="A54" s="103" t="s">
        <v>290</v>
      </c>
      <c r="B54" s="255">
        <v>197.16499999999999</v>
      </c>
      <c r="C54" s="255">
        <v>591.53</v>
      </c>
      <c r="D54" s="255">
        <v>788.69500000000005</v>
      </c>
      <c r="E54" s="255">
        <v>25.437000000000001</v>
      </c>
      <c r="F54" s="255">
        <v>18.065999999999999</v>
      </c>
      <c r="G54" s="255">
        <v>745.19200000000001</v>
      </c>
      <c r="H54" s="255">
        <v>788.69500000000005</v>
      </c>
      <c r="I54" s="255">
        <v>12.566000000000001</v>
      </c>
      <c r="J54" s="255">
        <v>-1.2470000000000001</v>
      </c>
      <c r="K54" s="255">
        <v>11.319000000000001</v>
      </c>
      <c r="L54" s="255">
        <v>8.3350000000000009</v>
      </c>
      <c r="M54" s="255">
        <v>8.2780000000000005</v>
      </c>
      <c r="N54" s="255">
        <v>-5.968</v>
      </c>
      <c r="O54" s="255">
        <v>-5.5720000000000001</v>
      </c>
      <c r="P54" s="255">
        <v>-2.613</v>
      </c>
      <c r="Q54" s="255">
        <v>-30.2</v>
      </c>
      <c r="R54" s="255">
        <v>-38.384999999999998</v>
      </c>
    </row>
    <row r="55" spans="1:18">
      <c r="A55" s="103" t="s">
        <v>291</v>
      </c>
      <c r="B55" s="255">
        <v>575.846</v>
      </c>
      <c r="C55" s="255">
        <v>5472.2039999999997</v>
      </c>
      <c r="D55" s="255">
        <v>6048.05</v>
      </c>
      <c r="E55" s="255">
        <v>912.41300000000001</v>
      </c>
      <c r="F55" s="255">
        <v>680.48099999999999</v>
      </c>
      <c r="G55" s="255">
        <v>4455.1559999999999</v>
      </c>
      <c r="H55" s="255">
        <v>6048.05</v>
      </c>
      <c r="I55" s="255">
        <v>189.15600000000001</v>
      </c>
      <c r="J55" s="255">
        <v>-46.069000000000003</v>
      </c>
      <c r="K55" s="255">
        <v>143.08699999999999</v>
      </c>
      <c r="L55" s="255">
        <v>134.988</v>
      </c>
      <c r="M55" s="255">
        <v>87.537999999999997</v>
      </c>
      <c r="N55" s="255">
        <v>-9.9420000000000002</v>
      </c>
      <c r="O55" s="255">
        <v>77.596000000000004</v>
      </c>
      <c r="P55" s="255">
        <v>-8.0259999999999998</v>
      </c>
      <c r="Q55" s="255">
        <v>769.77599999999995</v>
      </c>
      <c r="R55" s="255">
        <v>839.346</v>
      </c>
    </row>
    <row r="56" spans="1:18">
      <c r="A56" s="103" t="s">
        <v>213</v>
      </c>
      <c r="B56" s="255">
        <v>52.756</v>
      </c>
      <c r="C56" s="255">
        <v>77.518000000000001</v>
      </c>
      <c r="D56" s="255">
        <v>130.274</v>
      </c>
      <c r="E56" s="255">
        <v>27.507000000000001</v>
      </c>
      <c r="F56" s="255">
        <v>9.06</v>
      </c>
      <c r="G56" s="255">
        <v>93.706999999999994</v>
      </c>
      <c r="H56" s="255">
        <v>130.274</v>
      </c>
      <c r="I56" s="255">
        <v>43.848999999999997</v>
      </c>
      <c r="J56" s="255">
        <v>-23.032</v>
      </c>
      <c r="K56" s="255">
        <v>20.817</v>
      </c>
      <c r="L56" s="255">
        <v>17.809999999999999</v>
      </c>
      <c r="M56" s="255">
        <v>15.347</v>
      </c>
      <c r="N56" s="255">
        <v>0.41199999999999998</v>
      </c>
      <c r="O56" s="255">
        <v>15.759</v>
      </c>
      <c r="P56" s="255">
        <v>-5.391</v>
      </c>
      <c r="Q56" s="255">
        <v>6.4950000000000001</v>
      </c>
      <c r="R56" s="255">
        <v>16.863</v>
      </c>
    </row>
    <row r="57" spans="1:18">
      <c r="A57" s="103" t="s">
        <v>214</v>
      </c>
      <c r="B57" s="255">
        <v>25.138000000000002</v>
      </c>
      <c r="C57" s="255">
        <v>295.14299999999997</v>
      </c>
      <c r="D57" s="255">
        <v>320.28100000000001</v>
      </c>
      <c r="E57" s="255">
        <v>47.462000000000003</v>
      </c>
      <c r="F57" s="255">
        <v>94.322000000000003</v>
      </c>
      <c r="G57" s="255">
        <v>178.49700000000001</v>
      </c>
      <c r="H57" s="255">
        <v>320.28100000000001</v>
      </c>
      <c r="I57" s="255">
        <v>19.29</v>
      </c>
      <c r="J57" s="255">
        <v>-2.6040000000000001</v>
      </c>
      <c r="K57" s="255">
        <v>16.686</v>
      </c>
      <c r="L57" s="255">
        <v>15.462999999999999</v>
      </c>
      <c r="M57" s="255">
        <v>15.535</v>
      </c>
      <c r="N57" s="255">
        <v>-3.32</v>
      </c>
      <c r="O57" s="255">
        <v>12.215999999999999</v>
      </c>
      <c r="P57" s="255">
        <v>-4.1529999999999996</v>
      </c>
      <c r="Q57" s="255">
        <v>12.067</v>
      </c>
      <c r="R57" s="255">
        <v>20.13</v>
      </c>
    </row>
    <row r="58" spans="1:18">
      <c r="A58" s="103" t="s">
        <v>292</v>
      </c>
      <c r="B58" s="255">
        <v>47.414000000000001</v>
      </c>
      <c r="C58" s="255">
        <v>210.547</v>
      </c>
      <c r="D58" s="255">
        <v>257.96100000000001</v>
      </c>
      <c r="E58" s="255">
        <v>75.183999999999997</v>
      </c>
      <c r="F58" s="255">
        <v>0.318</v>
      </c>
      <c r="G58" s="255">
        <v>182.459</v>
      </c>
      <c r="H58" s="255">
        <v>257.96100000000001</v>
      </c>
      <c r="I58" s="255">
        <v>0</v>
      </c>
      <c r="J58" s="255">
        <v>0</v>
      </c>
      <c r="K58" s="255">
        <v>0</v>
      </c>
      <c r="L58" s="255">
        <v>-4.5999999999999999E-2</v>
      </c>
      <c r="M58" s="255">
        <v>-4.5999999999999999E-2</v>
      </c>
      <c r="N58" s="255">
        <v>5.3540000000000001</v>
      </c>
      <c r="O58" s="255">
        <v>5.3070000000000004</v>
      </c>
      <c r="P58" s="255">
        <v>-1.8029999999999999</v>
      </c>
      <c r="Q58" s="255">
        <v>11.824</v>
      </c>
      <c r="R58" s="255">
        <v>15.327999999999999</v>
      </c>
    </row>
    <row r="59" spans="1:18">
      <c r="A59" s="103" t="s">
        <v>293</v>
      </c>
      <c r="B59" s="255">
        <v>729.78099999999995</v>
      </c>
      <c r="C59" s="255">
        <v>2354.877</v>
      </c>
      <c r="D59" s="255">
        <v>3084.6579999999999</v>
      </c>
      <c r="E59" s="255">
        <v>1142.9290000000001</v>
      </c>
      <c r="F59" s="255">
        <v>910.14700000000005</v>
      </c>
      <c r="G59" s="255">
        <v>1031.5820000000001</v>
      </c>
      <c r="H59" s="255">
        <v>3084.6579999999999</v>
      </c>
      <c r="I59" s="255">
        <v>334.19</v>
      </c>
      <c r="J59" s="255">
        <v>-212.76300000000001</v>
      </c>
      <c r="K59" s="255">
        <v>121.42700000000001</v>
      </c>
      <c r="L59" s="255">
        <v>79.042000000000002</v>
      </c>
      <c r="M59" s="255">
        <v>40.335000000000001</v>
      </c>
      <c r="N59" s="255">
        <v>-31.783999999999999</v>
      </c>
      <c r="O59" s="255">
        <v>8.5500000000000007</v>
      </c>
      <c r="P59" s="255">
        <v>-2.7909999999999999</v>
      </c>
      <c r="Q59" s="255">
        <v>68.649000000000001</v>
      </c>
      <c r="R59" s="255">
        <v>74.408000000000001</v>
      </c>
    </row>
    <row r="60" spans="1:18">
      <c r="A60" s="103" t="s">
        <v>294</v>
      </c>
      <c r="B60" s="255">
        <v>952.49599999999998</v>
      </c>
      <c r="C60" s="255">
        <v>3032.681</v>
      </c>
      <c r="D60" s="255">
        <v>3985.1770000000001</v>
      </c>
      <c r="E60" s="255">
        <v>1316.5139999999999</v>
      </c>
      <c r="F60" s="255">
        <v>850.83799999999997</v>
      </c>
      <c r="G60" s="255">
        <v>1817.825</v>
      </c>
      <c r="H60" s="255">
        <v>3985.1770000000001</v>
      </c>
      <c r="I60" s="255">
        <v>398.49799999999999</v>
      </c>
      <c r="J60" s="255">
        <v>-256.839</v>
      </c>
      <c r="K60" s="255">
        <v>141.65899999999999</v>
      </c>
      <c r="L60" s="255">
        <v>101.458</v>
      </c>
      <c r="M60" s="255">
        <v>47.014000000000003</v>
      </c>
      <c r="N60" s="255">
        <v>-39.661000000000001</v>
      </c>
      <c r="O60" s="255">
        <v>7.3520000000000003</v>
      </c>
      <c r="P60" s="255">
        <v>1.121</v>
      </c>
      <c r="Q60" s="255">
        <v>110.938</v>
      </c>
      <c r="R60" s="255">
        <v>119.411</v>
      </c>
    </row>
    <row r="61" spans="1:18">
      <c r="A61" s="103" t="s">
        <v>295</v>
      </c>
      <c r="B61" s="255">
        <v>69.685000000000002</v>
      </c>
      <c r="C61" s="255">
        <v>167.155</v>
      </c>
      <c r="D61" s="255">
        <v>236.84</v>
      </c>
      <c r="E61" s="255">
        <v>80.885999999999996</v>
      </c>
      <c r="F61" s="255">
        <v>35.828000000000003</v>
      </c>
      <c r="G61" s="255">
        <v>120.126</v>
      </c>
      <c r="H61" s="255">
        <v>236.84</v>
      </c>
      <c r="I61" s="255">
        <v>12.523</v>
      </c>
      <c r="J61" s="255">
        <v>-5.3449999999999998</v>
      </c>
      <c r="K61" s="255">
        <v>7.1779999999999999</v>
      </c>
      <c r="L61" s="255">
        <v>2.6850000000000001</v>
      </c>
      <c r="M61" s="255">
        <v>0.86</v>
      </c>
      <c r="N61" s="255">
        <v>0.93300000000000005</v>
      </c>
      <c r="O61" s="255">
        <v>1.7929999999999999</v>
      </c>
      <c r="P61" s="255">
        <v>-0.83499999999999996</v>
      </c>
      <c r="Q61" s="255">
        <v>9.1170000000000009</v>
      </c>
      <c r="R61" s="255">
        <v>10.074999999999999</v>
      </c>
    </row>
    <row r="62" spans="1:18">
      <c r="A62" s="103" t="s">
        <v>296</v>
      </c>
      <c r="B62" s="255">
        <v>1542.579</v>
      </c>
      <c r="C62" s="255">
        <v>5063.683</v>
      </c>
      <c r="D62" s="255">
        <v>6606.2619999999997</v>
      </c>
      <c r="E62" s="255">
        <v>1897.126</v>
      </c>
      <c r="F62" s="255">
        <v>2725.902</v>
      </c>
      <c r="G62" s="255">
        <v>1983.2339999999999</v>
      </c>
      <c r="H62" s="255">
        <v>6606.2619999999997</v>
      </c>
      <c r="I62" s="255">
        <v>844.71900000000005</v>
      </c>
      <c r="J62" s="255">
        <v>-542.36500000000001</v>
      </c>
      <c r="K62" s="255">
        <v>302.35399999999998</v>
      </c>
      <c r="L62" s="255">
        <v>209.364</v>
      </c>
      <c r="M62" s="255">
        <v>125.41200000000001</v>
      </c>
      <c r="N62" s="255">
        <v>-66.451999999999998</v>
      </c>
      <c r="O62" s="255">
        <v>58.96</v>
      </c>
      <c r="P62" s="255">
        <v>-7.0999999999999994E-2</v>
      </c>
      <c r="Q62" s="255">
        <v>117.438</v>
      </c>
      <c r="R62" s="255">
        <v>176.327</v>
      </c>
    </row>
    <row r="63" spans="1:18">
      <c r="A63" s="103" t="s">
        <v>297</v>
      </c>
      <c r="B63" s="255">
        <v>4417.698000000004</v>
      </c>
      <c r="C63" s="255">
        <v>17267.923999999999</v>
      </c>
      <c r="D63" s="255">
        <v>21685.621999999999</v>
      </c>
      <c r="E63" s="255">
        <v>4669.9030000000002</v>
      </c>
      <c r="F63" s="255">
        <v>4839.0780000000004</v>
      </c>
      <c r="G63" s="255">
        <v>12176.641</v>
      </c>
      <c r="H63" s="255">
        <v>21685.621999999999</v>
      </c>
      <c r="I63" s="255">
        <v>1875.277</v>
      </c>
      <c r="J63" s="255">
        <v>-1142.393</v>
      </c>
      <c r="K63" s="255">
        <v>732.88400000000001</v>
      </c>
      <c r="L63" s="255">
        <v>509.53800000000001</v>
      </c>
      <c r="M63" s="255">
        <v>273.31</v>
      </c>
      <c r="N63" s="255">
        <v>-98.412000000000006</v>
      </c>
      <c r="O63" s="255">
        <v>174.82499999999999</v>
      </c>
      <c r="P63" s="255">
        <v>-37.024000000000001</v>
      </c>
      <c r="Q63" s="255">
        <v>828.23199999999997</v>
      </c>
      <c r="R63" s="255">
        <v>966.03300000000002</v>
      </c>
    </row>
    <row r="64" spans="1:18">
      <c r="A64" s="103" t="s">
        <v>298</v>
      </c>
      <c r="B64" s="255">
        <v>829.38199999999995</v>
      </c>
      <c r="C64" s="255">
        <v>6957.8360000000002</v>
      </c>
      <c r="D64" s="255">
        <v>7787.2179999999998</v>
      </c>
      <c r="E64" s="255">
        <v>1229.4179999999999</v>
      </c>
      <c r="F64" s="255">
        <v>2807.7660000000001</v>
      </c>
      <c r="G64" s="255">
        <v>3750.0340000000001</v>
      </c>
      <c r="H64" s="255">
        <v>7787.2179999999998</v>
      </c>
      <c r="I64" s="255">
        <v>893.69600000000003</v>
      </c>
      <c r="J64" s="255">
        <v>-419.28</v>
      </c>
      <c r="K64" s="255">
        <v>474.416</v>
      </c>
      <c r="L64" s="255">
        <v>413.29399999999998</v>
      </c>
      <c r="M64" s="255">
        <v>361.62200000000001</v>
      </c>
      <c r="N64" s="255">
        <v>-59.161999999999999</v>
      </c>
      <c r="O64" s="255">
        <v>302.54399999999998</v>
      </c>
      <c r="P64" s="255">
        <v>-99.626000000000005</v>
      </c>
      <c r="Q64" s="255">
        <v>159.22800000000001</v>
      </c>
      <c r="R64" s="255">
        <v>362.14600000000002</v>
      </c>
    </row>
    <row r="65" spans="1:18">
      <c r="A65" s="103" t="s">
        <v>299</v>
      </c>
      <c r="B65" s="255">
        <v>6.19</v>
      </c>
      <c r="C65" s="255">
        <v>1.9790000000000001</v>
      </c>
      <c r="D65" s="255">
        <v>8.1690000000000005</v>
      </c>
      <c r="E65" s="255">
        <v>3.8380000000000001</v>
      </c>
      <c r="F65" s="255">
        <v>0.57699999999999996</v>
      </c>
      <c r="G65" s="255">
        <v>3.754</v>
      </c>
      <c r="H65" s="255">
        <v>8.1690000000000005</v>
      </c>
      <c r="I65" s="255">
        <v>8.7249999999999996</v>
      </c>
      <c r="J65" s="255">
        <v>-7.282</v>
      </c>
      <c r="K65" s="255">
        <v>1.4430000000000001</v>
      </c>
      <c r="L65" s="255">
        <v>1.0720000000000001</v>
      </c>
      <c r="M65" s="255">
        <v>1.018</v>
      </c>
      <c r="N65" s="255">
        <v>-3.9E-2</v>
      </c>
      <c r="O65" s="255">
        <v>0.97899999999999998</v>
      </c>
      <c r="P65" s="255">
        <v>-0.35</v>
      </c>
      <c r="Q65" s="255">
        <v>0.122</v>
      </c>
      <c r="R65" s="255">
        <v>0.751</v>
      </c>
    </row>
    <row r="66" spans="1:18">
      <c r="A66" s="103" t="s">
        <v>300</v>
      </c>
      <c r="B66" s="255">
        <v>55.73</v>
      </c>
      <c r="C66" s="255">
        <v>173.173</v>
      </c>
      <c r="D66" s="255">
        <v>228.90299999999999</v>
      </c>
      <c r="E66" s="255">
        <v>13.94</v>
      </c>
      <c r="F66" s="255">
        <v>0.72399999999999998</v>
      </c>
      <c r="G66" s="255">
        <v>214.239</v>
      </c>
      <c r="H66" s="255">
        <v>228.90299999999999</v>
      </c>
      <c r="I66" s="255">
        <v>0.95</v>
      </c>
      <c r="J66" s="255">
        <v>0</v>
      </c>
      <c r="K66" s="255">
        <v>0.95</v>
      </c>
      <c r="L66" s="255">
        <v>0.191</v>
      </c>
      <c r="M66" s="255">
        <v>6.4000000000000001E-2</v>
      </c>
      <c r="N66" s="255">
        <v>0.254</v>
      </c>
      <c r="O66" s="255">
        <v>0.31900000000000001</v>
      </c>
      <c r="P66" s="255">
        <v>-0.73199999999999998</v>
      </c>
      <c r="Q66" s="255">
        <v>0</v>
      </c>
      <c r="R66" s="255">
        <v>-0.41299999999999998</v>
      </c>
    </row>
    <row r="67" spans="1:18">
      <c r="A67" s="103" t="s">
        <v>301</v>
      </c>
      <c r="B67" s="255">
        <v>10.481999999999999</v>
      </c>
      <c r="C67" s="255">
        <v>69.427999999999997</v>
      </c>
      <c r="D67" s="255">
        <v>79.91</v>
      </c>
      <c r="E67" s="255">
        <v>96.144999999999996</v>
      </c>
      <c r="F67" s="255">
        <v>16.8</v>
      </c>
      <c r="G67" s="255">
        <v>-33.034999999999997</v>
      </c>
      <c r="H67" s="255">
        <v>79.91</v>
      </c>
      <c r="I67" s="255">
        <v>2.9929999999999999</v>
      </c>
      <c r="J67" s="255">
        <v>-1.7000000000000001E-2</v>
      </c>
      <c r="K67" s="255">
        <v>2.976</v>
      </c>
      <c r="L67" s="255">
        <v>2.1309999999999998</v>
      </c>
      <c r="M67" s="255">
        <v>0.68200000000000005</v>
      </c>
      <c r="N67" s="255">
        <v>-1.1180000000000001</v>
      </c>
      <c r="O67" s="255">
        <v>-0.436</v>
      </c>
      <c r="P67" s="255">
        <v>0</v>
      </c>
      <c r="Q67" s="255">
        <v>0</v>
      </c>
      <c r="R67" s="255">
        <v>-0.436</v>
      </c>
    </row>
    <row r="68" spans="1:18">
      <c r="A68" s="103" t="s">
        <v>302</v>
      </c>
      <c r="B68" s="255">
        <v>12.403</v>
      </c>
      <c r="C68" s="255">
        <v>5.0350000000000001</v>
      </c>
      <c r="D68" s="255">
        <v>17.437999999999999</v>
      </c>
      <c r="E68" s="255">
        <v>11.199</v>
      </c>
      <c r="F68" s="255">
        <v>1.9339999999999999</v>
      </c>
      <c r="G68" s="255">
        <v>4.3049999999999997</v>
      </c>
      <c r="H68" s="255">
        <v>17.437999999999999</v>
      </c>
      <c r="I68" s="255">
        <v>14.983000000000001</v>
      </c>
      <c r="J68" s="255">
        <v>-13.154</v>
      </c>
      <c r="K68" s="255">
        <v>1.829</v>
      </c>
      <c r="L68" s="255">
        <v>0.246</v>
      </c>
      <c r="M68" s="255">
        <v>-2.3E-2</v>
      </c>
      <c r="N68" s="255">
        <v>-5.5E-2</v>
      </c>
      <c r="O68" s="255">
        <v>-7.8E-2</v>
      </c>
      <c r="P68" s="255">
        <v>0</v>
      </c>
      <c r="Q68" s="255">
        <v>0</v>
      </c>
      <c r="R68" s="255">
        <v>-7.8E-2</v>
      </c>
    </row>
    <row r="69" spans="1:18">
      <c r="A69" s="103" t="s">
        <v>303</v>
      </c>
      <c r="B69" s="255">
        <v>57.613999999999997</v>
      </c>
      <c r="C69" s="255">
        <v>54.86</v>
      </c>
      <c r="D69" s="255">
        <v>112.474</v>
      </c>
      <c r="E69" s="255">
        <v>34.268999999999998</v>
      </c>
      <c r="F69" s="255">
        <v>12.336</v>
      </c>
      <c r="G69" s="255">
        <v>65.869</v>
      </c>
      <c r="H69" s="255">
        <v>112.474</v>
      </c>
      <c r="I69" s="255">
        <v>4.1120000000000001</v>
      </c>
      <c r="J69" s="255">
        <v>-0.88200000000000001</v>
      </c>
      <c r="K69" s="255">
        <v>3.23</v>
      </c>
      <c r="L69" s="255">
        <v>2.7320000000000002</v>
      </c>
      <c r="M69" s="255">
        <v>2.3839999999999999</v>
      </c>
      <c r="N69" s="255">
        <v>-5.5E-2</v>
      </c>
      <c r="O69" s="255">
        <v>2.3290000000000002</v>
      </c>
      <c r="P69" s="255">
        <v>-0.30299999999999999</v>
      </c>
      <c r="Q69" s="255">
        <v>0</v>
      </c>
      <c r="R69" s="255">
        <v>2.0259999999999998</v>
      </c>
    </row>
    <row r="70" spans="1:18">
      <c r="A70" s="103" t="s">
        <v>304</v>
      </c>
      <c r="B70" s="255">
        <v>0</v>
      </c>
      <c r="C70" s="255">
        <v>0</v>
      </c>
      <c r="D70" s="255">
        <v>0</v>
      </c>
      <c r="E70" s="255">
        <v>0</v>
      </c>
      <c r="F70" s="255">
        <v>0</v>
      </c>
      <c r="G70" s="255">
        <v>0</v>
      </c>
      <c r="H70" s="255">
        <v>0</v>
      </c>
      <c r="I70" s="255">
        <v>0.41</v>
      </c>
      <c r="J70" s="255">
        <v>0</v>
      </c>
      <c r="K70" s="255">
        <v>0.41</v>
      </c>
      <c r="L70" s="255">
        <v>0.223</v>
      </c>
      <c r="M70" s="255">
        <v>-3.9E-2</v>
      </c>
      <c r="N70" s="255">
        <v>0.311</v>
      </c>
      <c r="O70" s="255">
        <v>0.27300000000000002</v>
      </c>
      <c r="P70" s="255">
        <v>-2.9000000000000001E-2</v>
      </c>
      <c r="Q70" s="255">
        <v>0</v>
      </c>
      <c r="R70" s="255">
        <v>0.24399999999999999</v>
      </c>
    </row>
    <row r="71" spans="1:18">
      <c r="A71" s="103" t="s">
        <v>305</v>
      </c>
      <c r="B71" s="255">
        <v>45.606999999999999</v>
      </c>
      <c r="C71" s="255">
        <v>277.00200000000001</v>
      </c>
      <c r="D71" s="255">
        <v>322.60899999999998</v>
      </c>
      <c r="E71" s="255">
        <v>2.6739999999999999</v>
      </c>
      <c r="F71" s="255">
        <v>0</v>
      </c>
      <c r="G71" s="255">
        <v>319.935</v>
      </c>
      <c r="H71" s="255">
        <v>322.60899999999998</v>
      </c>
      <c r="I71" s="255">
        <v>8.5359999999999996</v>
      </c>
      <c r="J71" s="255">
        <v>-1.4119999999999999</v>
      </c>
      <c r="K71" s="255">
        <v>7.1239999999999997</v>
      </c>
      <c r="L71" s="255">
        <v>6.1390000000000002</v>
      </c>
      <c r="M71" s="255">
        <v>3.8359999999999999</v>
      </c>
      <c r="N71" s="255">
        <v>1.0999999999999999E-2</v>
      </c>
      <c r="O71" s="255">
        <v>3.8479999999999999</v>
      </c>
      <c r="P71" s="255">
        <v>-0.59899999999999998</v>
      </c>
      <c r="Q71" s="255">
        <v>0</v>
      </c>
      <c r="R71" s="255">
        <v>3.2490000000000001</v>
      </c>
    </row>
    <row r="72" spans="1:18">
      <c r="A72" s="103" t="s">
        <v>306</v>
      </c>
      <c r="B72" s="255">
        <v>85.674999999999997</v>
      </c>
      <c r="C72" s="255">
        <v>202.483</v>
      </c>
      <c r="D72" s="255">
        <v>288.15800000000002</v>
      </c>
      <c r="E72" s="255">
        <v>44.043999999999997</v>
      </c>
      <c r="F72" s="255">
        <v>9.8000000000000004E-2</v>
      </c>
      <c r="G72" s="255">
        <v>244.01599999999999</v>
      </c>
      <c r="H72" s="255">
        <v>288.15800000000002</v>
      </c>
      <c r="I72" s="255">
        <v>0.998</v>
      </c>
      <c r="J72" s="255">
        <v>0</v>
      </c>
      <c r="K72" s="255">
        <v>0.998</v>
      </c>
      <c r="L72" s="255">
        <v>0.39700000000000002</v>
      </c>
      <c r="M72" s="255">
        <v>-0.35199999999999998</v>
      </c>
      <c r="N72" s="255">
        <v>-0.125</v>
      </c>
      <c r="O72" s="255">
        <v>-0.47699999999999998</v>
      </c>
      <c r="P72" s="255">
        <v>-2.4E-2</v>
      </c>
      <c r="Q72" s="255">
        <v>0</v>
      </c>
      <c r="R72" s="255">
        <v>-0.501</v>
      </c>
    </row>
    <row r="73" spans="1:18">
      <c r="A73" s="103" t="s">
        <v>307</v>
      </c>
      <c r="B73" s="255">
        <v>9.782</v>
      </c>
      <c r="C73" s="255">
        <v>137.13999999999999</v>
      </c>
      <c r="D73" s="255">
        <v>146.922</v>
      </c>
      <c r="E73" s="255">
        <v>88.408000000000001</v>
      </c>
      <c r="F73" s="255">
        <v>13.782999999999999</v>
      </c>
      <c r="G73" s="255">
        <v>44.731000000000002</v>
      </c>
      <c r="H73" s="255">
        <v>146.922</v>
      </c>
      <c r="I73" s="255">
        <v>4.1180000000000003</v>
      </c>
      <c r="J73" s="255">
        <v>-0.26800000000000002</v>
      </c>
      <c r="K73" s="255">
        <v>3.85</v>
      </c>
      <c r="L73" s="255">
        <v>3.3660000000000001</v>
      </c>
      <c r="M73" s="255">
        <v>2.11</v>
      </c>
      <c r="N73" s="255">
        <v>-0.78600000000000003</v>
      </c>
      <c r="O73" s="255">
        <v>1.325</v>
      </c>
      <c r="P73" s="255">
        <v>-0.317</v>
      </c>
      <c r="Q73" s="255">
        <v>0</v>
      </c>
      <c r="R73" s="255">
        <v>1.008</v>
      </c>
    </row>
    <row r="74" spans="1:18">
      <c r="A74" s="103" t="s">
        <v>308</v>
      </c>
      <c r="B74" s="255">
        <v>166.34</v>
      </c>
      <c r="C74" s="255">
        <v>447.27300000000002</v>
      </c>
      <c r="D74" s="255">
        <v>613.61300000000006</v>
      </c>
      <c r="E74" s="255">
        <v>49.905999999999999</v>
      </c>
      <c r="F74" s="255">
        <v>79.099999999999994</v>
      </c>
      <c r="G74" s="255">
        <v>484.60700000000003</v>
      </c>
      <c r="H74" s="255">
        <v>613.61300000000006</v>
      </c>
      <c r="I74" s="255">
        <v>53.960999999999999</v>
      </c>
      <c r="J74" s="255">
        <v>-12.262</v>
      </c>
      <c r="K74" s="255">
        <v>41.698999999999998</v>
      </c>
      <c r="L74" s="255">
        <v>38.823</v>
      </c>
      <c r="M74" s="255">
        <v>34.313000000000002</v>
      </c>
      <c r="N74" s="255">
        <v>-9.8000000000000004E-2</v>
      </c>
      <c r="O74" s="255">
        <v>34.216000000000001</v>
      </c>
      <c r="P74" s="255">
        <v>-10.311999999999999</v>
      </c>
      <c r="Q74" s="255">
        <v>0</v>
      </c>
      <c r="R74" s="255">
        <v>23.904</v>
      </c>
    </row>
    <row r="75" spans="1:18">
      <c r="A75" s="103" t="s">
        <v>309</v>
      </c>
      <c r="B75" s="255">
        <v>1029.1320000000001</v>
      </c>
      <c r="C75" s="255">
        <v>7363.8860000000004</v>
      </c>
      <c r="D75" s="255">
        <v>8393.018</v>
      </c>
      <c r="E75" s="255">
        <v>1321.1279999999999</v>
      </c>
      <c r="F75" s="255">
        <v>2932.9340000000002</v>
      </c>
      <c r="G75" s="255">
        <v>4138.9560000000001</v>
      </c>
      <c r="H75" s="255">
        <v>8393.018</v>
      </c>
      <c r="I75" s="255">
        <v>981.94200000000001</v>
      </c>
      <c r="J75" s="255">
        <v>-442.822</v>
      </c>
      <c r="K75" s="255">
        <v>539.12</v>
      </c>
      <c r="L75" s="255">
        <v>470.26799999999997</v>
      </c>
      <c r="M75" s="255">
        <v>406.05700000000002</v>
      </c>
      <c r="N75" s="255">
        <v>-61.372999999999998</v>
      </c>
      <c r="O75" s="255">
        <v>344.28100000000001</v>
      </c>
      <c r="P75" s="255">
        <v>-112.286</v>
      </c>
      <c r="Q75" s="255">
        <v>130.58099999999999</v>
      </c>
      <c r="R75" s="255">
        <v>362.57600000000002</v>
      </c>
    </row>
    <row r="76" spans="1:18">
      <c r="A76" s="103" t="s">
        <v>310</v>
      </c>
      <c r="B76" s="255">
        <v>84.713999999999999</v>
      </c>
      <c r="C76" s="255">
        <v>62.734999999999999</v>
      </c>
      <c r="D76" s="255">
        <v>147.44900000000001</v>
      </c>
      <c r="E76" s="255">
        <v>15.161</v>
      </c>
      <c r="F76" s="255">
        <v>0</v>
      </c>
      <c r="G76" s="255">
        <v>132.28800000000001</v>
      </c>
      <c r="H76" s="255">
        <v>147.44900000000001</v>
      </c>
      <c r="I76" s="255">
        <v>0</v>
      </c>
      <c r="J76" s="255">
        <v>0</v>
      </c>
      <c r="K76" s="255">
        <v>0</v>
      </c>
      <c r="L76" s="255">
        <v>-7.8E-2</v>
      </c>
      <c r="M76" s="255">
        <v>-7.8E-2</v>
      </c>
      <c r="N76" s="255">
        <v>5.5209999999999999</v>
      </c>
      <c r="O76" s="255">
        <v>5.4429999999999996</v>
      </c>
      <c r="P76" s="255">
        <v>-0.72599999999999998</v>
      </c>
      <c r="Q76" s="255">
        <v>2.931</v>
      </c>
      <c r="R76" s="255">
        <v>7.6479999999999997</v>
      </c>
    </row>
    <row r="77" spans="1:18">
      <c r="A77" s="103" t="s">
        <v>216</v>
      </c>
      <c r="B77" s="255">
        <v>43.335000000000001</v>
      </c>
      <c r="C77" s="255">
        <v>154.42699999999999</v>
      </c>
      <c r="D77" s="255">
        <v>197.762</v>
      </c>
      <c r="E77" s="255">
        <v>83.123999999999995</v>
      </c>
      <c r="F77" s="255">
        <v>33.203000000000003</v>
      </c>
      <c r="G77" s="255">
        <v>81.435000000000002</v>
      </c>
      <c r="H77" s="255">
        <v>197.762</v>
      </c>
      <c r="I77" s="255">
        <v>17.725000000000001</v>
      </c>
      <c r="J77" s="255">
        <v>-7.0419999999999998</v>
      </c>
      <c r="K77" s="255">
        <v>10.683</v>
      </c>
      <c r="L77" s="255">
        <v>8.06</v>
      </c>
      <c r="M77" s="255">
        <v>5.7530000000000001</v>
      </c>
      <c r="N77" s="255">
        <v>2.42</v>
      </c>
      <c r="O77" s="255">
        <v>8.173</v>
      </c>
      <c r="P77" s="255">
        <v>-2.657</v>
      </c>
      <c r="Q77" s="255">
        <v>2.1739999999999999</v>
      </c>
      <c r="R77" s="255">
        <v>7.69</v>
      </c>
    </row>
    <row r="78" spans="1:18">
      <c r="A78" s="103" t="s">
        <v>312</v>
      </c>
      <c r="B78" s="255">
        <v>128.05000000000001</v>
      </c>
      <c r="C78" s="255">
        <v>160.76300000000001</v>
      </c>
      <c r="D78" s="255">
        <v>288.81299999999999</v>
      </c>
      <c r="E78" s="255">
        <v>98.286000000000001</v>
      </c>
      <c r="F78" s="255">
        <v>33.203000000000003</v>
      </c>
      <c r="G78" s="255">
        <v>157.32400000000001</v>
      </c>
      <c r="H78" s="255">
        <v>288.81299999999999</v>
      </c>
      <c r="I78" s="255">
        <v>17.725000000000001</v>
      </c>
      <c r="J78" s="255">
        <v>-7.0430000000000001</v>
      </c>
      <c r="K78" s="255">
        <v>10.682</v>
      </c>
      <c r="L78" s="255">
        <v>7.9809999999999999</v>
      </c>
      <c r="M78" s="255">
        <v>5.6740000000000004</v>
      </c>
      <c r="N78" s="255">
        <v>7.9409999999999998</v>
      </c>
      <c r="O78" s="255">
        <v>13.599</v>
      </c>
      <c r="P78" s="255">
        <v>-3.383</v>
      </c>
      <c r="Q78" s="255">
        <v>3.7930000000000001</v>
      </c>
      <c r="R78" s="255">
        <v>14.009</v>
      </c>
    </row>
    <row r="79" spans="1:18">
      <c r="A79" s="103"/>
      <c r="B79" s="255"/>
      <c r="C79" s="255"/>
      <c r="D79" s="255"/>
      <c r="E79" s="255"/>
      <c r="F79" s="255"/>
      <c r="G79" s="255"/>
      <c r="H79" s="255"/>
      <c r="I79" s="255"/>
      <c r="J79" s="255"/>
      <c r="K79" s="255"/>
      <c r="L79" s="255"/>
      <c r="M79" s="255"/>
      <c r="N79" s="255"/>
      <c r="O79" s="255"/>
      <c r="P79" s="255"/>
      <c r="Q79" s="255"/>
      <c r="R79" s="255"/>
    </row>
    <row r="80" spans="1:18">
      <c r="A80" s="103"/>
      <c r="B80" s="255"/>
      <c r="C80" s="255"/>
      <c r="D80" s="255"/>
      <c r="E80" s="255"/>
      <c r="F80" s="255"/>
      <c r="G80" s="255"/>
      <c r="H80" s="255"/>
      <c r="I80" s="255"/>
      <c r="J80" s="255"/>
      <c r="K80" s="255"/>
      <c r="L80" s="255"/>
      <c r="M80" s="255"/>
      <c r="N80" s="255"/>
      <c r="O80" s="255"/>
      <c r="P80" s="255"/>
      <c r="Q80" s="255"/>
      <c r="R80" s="255"/>
    </row>
    <row r="81" spans="1:18">
      <c r="A81" s="103"/>
      <c r="B81" s="255"/>
      <c r="C81" s="255"/>
      <c r="D81" s="255"/>
      <c r="E81" s="255"/>
      <c r="F81" s="255"/>
      <c r="G81" s="255"/>
      <c r="H81" s="255"/>
      <c r="I81" s="255"/>
      <c r="J81" s="255"/>
      <c r="K81" s="255"/>
      <c r="L81" s="255"/>
      <c r="M81" s="255"/>
      <c r="N81" s="255"/>
      <c r="O81" s="255"/>
      <c r="P81" s="255"/>
      <c r="Q81" s="255"/>
      <c r="R81" s="255"/>
    </row>
    <row r="82" spans="1:18">
      <c r="A82" s="103"/>
      <c r="B82" s="255"/>
      <c r="C82" s="255"/>
      <c r="D82" s="255"/>
      <c r="E82" s="255"/>
      <c r="F82" s="255"/>
      <c r="G82" s="255"/>
      <c r="H82" s="255"/>
      <c r="I82" s="255"/>
      <c r="J82" s="255"/>
      <c r="K82" s="255"/>
      <c r="L82" s="255"/>
      <c r="M82" s="255"/>
      <c r="N82" s="255"/>
      <c r="O82" s="255"/>
      <c r="P82" s="255"/>
      <c r="Q82" s="255"/>
      <c r="R82" s="255"/>
    </row>
    <row r="83" spans="1:18">
      <c r="A83" s="103"/>
      <c r="B83" s="255"/>
      <c r="C83" s="255"/>
      <c r="D83" s="255"/>
      <c r="E83" s="255"/>
      <c r="F83" s="255"/>
      <c r="G83" s="255"/>
      <c r="H83" s="255"/>
      <c r="I83" s="255"/>
      <c r="J83" s="255"/>
      <c r="K83" s="255"/>
      <c r="L83" s="255"/>
      <c r="M83" s="255"/>
      <c r="N83" s="255"/>
      <c r="O83" s="255"/>
      <c r="P83" s="255"/>
      <c r="Q83" s="255"/>
      <c r="R83" s="255"/>
    </row>
    <row r="84" spans="1:18">
      <c r="A84" s="103"/>
      <c r="B84" s="255"/>
      <c r="C84" s="255"/>
      <c r="D84" s="255"/>
      <c r="E84" s="255"/>
      <c r="F84" s="255"/>
      <c r="G84" s="255"/>
      <c r="H84" s="255"/>
      <c r="I84" s="255"/>
      <c r="J84" s="255"/>
      <c r="K84" s="255"/>
      <c r="L84" s="255"/>
      <c r="M84" s="255"/>
      <c r="N84" s="255"/>
      <c r="O84" s="255"/>
      <c r="P84" s="255"/>
      <c r="Q84" s="255"/>
      <c r="R84" s="255"/>
    </row>
    <row r="85" spans="1:18">
      <c r="A85" s="103"/>
      <c r="B85" s="255"/>
      <c r="C85" s="255"/>
      <c r="D85" s="255"/>
      <c r="E85" s="255"/>
      <c r="F85" s="255"/>
      <c r="G85" s="255"/>
      <c r="H85" s="255"/>
      <c r="I85" s="255"/>
      <c r="J85" s="255"/>
      <c r="K85" s="255"/>
      <c r="L85" s="255"/>
      <c r="M85" s="255"/>
      <c r="N85" s="255"/>
      <c r="O85" s="255"/>
      <c r="P85" s="255"/>
      <c r="Q85" s="255"/>
      <c r="R85" s="255"/>
    </row>
    <row r="86" spans="1:18">
      <c r="B86" s="669"/>
      <c r="C86" s="669"/>
      <c r="D86" s="669"/>
      <c r="E86" s="669"/>
      <c r="F86" s="669"/>
      <c r="G86" s="669"/>
      <c r="H86" s="669"/>
      <c r="I86" s="669"/>
      <c r="J86" s="669"/>
      <c r="K86" s="669"/>
      <c r="L86" s="669"/>
      <c r="M86" s="669"/>
      <c r="N86" s="669"/>
      <c r="O86" s="669"/>
      <c r="P86" s="669"/>
      <c r="Q86" s="669"/>
    </row>
  </sheetData>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E23"/>
  <sheetViews>
    <sheetView workbookViewId="0">
      <selection activeCell="H30" sqref="H30"/>
    </sheetView>
  </sheetViews>
  <sheetFormatPr baseColWidth="10" defaultColWidth="11.42578125" defaultRowHeight="12.75"/>
  <cols>
    <col min="1" max="1" width="11.42578125" style="224"/>
    <col min="2" max="2" width="22.7109375" style="224" bestFit="1" customWidth="1"/>
    <col min="3" max="3" width="15.5703125" style="224" bestFit="1" customWidth="1"/>
    <col min="4" max="4" width="15.5703125" style="224" customWidth="1"/>
    <col min="5" max="16384" width="11.42578125" style="224"/>
  </cols>
  <sheetData>
    <row r="3" spans="1:5">
      <c r="B3" s="229" t="s">
        <v>15</v>
      </c>
    </row>
    <row r="4" spans="1:5">
      <c r="B4" s="229"/>
    </row>
    <row r="5" spans="1:5">
      <c r="B5" s="611"/>
      <c r="C5" s="771" t="s">
        <v>11</v>
      </c>
      <c r="D5" s="771"/>
      <c r="E5" s="771"/>
    </row>
    <row r="6" spans="1:5">
      <c r="A6" s="288"/>
      <c r="B6" s="285" t="s">
        <v>16</v>
      </c>
      <c r="C6" s="286" t="s">
        <v>467</v>
      </c>
      <c r="D6" s="286" t="s">
        <v>468</v>
      </c>
      <c r="E6" s="287" t="s">
        <v>2</v>
      </c>
    </row>
    <row r="7" spans="1:5">
      <c r="B7" s="230" t="s">
        <v>17</v>
      </c>
      <c r="C7" s="289">
        <v>14.465579237582794</v>
      </c>
      <c r="D7" s="271">
        <v>16.488443545347117</v>
      </c>
      <c r="E7" s="185">
        <v>-0.12268376346141874</v>
      </c>
    </row>
    <row r="8" spans="1:5">
      <c r="B8" s="230" t="s">
        <v>18</v>
      </c>
      <c r="C8" s="289">
        <v>8.7915200273851344</v>
      </c>
      <c r="D8" s="271">
        <v>10.109396076387863</v>
      </c>
      <c r="E8" s="185">
        <v>-0.13036150122566104</v>
      </c>
    </row>
    <row r="12" spans="1:5">
      <c r="B12" s="229" t="s">
        <v>19</v>
      </c>
    </row>
    <row r="13" spans="1:5">
      <c r="B13" s="229"/>
    </row>
    <row r="14" spans="1:5">
      <c r="B14" s="611"/>
      <c r="C14" s="771" t="s">
        <v>11</v>
      </c>
      <c r="D14" s="771"/>
      <c r="E14" s="771"/>
    </row>
    <row r="15" spans="1:5">
      <c r="B15" s="285" t="s">
        <v>16</v>
      </c>
      <c r="C15" s="286" t="s">
        <v>467</v>
      </c>
      <c r="D15" s="286" t="s">
        <v>468</v>
      </c>
      <c r="E15" s="287" t="s">
        <v>2</v>
      </c>
    </row>
    <row r="16" spans="1:5">
      <c r="B16" s="230" t="s">
        <v>17</v>
      </c>
      <c r="C16" s="289">
        <v>28.199802568756148</v>
      </c>
      <c r="D16" s="271">
        <v>27.625404322443284</v>
      </c>
      <c r="E16" s="185">
        <v>2.0792392379437974E-2</v>
      </c>
    </row>
    <row r="17" spans="2:5">
      <c r="B17" s="230" t="s">
        <v>20</v>
      </c>
      <c r="C17" s="289">
        <v>23.074672000000003</v>
      </c>
      <c r="D17" s="271">
        <v>22.697886000000004</v>
      </c>
      <c r="E17" s="185">
        <v>1.6600048127830114E-2</v>
      </c>
    </row>
    <row r="22" spans="2:5">
      <c r="D22" s="231"/>
    </row>
    <row r="23" spans="2:5">
      <c r="D23" s="231"/>
    </row>
  </sheetData>
  <mergeCells count="2">
    <mergeCell ref="C5:E5"/>
    <mergeCell ref="C14:E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U203"/>
  <sheetViews>
    <sheetView topLeftCell="A116" workbookViewId="0">
      <selection activeCell="G137" sqref="G137"/>
    </sheetView>
  </sheetViews>
  <sheetFormatPr baseColWidth="10" defaultColWidth="11.42578125" defaultRowHeight="12.75"/>
  <cols>
    <col min="1" max="1" width="12.140625" style="86" customWidth="1"/>
    <col min="2" max="2" width="70.5703125" style="86" customWidth="1"/>
    <col min="3" max="16" width="18.42578125" style="86" customWidth="1"/>
    <col min="17" max="18" width="18.42578125" style="85" customWidth="1"/>
    <col min="19" max="19" width="13.7109375" style="85" customWidth="1"/>
    <col min="20" max="20" width="14.28515625" style="85" customWidth="1"/>
    <col min="21" max="22" width="16" style="85" customWidth="1"/>
    <col min="23" max="23" width="17.42578125" style="85" customWidth="1"/>
    <col min="24" max="24" width="15.85546875" style="85" customWidth="1"/>
    <col min="25" max="25" width="14.140625" style="85" customWidth="1"/>
    <col min="26" max="26" width="16.28515625" style="85" customWidth="1"/>
    <col min="27" max="27" width="16.42578125" style="85" customWidth="1"/>
    <col min="28" max="28" width="11.42578125" style="85"/>
    <col min="29" max="31" width="17.28515625" style="85" customWidth="1"/>
    <col min="32" max="32" width="18.140625" style="85" customWidth="1"/>
    <col min="33" max="33" width="17.5703125" style="85" customWidth="1"/>
    <col min="34" max="34" width="16" style="85" customWidth="1"/>
    <col min="35" max="35" width="11.42578125" style="85"/>
    <col min="36" max="36" width="18.28515625" style="85" customWidth="1"/>
    <col min="37" max="37" width="53.5703125" style="85" customWidth="1"/>
    <col min="38" max="175" width="11.42578125" style="85"/>
    <col min="176" max="16384" width="11.42578125" style="86"/>
  </cols>
  <sheetData>
    <row r="1" spans="1:177" s="85" customFormat="1">
      <c r="A1" s="86"/>
      <c r="B1" s="758" t="s">
        <v>488</v>
      </c>
    </row>
    <row r="2" spans="1:177">
      <c r="A2" s="864" t="s">
        <v>0</v>
      </c>
      <c r="B2" s="865"/>
      <c r="C2" s="861" t="s">
        <v>313</v>
      </c>
      <c r="D2" s="862"/>
      <c r="E2" s="861" t="s">
        <v>5</v>
      </c>
      <c r="F2" s="862"/>
      <c r="G2" s="861" t="s">
        <v>6</v>
      </c>
      <c r="H2" s="862"/>
      <c r="I2" s="861" t="s">
        <v>7</v>
      </c>
      <c r="J2" s="862"/>
      <c r="K2" s="861" t="s">
        <v>14</v>
      </c>
      <c r="L2" s="862"/>
      <c r="M2" s="861" t="s">
        <v>44</v>
      </c>
      <c r="N2" s="862"/>
      <c r="O2" s="861" t="s">
        <v>314</v>
      </c>
      <c r="P2" s="862"/>
      <c r="Q2" s="861" t="s">
        <v>47</v>
      </c>
      <c r="R2" s="862"/>
      <c r="FT2" s="85"/>
      <c r="FU2" s="85"/>
    </row>
    <row r="3" spans="1:177">
      <c r="A3" s="877" t="s">
        <v>315</v>
      </c>
      <c r="B3" s="878"/>
      <c r="C3" s="558" t="s">
        <v>463</v>
      </c>
      <c r="D3" s="560" t="s">
        <v>464</v>
      </c>
      <c r="E3" s="558" t="s">
        <v>463</v>
      </c>
      <c r="F3" s="560" t="s">
        <v>464</v>
      </c>
      <c r="G3" s="558" t="s">
        <v>463</v>
      </c>
      <c r="H3" s="560" t="s">
        <v>464</v>
      </c>
      <c r="I3" s="558" t="s">
        <v>463</v>
      </c>
      <c r="J3" s="560" t="s">
        <v>464</v>
      </c>
      <c r="K3" s="558" t="s">
        <v>463</v>
      </c>
      <c r="L3" s="560" t="s">
        <v>464</v>
      </c>
      <c r="M3" s="558" t="s">
        <v>463</v>
      </c>
      <c r="N3" s="560" t="s">
        <v>464</v>
      </c>
      <c r="O3" s="558" t="s">
        <v>463</v>
      </c>
      <c r="P3" s="560" t="s">
        <v>464</v>
      </c>
      <c r="Q3" s="558" t="s">
        <v>463</v>
      </c>
      <c r="R3" s="560" t="s">
        <v>464</v>
      </c>
      <c r="FT3" s="85"/>
      <c r="FU3" s="85"/>
    </row>
    <row r="4" spans="1:177">
      <c r="A4" s="879"/>
      <c r="B4" s="880"/>
      <c r="C4" s="559" t="s">
        <v>221</v>
      </c>
      <c r="D4" s="561" t="s">
        <v>221</v>
      </c>
      <c r="E4" s="559" t="s">
        <v>221</v>
      </c>
      <c r="F4" s="561" t="s">
        <v>221</v>
      </c>
      <c r="G4" s="559" t="s">
        <v>221</v>
      </c>
      <c r="H4" s="561" t="s">
        <v>221</v>
      </c>
      <c r="I4" s="559" t="s">
        <v>221</v>
      </c>
      <c r="J4" s="561" t="s">
        <v>221</v>
      </c>
      <c r="K4" s="559" t="s">
        <v>221</v>
      </c>
      <c r="L4" s="561" t="s">
        <v>221</v>
      </c>
      <c r="M4" s="559" t="s">
        <v>221</v>
      </c>
      <c r="N4" s="561" t="s">
        <v>221</v>
      </c>
      <c r="O4" s="559" t="s">
        <v>221</v>
      </c>
      <c r="P4" s="561" t="s">
        <v>221</v>
      </c>
      <c r="Q4" s="559" t="s">
        <v>221</v>
      </c>
      <c r="R4" s="561" t="s">
        <v>221</v>
      </c>
      <c r="FT4" s="85"/>
      <c r="FU4" s="85"/>
    </row>
    <row r="5" spans="1:177" s="167" customFormat="1">
      <c r="A5" s="157" t="s">
        <v>316</v>
      </c>
      <c r="B5" s="158"/>
      <c r="C5" s="556">
        <v>0</v>
      </c>
      <c r="D5" s="266">
        <v>0</v>
      </c>
      <c r="E5" s="556">
        <v>480.98599999999999</v>
      </c>
      <c r="F5" s="266">
        <v>456.053</v>
      </c>
      <c r="G5" s="556">
        <v>4663.5919999999996</v>
      </c>
      <c r="H5" s="266">
        <v>4410.9080000000004</v>
      </c>
      <c r="I5" s="556">
        <v>1064.4159999999999</v>
      </c>
      <c r="J5" s="266">
        <v>833.33799999999997</v>
      </c>
      <c r="K5" s="556">
        <v>0</v>
      </c>
      <c r="L5" s="266">
        <v>0</v>
      </c>
      <c r="M5" s="556">
        <v>207.06800000000001</v>
      </c>
      <c r="N5" s="266">
        <v>195.78899999999999</v>
      </c>
      <c r="O5" s="556">
        <v>701.50199999999995</v>
      </c>
      <c r="P5" s="266">
        <v>799.73599999999999</v>
      </c>
      <c r="Q5" s="556">
        <v>7117.5640000000003</v>
      </c>
      <c r="R5" s="266">
        <v>6695.8239999999996</v>
      </c>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row>
    <row r="6" spans="1:177">
      <c r="A6" s="159"/>
      <c r="B6" s="160" t="s">
        <v>317</v>
      </c>
      <c r="C6" s="557">
        <v>0</v>
      </c>
      <c r="D6" s="267">
        <v>0</v>
      </c>
      <c r="E6" s="557">
        <v>18.992999999999999</v>
      </c>
      <c r="F6" s="267">
        <v>21.277000000000001</v>
      </c>
      <c r="G6" s="557">
        <v>463.02100000000002</v>
      </c>
      <c r="H6" s="267">
        <v>844.04899999999998</v>
      </c>
      <c r="I6" s="557">
        <v>356.64</v>
      </c>
      <c r="J6" s="267">
        <v>208.48</v>
      </c>
      <c r="K6" s="557">
        <v>0</v>
      </c>
      <c r="L6" s="267">
        <v>0</v>
      </c>
      <c r="M6" s="557">
        <v>136.77500000000001</v>
      </c>
      <c r="N6" s="267">
        <v>96.655000000000001</v>
      </c>
      <c r="O6" s="557">
        <v>610.29499999999996</v>
      </c>
      <c r="P6" s="267">
        <v>733.94200000000001</v>
      </c>
      <c r="Q6" s="557">
        <v>1585.7239999999999</v>
      </c>
      <c r="R6" s="267">
        <v>1904.403</v>
      </c>
      <c r="FT6" s="85"/>
      <c r="FU6" s="85"/>
    </row>
    <row r="7" spans="1:177">
      <c r="A7" s="159"/>
      <c r="B7" s="160" t="s">
        <v>318</v>
      </c>
      <c r="C7" s="557">
        <v>0</v>
      </c>
      <c r="D7" s="267">
        <v>0</v>
      </c>
      <c r="E7" s="557">
        <v>26.398</v>
      </c>
      <c r="F7" s="267">
        <v>9.9920000000000009</v>
      </c>
      <c r="G7" s="557">
        <v>180.548</v>
      </c>
      <c r="H7" s="267">
        <v>126.70099999999999</v>
      </c>
      <c r="I7" s="557">
        <v>20.949000000000002</v>
      </c>
      <c r="J7" s="267">
        <v>21.587</v>
      </c>
      <c r="K7" s="557">
        <v>0</v>
      </c>
      <c r="L7" s="267">
        <v>0</v>
      </c>
      <c r="M7" s="557">
        <v>0.08</v>
      </c>
      <c r="N7" s="267">
        <v>0.1</v>
      </c>
      <c r="O7" s="557">
        <v>24.738</v>
      </c>
      <c r="P7" s="267">
        <v>0.57799999999999996</v>
      </c>
      <c r="Q7" s="557">
        <v>252.71299999999999</v>
      </c>
      <c r="R7" s="267">
        <v>158.958</v>
      </c>
      <c r="FT7" s="85"/>
      <c r="FU7" s="85"/>
    </row>
    <row r="8" spans="1:177">
      <c r="A8" s="159"/>
      <c r="B8" s="160" t="s">
        <v>319</v>
      </c>
      <c r="C8" s="557">
        <v>0</v>
      </c>
      <c r="D8" s="267">
        <v>0</v>
      </c>
      <c r="E8" s="557">
        <v>25.916</v>
      </c>
      <c r="F8" s="267">
        <v>19.716999999999999</v>
      </c>
      <c r="G8" s="557">
        <v>402.46300000000002</v>
      </c>
      <c r="H8" s="267">
        <v>386.14499999999998</v>
      </c>
      <c r="I8" s="557">
        <v>56.994</v>
      </c>
      <c r="J8" s="267">
        <v>29.675999999999998</v>
      </c>
      <c r="K8" s="557">
        <v>0</v>
      </c>
      <c r="L8" s="267">
        <v>0</v>
      </c>
      <c r="M8" s="557">
        <v>12.603999999999999</v>
      </c>
      <c r="N8" s="267">
        <v>10.609</v>
      </c>
      <c r="O8" s="557">
        <v>42.908999999999999</v>
      </c>
      <c r="P8" s="267">
        <v>42.295999999999999</v>
      </c>
      <c r="Q8" s="557">
        <v>540.88599999999997</v>
      </c>
      <c r="R8" s="267">
        <v>488.44299999999998</v>
      </c>
      <c r="FT8" s="85"/>
      <c r="FU8" s="85"/>
    </row>
    <row r="9" spans="1:177">
      <c r="A9" s="159"/>
      <c r="B9" s="160" t="s">
        <v>320</v>
      </c>
      <c r="C9" s="557">
        <v>0</v>
      </c>
      <c r="D9" s="267">
        <v>0</v>
      </c>
      <c r="E9" s="557">
        <v>346.87900000000002</v>
      </c>
      <c r="F9" s="267">
        <v>346.7</v>
      </c>
      <c r="G9" s="557">
        <v>2985.7829999999999</v>
      </c>
      <c r="H9" s="267">
        <v>2486.7049999999999</v>
      </c>
      <c r="I9" s="557">
        <v>504.69299999999998</v>
      </c>
      <c r="J9" s="267">
        <v>460.89</v>
      </c>
      <c r="K9" s="557">
        <v>0</v>
      </c>
      <c r="L9" s="267">
        <v>0</v>
      </c>
      <c r="M9" s="557">
        <v>46.997</v>
      </c>
      <c r="N9" s="267">
        <v>50.377000000000002</v>
      </c>
      <c r="O9" s="557">
        <v>11.194000000000001</v>
      </c>
      <c r="P9" s="267">
        <v>8.1820000000000004</v>
      </c>
      <c r="Q9" s="557">
        <v>3895.5459999999998</v>
      </c>
      <c r="R9" s="267">
        <v>3352.8539999999998</v>
      </c>
      <c r="FT9" s="85"/>
      <c r="FU9" s="85"/>
    </row>
    <row r="10" spans="1:177">
      <c r="A10" s="159"/>
      <c r="B10" s="160" t="s">
        <v>321</v>
      </c>
      <c r="C10" s="557">
        <v>0</v>
      </c>
      <c r="D10" s="267">
        <v>0</v>
      </c>
      <c r="E10" s="557">
        <v>4.7590000000000003</v>
      </c>
      <c r="F10" s="267">
        <v>4.5039999999999996</v>
      </c>
      <c r="G10" s="557">
        <v>21.076000000000001</v>
      </c>
      <c r="H10" s="267">
        <v>15.526999999999999</v>
      </c>
      <c r="I10" s="557">
        <v>1.524</v>
      </c>
      <c r="J10" s="267">
        <v>1.7090000000000001</v>
      </c>
      <c r="K10" s="557">
        <v>0</v>
      </c>
      <c r="L10" s="267">
        <v>0</v>
      </c>
      <c r="M10" s="557">
        <v>-2.3940000000000001</v>
      </c>
      <c r="N10" s="267">
        <v>2.19</v>
      </c>
      <c r="O10" s="557">
        <v>-6.7939999999999996</v>
      </c>
      <c r="P10" s="267">
        <v>-6.3719999999999999</v>
      </c>
      <c r="Q10" s="557">
        <v>18.170999999999999</v>
      </c>
      <c r="R10" s="267">
        <v>17.558</v>
      </c>
      <c r="FT10" s="85"/>
      <c r="FU10" s="85"/>
    </row>
    <row r="11" spans="1:177">
      <c r="A11" s="159"/>
      <c r="B11" s="160" t="s">
        <v>322</v>
      </c>
      <c r="C11" s="557">
        <v>0</v>
      </c>
      <c r="D11" s="267">
        <v>0</v>
      </c>
      <c r="E11" s="557">
        <v>50.783999999999999</v>
      </c>
      <c r="F11" s="267">
        <v>46.593000000000004</v>
      </c>
      <c r="G11" s="557">
        <v>409.00400000000002</v>
      </c>
      <c r="H11" s="267">
        <v>357.90699999999998</v>
      </c>
      <c r="I11" s="557">
        <v>117.218</v>
      </c>
      <c r="J11" s="267">
        <v>105.28100000000001</v>
      </c>
      <c r="K11" s="557">
        <v>0</v>
      </c>
      <c r="L11" s="267">
        <v>0</v>
      </c>
      <c r="M11" s="557">
        <v>9.3239999999999998</v>
      </c>
      <c r="N11" s="267">
        <v>9.2050000000000001</v>
      </c>
      <c r="O11" s="557">
        <v>16.263000000000002</v>
      </c>
      <c r="P11" s="267">
        <v>17.497</v>
      </c>
      <c r="Q11" s="557">
        <v>602.59299999999996</v>
      </c>
      <c r="R11" s="267">
        <v>536.48299999999995</v>
      </c>
      <c r="FT11" s="85"/>
      <c r="FU11" s="85"/>
    </row>
    <row r="12" spans="1:177">
      <c r="A12" s="159"/>
      <c r="B12" s="160" t="s">
        <v>323</v>
      </c>
      <c r="C12" s="557">
        <v>0</v>
      </c>
      <c r="D12" s="267">
        <v>0</v>
      </c>
      <c r="E12" s="557">
        <v>7.2569999999999997</v>
      </c>
      <c r="F12" s="267">
        <v>7.27</v>
      </c>
      <c r="G12" s="557">
        <v>201.697</v>
      </c>
      <c r="H12" s="267">
        <v>193.874</v>
      </c>
      <c r="I12" s="557">
        <v>3.573</v>
      </c>
      <c r="J12" s="267">
        <v>3.056</v>
      </c>
      <c r="K12" s="557">
        <v>0</v>
      </c>
      <c r="L12" s="267">
        <v>0</v>
      </c>
      <c r="M12" s="557">
        <v>3.6819999999999999</v>
      </c>
      <c r="N12" s="267">
        <v>26.652999999999999</v>
      </c>
      <c r="O12" s="557">
        <v>2.8969999999999998</v>
      </c>
      <c r="P12" s="267">
        <v>3.613</v>
      </c>
      <c r="Q12" s="557">
        <v>219.10599999999999</v>
      </c>
      <c r="R12" s="267">
        <v>234.46600000000001</v>
      </c>
      <c r="FT12" s="85"/>
      <c r="FU12" s="85"/>
    </row>
    <row r="13" spans="1:177">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FT13" s="85"/>
      <c r="FU13" s="85"/>
    </row>
    <row r="14" spans="1:177" ht="25.5">
      <c r="A14" s="159"/>
      <c r="B14" s="164" t="s">
        <v>324</v>
      </c>
      <c r="C14" s="557">
        <v>0</v>
      </c>
      <c r="D14" s="268">
        <v>0</v>
      </c>
      <c r="E14" s="557">
        <v>0</v>
      </c>
      <c r="F14" s="268">
        <v>0</v>
      </c>
      <c r="G14" s="557">
        <v>0</v>
      </c>
      <c r="H14" s="268">
        <v>0</v>
      </c>
      <c r="I14" s="557">
        <v>2.8250000000000002</v>
      </c>
      <c r="J14" s="268">
        <v>2.6589999999999998</v>
      </c>
      <c r="K14" s="557">
        <v>0</v>
      </c>
      <c r="L14" s="268">
        <v>0</v>
      </c>
      <c r="M14" s="557">
        <v>0</v>
      </c>
      <c r="N14" s="268">
        <v>0</v>
      </c>
      <c r="O14" s="557">
        <v>0</v>
      </c>
      <c r="P14" s="268">
        <v>0</v>
      </c>
      <c r="Q14" s="557">
        <v>2.8250000000000002</v>
      </c>
      <c r="R14" s="268">
        <v>2.6589999999999998</v>
      </c>
      <c r="FT14" s="85"/>
      <c r="FU14" s="85"/>
    </row>
    <row r="15" spans="1:177">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FT15" s="85"/>
      <c r="FU15" s="85"/>
    </row>
    <row r="16" spans="1:177" s="167" customFormat="1">
      <c r="A16" s="157" t="s">
        <v>325</v>
      </c>
      <c r="B16" s="158"/>
      <c r="C16" s="556">
        <v>0</v>
      </c>
      <c r="D16" s="269">
        <v>0</v>
      </c>
      <c r="E16" s="556">
        <v>3569.558</v>
      </c>
      <c r="F16" s="269">
        <v>3127.5630000000001</v>
      </c>
      <c r="G16" s="556">
        <v>18245.965</v>
      </c>
      <c r="H16" s="269">
        <v>17267.107</v>
      </c>
      <c r="I16" s="556">
        <v>6526.19</v>
      </c>
      <c r="J16" s="269">
        <v>6317.9660000000003</v>
      </c>
      <c r="K16" s="556">
        <v>0</v>
      </c>
      <c r="L16" s="269">
        <v>0</v>
      </c>
      <c r="M16" s="556">
        <v>0</v>
      </c>
      <c r="N16" s="269">
        <v>0</v>
      </c>
      <c r="O16" s="556">
        <v>5.8</v>
      </c>
      <c r="P16" s="269">
        <v>60.473999999999997</v>
      </c>
      <c r="Q16" s="556">
        <v>29737.824000000001</v>
      </c>
      <c r="R16" s="269">
        <v>28175.257000000001</v>
      </c>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row>
    <row r="17" spans="1:177">
      <c r="A17" s="159"/>
      <c r="B17" s="160" t="s">
        <v>326</v>
      </c>
      <c r="C17" s="557">
        <v>0</v>
      </c>
      <c r="D17" s="268">
        <v>0</v>
      </c>
      <c r="E17" s="557">
        <v>26.215</v>
      </c>
      <c r="F17" s="268">
        <v>18.134</v>
      </c>
      <c r="G17" s="557">
        <v>6365.2120000000004</v>
      </c>
      <c r="H17" s="268">
        <v>5799.2179999999998</v>
      </c>
      <c r="I17" s="557">
        <v>3.2000000000000001E-2</v>
      </c>
      <c r="J17" s="268">
        <v>1.2E-2</v>
      </c>
      <c r="K17" s="557">
        <v>0</v>
      </c>
      <c r="L17" s="268">
        <v>0</v>
      </c>
      <c r="M17" s="557">
        <v>82.188000000000002</v>
      </c>
      <c r="N17" s="268">
        <v>83.492999999999995</v>
      </c>
      <c r="O17" s="557">
        <v>0</v>
      </c>
      <c r="P17" s="268">
        <v>0</v>
      </c>
      <c r="Q17" s="557">
        <v>6473.6469999999999</v>
      </c>
      <c r="R17" s="268">
        <v>5900.857</v>
      </c>
      <c r="FT17" s="85"/>
      <c r="FU17" s="85"/>
    </row>
    <row r="18" spans="1:177">
      <c r="A18" s="159"/>
      <c r="B18" s="160" t="s">
        <v>327</v>
      </c>
      <c r="C18" s="557">
        <v>0</v>
      </c>
      <c r="D18" s="268">
        <v>0</v>
      </c>
      <c r="E18" s="557">
        <v>0.13900000000000001</v>
      </c>
      <c r="F18" s="268">
        <v>6.8000000000000005E-2</v>
      </c>
      <c r="G18" s="557">
        <v>2026.29</v>
      </c>
      <c r="H18" s="268">
        <v>1887.0530000000001</v>
      </c>
      <c r="I18" s="557">
        <v>57.585000000000001</v>
      </c>
      <c r="J18" s="268">
        <v>60.540999999999997</v>
      </c>
      <c r="K18" s="557">
        <v>0</v>
      </c>
      <c r="L18" s="268">
        <v>0</v>
      </c>
      <c r="M18" s="557">
        <v>12.611000000000001</v>
      </c>
      <c r="N18" s="268">
        <v>11.935</v>
      </c>
      <c r="O18" s="557">
        <v>8.8390000000000004</v>
      </c>
      <c r="P18" s="268">
        <v>9.4629999999999992</v>
      </c>
      <c r="Q18" s="557">
        <v>2105.4639999999999</v>
      </c>
      <c r="R18" s="268">
        <v>1969.06</v>
      </c>
      <c r="FT18" s="85"/>
      <c r="FU18" s="85"/>
    </row>
    <row r="19" spans="1:177">
      <c r="A19" s="159"/>
      <c r="B19" s="160" t="s">
        <v>328</v>
      </c>
      <c r="C19" s="557">
        <v>0</v>
      </c>
      <c r="D19" s="268">
        <v>0</v>
      </c>
      <c r="E19" s="557">
        <v>32.036999999999999</v>
      </c>
      <c r="F19" s="268">
        <v>38.807000000000002</v>
      </c>
      <c r="G19" s="557">
        <v>230.62</v>
      </c>
      <c r="H19" s="268">
        <v>290.495</v>
      </c>
      <c r="I19" s="557">
        <v>25.122</v>
      </c>
      <c r="J19" s="268">
        <v>48.631</v>
      </c>
      <c r="K19" s="557">
        <v>0</v>
      </c>
      <c r="L19" s="268">
        <v>0</v>
      </c>
      <c r="M19" s="557">
        <v>0.51</v>
      </c>
      <c r="N19" s="268">
        <v>0.51</v>
      </c>
      <c r="O19" s="557">
        <v>0.14799999999999999</v>
      </c>
      <c r="P19" s="268">
        <v>0.151</v>
      </c>
      <c r="Q19" s="557">
        <v>288.43700000000001</v>
      </c>
      <c r="R19" s="268">
        <v>378.59399999999999</v>
      </c>
      <c r="FT19" s="85"/>
      <c r="FU19" s="85"/>
    </row>
    <row r="20" spans="1:177">
      <c r="A20" s="159"/>
      <c r="B20" s="160" t="s">
        <v>329</v>
      </c>
      <c r="C20" s="557">
        <v>0</v>
      </c>
      <c r="D20" s="268">
        <v>0</v>
      </c>
      <c r="E20" s="557">
        <v>2E-3</v>
      </c>
      <c r="F20" s="268">
        <v>2E-3</v>
      </c>
      <c r="G20" s="557">
        <v>0</v>
      </c>
      <c r="H20" s="268">
        <v>0</v>
      </c>
      <c r="I20" s="557">
        <v>0</v>
      </c>
      <c r="J20" s="268">
        <v>0</v>
      </c>
      <c r="K20" s="557">
        <v>0</v>
      </c>
      <c r="L20" s="268">
        <v>0</v>
      </c>
      <c r="M20" s="557">
        <v>0</v>
      </c>
      <c r="N20" s="268">
        <v>0</v>
      </c>
      <c r="O20" s="557">
        <v>0</v>
      </c>
      <c r="P20" s="268">
        <v>0</v>
      </c>
      <c r="Q20" s="557">
        <v>2E-3</v>
      </c>
      <c r="R20" s="268">
        <v>2E-3</v>
      </c>
      <c r="FT20" s="85"/>
      <c r="FU20" s="85"/>
    </row>
    <row r="21" spans="1:177">
      <c r="A21" s="159"/>
      <c r="B21" s="160" t="s">
        <v>330</v>
      </c>
      <c r="C21" s="557">
        <v>0</v>
      </c>
      <c r="D21" s="268">
        <v>0</v>
      </c>
      <c r="E21" s="557">
        <v>613.38400000000001</v>
      </c>
      <c r="F21" s="268">
        <v>528.33299999999997</v>
      </c>
      <c r="G21" s="557">
        <v>0.307</v>
      </c>
      <c r="H21" s="268">
        <v>0.29099999999999998</v>
      </c>
      <c r="I21" s="557">
        <v>1.5249999999999999</v>
      </c>
      <c r="J21" s="268">
        <v>1.5329999999999999</v>
      </c>
      <c r="K21" s="557">
        <v>0</v>
      </c>
      <c r="L21" s="268">
        <v>0</v>
      </c>
      <c r="M21" s="557">
        <v>356.20299999999997</v>
      </c>
      <c r="N21" s="268">
        <v>356.22399999999999</v>
      </c>
      <c r="O21" s="557">
        <v>-965.75400000000002</v>
      </c>
      <c r="P21" s="268">
        <v>-881.17899999999997</v>
      </c>
      <c r="Q21" s="557">
        <v>5.665</v>
      </c>
      <c r="R21" s="268">
        <v>5.202</v>
      </c>
      <c r="FT21" s="85"/>
      <c r="FU21" s="85"/>
    </row>
    <row r="22" spans="1:177">
      <c r="A22" s="159"/>
      <c r="B22" s="160" t="s">
        <v>331</v>
      </c>
      <c r="C22" s="557">
        <v>0</v>
      </c>
      <c r="D22" s="268">
        <v>0</v>
      </c>
      <c r="E22" s="557">
        <v>141.12100000000001</v>
      </c>
      <c r="F22" s="268">
        <v>125.515</v>
      </c>
      <c r="G22" s="557">
        <v>2736.47</v>
      </c>
      <c r="H22" s="268">
        <v>2666.0210000000002</v>
      </c>
      <c r="I22" s="557">
        <v>145.958</v>
      </c>
      <c r="J22" s="268">
        <v>148.482</v>
      </c>
      <c r="K22" s="557">
        <v>0</v>
      </c>
      <c r="L22" s="268">
        <v>0</v>
      </c>
      <c r="M22" s="557">
        <v>148.91800000000001</v>
      </c>
      <c r="N22" s="268">
        <v>152.941</v>
      </c>
      <c r="O22" s="557">
        <v>2.411</v>
      </c>
      <c r="P22" s="268">
        <v>2.5539999999999998</v>
      </c>
      <c r="Q22" s="557">
        <v>3174.8780000000002</v>
      </c>
      <c r="R22" s="268">
        <v>3095.5129999999999</v>
      </c>
      <c r="FT22" s="85"/>
      <c r="FU22" s="85"/>
    </row>
    <row r="23" spans="1:177">
      <c r="A23" s="159"/>
      <c r="B23" s="160" t="s">
        <v>332</v>
      </c>
      <c r="C23" s="557">
        <v>0</v>
      </c>
      <c r="D23" s="268">
        <v>0</v>
      </c>
      <c r="E23" s="557">
        <v>0</v>
      </c>
      <c r="F23" s="268">
        <v>0</v>
      </c>
      <c r="G23" s="557">
        <v>491.50700000000001</v>
      </c>
      <c r="H23" s="268">
        <v>468.38099999999997</v>
      </c>
      <c r="I23" s="557">
        <v>27.056999999999999</v>
      </c>
      <c r="J23" s="268">
        <v>27.056999999999999</v>
      </c>
      <c r="K23" s="557">
        <v>0</v>
      </c>
      <c r="L23" s="268">
        <v>0</v>
      </c>
      <c r="M23" s="557">
        <v>1.1579999999999999</v>
      </c>
      <c r="N23" s="268">
        <v>1.1579999999999999</v>
      </c>
      <c r="O23" s="557">
        <v>763.66200000000003</v>
      </c>
      <c r="P23" s="268">
        <v>728.84400000000005</v>
      </c>
      <c r="Q23" s="557">
        <v>1283.384</v>
      </c>
      <c r="R23" s="268">
        <v>1225.44</v>
      </c>
      <c r="FT23" s="85"/>
      <c r="FU23" s="85"/>
    </row>
    <row r="24" spans="1:177">
      <c r="A24" s="159"/>
      <c r="B24" s="160" t="s">
        <v>333</v>
      </c>
      <c r="C24" s="557">
        <v>0</v>
      </c>
      <c r="D24" s="268">
        <v>0</v>
      </c>
      <c r="E24" s="557">
        <v>2727.192</v>
      </c>
      <c r="F24" s="268">
        <v>2389.1559999999999</v>
      </c>
      <c r="G24" s="557">
        <v>5557.2179999999998</v>
      </c>
      <c r="H24" s="268">
        <v>5336.8519999999999</v>
      </c>
      <c r="I24" s="557">
        <v>6190.9040000000005</v>
      </c>
      <c r="J24" s="268">
        <v>5958.9790000000003</v>
      </c>
      <c r="K24" s="557">
        <v>0</v>
      </c>
      <c r="L24" s="268">
        <v>0</v>
      </c>
      <c r="M24" s="557">
        <v>773.875</v>
      </c>
      <c r="N24" s="268">
        <v>780.65800000000002</v>
      </c>
      <c r="O24" s="557">
        <v>142.37899999999999</v>
      </c>
      <c r="P24" s="268">
        <v>148.601</v>
      </c>
      <c r="Q24" s="557">
        <v>15391.567999999999</v>
      </c>
      <c r="R24" s="268">
        <v>14614.245999999999</v>
      </c>
      <c r="FT24" s="85"/>
      <c r="FU24" s="85"/>
    </row>
    <row r="25" spans="1:177">
      <c r="A25" s="159"/>
      <c r="B25" s="160" t="s">
        <v>334</v>
      </c>
      <c r="C25" s="557">
        <v>0</v>
      </c>
      <c r="D25" s="268">
        <v>0</v>
      </c>
      <c r="E25" s="557">
        <v>0</v>
      </c>
      <c r="F25" s="268">
        <v>0</v>
      </c>
      <c r="G25" s="557">
        <v>7.4180000000000001</v>
      </c>
      <c r="H25" s="268">
        <v>7.069</v>
      </c>
      <c r="I25" s="557">
        <v>0</v>
      </c>
      <c r="J25" s="268">
        <v>0</v>
      </c>
      <c r="K25" s="557">
        <v>0</v>
      </c>
      <c r="L25" s="268">
        <v>0</v>
      </c>
      <c r="M25" s="557">
        <v>0</v>
      </c>
      <c r="N25" s="268">
        <v>0</v>
      </c>
      <c r="O25" s="557">
        <v>0</v>
      </c>
      <c r="P25" s="268">
        <v>0</v>
      </c>
      <c r="Q25" s="557">
        <v>7.4180000000000001</v>
      </c>
      <c r="R25" s="268">
        <v>7.069</v>
      </c>
      <c r="FT25" s="85"/>
      <c r="FU25" s="85"/>
    </row>
    <row r="26" spans="1:177">
      <c r="A26" s="159"/>
      <c r="B26" s="160" t="s">
        <v>335</v>
      </c>
      <c r="C26" s="557">
        <v>0</v>
      </c>
      <c r="D26" s="268">
        <v>0</v>
      </c>
      <c r="E26" s="557">
        <v>19.056000000000001</v>
      </c>
      <c r="F26" s="268">
        <v>17.631</v>
      </c>
      <c r="G26" s="557">
        <v>237.982</v>
      </c>
      <c r="H26" s="268">
        <v>240.35300000000001</v>
      </c>
      <c r="I26" s="557">
        <v>76.763999999999996</v>
      </c>
      <c r="J26" s="268">
        <v>71.712999999999994</v>
      </c>
      <c r="K26" s="557">
        <v>0</v>
      </c>
      <c r="L26" s="268">
        <v>0</v>
      </c>
      <c r="M26" s="557">
        <v>14.127000000000001</v>
      </c>
      <c r="N26" s="268">
        <v>14.561999999999999</v>
      </c>
      <c r="O26" s="557">
        <v>0</v>
      </c>
      <c r="P26" s="268">
        <v>0</v>
      </c>
      <c r="Q26" s="557">
        <v>347.92899999999997</v>
      </c>
      <c r="R26" s="268">
        <v>344.25900000000001</v>
      </c>
      <c r="FT26" s="85"/>
      <c r="FU26" s="85"/>
    </row>
    <row r="27" spans="1:177">
      <c r="A27" s="159"/>
      <c r="B27" s="160" t="s">
        <v>336</v>
      </c>
      <c r="C27" s="557">
        <v>0</v>
      </c>
      <c r="D27" s="268">
        <v>0</v>
      </c>
      <c r="E27" s="557">
        <v>10.412000000000001</v>
      </c>
      <c r="F27" s="268">
        <v>9.9169999999999998</v>
      </c>
      <c r="G27" s="557">
        <v>592.94100000000003</v>
      </c>
      <c r="H27" s="268">
        <v>571.37400000000002</v>
      </c>
      <c r="I27" s="557">
        <v>1.2430000000000001</v>
      </c>
      <c r="J27" s="268">
        <v>1.018</v>
      </c>
      <c r="K27" s="557">
        <v>0</v>
      </c>
      <c r="L27" s="268">
        <v>0</v>
      </c>
      <c r="M27" s="557">
        <v>0.72099999999999997</v>
      </c>
      <c r="N27" s="268">
        <v>0.66600000000000004</v>
      </c>
      <c r="O27" s="557">
        <v>54.115000000000002</v>
      </c>
      <c r="P27" s="268">
        <v>52.04</v>
      </c>
      <c r="Q27" s="557">
        <v>659.43200000000002</v>
      </c>
      <c r="R27" s="268">
        <v>635.01499999999999</v>
      </c>
      <c r="FT27" s="85"/>
      <c r="FU27" s="85"/>
    </row>
    <row r="28" spans="1:177" s="85" customFormat="1"/>
    <row r="29" spans="1:177" s="167" customFormat="1">
      <c r="A29" s="157" t="s">
        <v>337</v>
      </c>
      <c r="B29" s="158"/>
      <c r="C29" s="556">
        <v>0</v>
      </c>
      <c r="D29" s="269">
        <v>0</v>
      </c>
      <c r="E29" s="556">
        <v>4050.5439999999999</v>
      </c>
      <c r="F29" s="269">
        <v>3583.616</v>
      </c>
      <c r="G29" s="556">
        <v>22909.557000000001</v>
      </c>
      <c r="H29" s="269">
        <v>21678.014999999999</v>
      </c>
      <c r="I29" s="556">
        <v>7590.6059999999998</v>
      </c>
      <c r="J29" s="269">
        <v>7151.3040000000001</v>
      </c>
      <c r="K29" s="556">
        <v>0</v>
      </c>
      <c r="L29" s="269">
        <v>0</v>
      </c>
      <c r="M29" s="556">
        <v>207.06800000000001</v>
      </c>
      <c r="N29" s="269">
        <v>195.78899999999999</v>
      </c>
      <c r="O29" s="556">
        <v>707.30200000000002</v>
      </c>
      <c r="P29" s="269">
        <v>860.21</v>
      </c>
      <c r="Q29" s="556">
        <v>36855.387999999999</v>
      </c>
      <c r="R29" s="269">
        <v>34871.080999999998</v>
      </c>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V29" s="143"/>
      <c r="DW29" s="143"/>
      <c r="DX29" s="143"/>
      <c r="DY29" s="143"/>
      <c r="DZ29" s="143"/>
      <c r="EA29" s="143"/>
      <c r="EB29" s="143"/>
      <c r="EC29" s="143"/>
      <c r="ED29" s="143"/>
      <c r="EE29" s="143"/>
      <c r="EF29" s="143"/>
      <c r="EG29" s="143"/>
      <c r="EH29" s="143"/>
      <c r="EI29" s="143"/>
      <c r="EJ29" s="143"/>
      <c r="EK29" s="143"/>
      <c r="EL29" s="143"/>
      <c r="EM29" s="143"/>
      <c r="EN29" s="143"/>
      <c r="EO29" s="143"/>
      <c r="EP29" s="143"/>
      <c r="EQ29" s="143"/>
      <c r="ER29" s="143"/>
      <c r="ES29" s="143"/>
      <c r="ET29" s="143"/>
      <c r="EU29" s="143"/>
      <c r="EV29" s="143"/>
      <c r="EW29" s="143"/>
      <c r="EX29" s="143"/>
      <c r="EY29" s="143"/>
      <c r="EZ29" s="143"/>
      <c r="FA29" s="143"/>
      <c r="FB29" s="143"/>
      <c r="FC29" s="143"/>
      <c r="FD29" s="143"/>
      <c r="FE29" s="143"/>
      <c r="FF29" s="143"/>
      <c r="FG29" s="143"/>
      <c r="FH29" s="143"/>
      <c r="FI29" s="143"/>
      <c r="FJ29" s="143"/>
      <c r="FK29" s="143"/>
      <c r="FL29" s="143"/>
      <c r="FM29" s="143"/>
      <c r="FN29" s="143"/>
      <c r="FO29" s="143"/>
      <c r="FP29" s="143"/>
      <c r="FQ29" s="143"/>
      <c r="FR29" s="143"/>
      <c r="FS29" s="143"/>
      <c r="FT29" s="143"/>
      <c r="FU29" s="143"/>
    </row>
    <row r="30" spans="1:177">
      <c r="A30" s="168"/>
      <c r="B30" s="168"/>
      <c r="C30" s="168"/>
      <c r="D30" s="168"/>
      <c r="E30" s="168"/>
      <c r="F30" s="168"/>
      <c r="G30" s="168"/>
      <c r="H30" s="168"/>
      <c r="I30" s="168"/>
      <c r="J30" s="168"/>
      <c r="K30" s="168"/>
      <c r="L30" s="168"/>
      <c r="M30" s="168"/>
      <c r="N30" s="168"/>
      <c r="O30" s="168"/>
      <c r="P30" s="168"/>
      <c r="Q30" s="168"/>
      <c r="R30" s="168"/>
      <c r="FT30" s="85"/>
      <c r="FU30" s="85"/>
    </row>
    <row r="31" spans="1:177">
      <c r="A31" s="168"/>
      <c r="B31" s="168"/>
      <c r="C31" s="168"/>
      <c r="D31" s="169"/>
      <c r="E31" s="168"/>
      <c r="F31" s="168"/>
      <c r="G31" s="168"/>
      <c r="H31" s="168"/>
      <c r="I31" s="168"/>
      <c r="J31" s="168"/>
      <c r="K31" s="168"/>
      <c r="L31" s="168"/>
      <c r="M31" s="168"/>
      <c r="N31" s="168"/>
      <c r="O31" s="168"/>
      <c r="P31" s="168"/>
      <c r="Q31" s="168"/>
      <c r="R31" s="168"/>
      <c r="FT31" s="85"/>
      <c r="FU31" s="85"/>
    </row>
    <row r="32" spans="1:177">
      <c r="A32" s="168"/>
      <c r="B32" s="168"/>
      <c r="C32" s="168"/>
      <c r="D32" s="169"/>
      <c r="E32" s="168"/>
      <c r="F32" s="168"/>
      <c r="G32" s="168"/>
      <c r="H32" s="168"/>
      <c r="I32" s="168"/>
      <c r="J32" s="168"/>
      <c r="K32" s="168"/>
      <c r="L32" s="168"/>
      <c r="M32" s="168"/>
      <c r="N32" s="168">
        <v>1000</v>
      </c>
      <c r="O32" s="168"/>
      <c r="P32" s="168"/>
      <c r="Q32" s="168"/>
      <c r="R32" s="168"/>
      <c r="FT32" s="85"/>
      <c r="FU32" s="85"/>
    </row>
    <row r="33" spans="1:177">
      <c r="A33" s="168"/>
      <c r="B33" s="168"/>
      <c r="C33" s="168"/>
      <c r="D33" s="169"/>
      <c r="E33" s="168"/>
      <c r="F33" s="168"/>
      <c r="G33" s="168"/>
      <c r="H33" s="168"/>
      <c r="I33" s="168"/>
      <c r="J33" s="168"/>
      <c r="K33" s="168"/>
      <c r="L33" s="168"/>
      <c r="M33" s="168"/>
      <c r="N33" s="168"/>
      <c r="O33" s="168"/>
      <c r="P33" s="168"/>
      <c r="Q33" s="168"/>
      <c r="R33" s="168"/>
      <c r="FT33" s="85"/>
      <c r="FU33" s="85"/>
    </row>
    <row r="34" spans="1:177">
      <c r="A34" s="864" t="s">
        <v>0</v>
      </c>
      <c r="B34" s="865"/>
      <c r="C34" s="861" t="s">
        <v>313</v>
      </c>
      <c r="D34" s="862"/>
      <c r="E34" s="861" t="s">
        <v>5</v>
      </c>
      <c r="F34" s="862"/>
      <c r="G34" s="861" t="s">
        <v>6</v>
      </c>
      <c r="H34" s="862"/>
      <c r="I34" s="861" t="s">
        <v>7</v>
      </c>
      <c r="J34" s="862"/>
      <c r="K34" s="861" t="s">
        <v>14</v>
      </c>
      <c r="L34" s="862"/>
      <c r="M34" s="861" t="s">
        <v>44</v>
      </c>
      <c r="N34" s="862"/>
      <c r="O34" s="861" t="s">
        <v>314</v>
      </c>
      <c r="P34" s="862"/>
      <c r="Q34" s="861" t="s">
        <v>47</v>
      </c>
      <c r="R34" s="862"/>
      <c r="FT34" s="85"/>
      <c r="FU34" s="85"/>
    </row>
    <row r="35" spans="1:177">
      <c r="A35" s="866" t="s">
        <v>338</v>
      </c>
      <c r="B35" s="874"/>
      <c r="C35" s="558" t="s">
        <v>463</v>
      </c>
      <c r="D35" s="560" t="s">
        <v>464</v>
      </c>
      <c r="E35" s="558" t="s">
        <v>463</v>
      </c>
      <c r="F35" s="560" t="s">
        <v>464</v>
      </c>
      <c r="G35" s="558" t="s">
        <v>463</v>
      </c>
      <c r="H35" s="560" t="s">
        <v>464</v>
      </c>
      <c r="I35" s="558" t="s">
        <v>463</v>
      </c>
      <c r="J35" s="560" t="s">
        <v>464</v>
      </c>
      <c r="K35" s="558" t="s">
        <v>463</v>
      </c>
      <c r="L35" s="560" t="s">
        <v>464</v>
      </c>
      <c r="M35" s="558" t="s">
        <v>463</v>
      </c>
      <c r="N35" s="560" t="s">
        <v>464</v>
      </c>
      <c r="O35" s="558" t="s">
        <v>463</v>
      </c>
      <c r="P35" s="560" t="s">
        <v>464</v>
      </c>
      <c r="Q35" s="558" t="s">
        <v>463</v>
      </c>
      <c r="R35" s="560" t="s">
        <v>464</v>
      </c>
      <c r="FT35" s="85"/>
      <c r="FU35" s="85"/>
    </row>
    <row r="36" spans="1:177">
      <c r="A36" s="875"/>
      <c r="B36" s="876"/>
      <c r="C36" s="559" t="s">
        <v>221</v>
      </c>
      <c r="D36" s="265" t="s">
        <v>221</v>
      </c>
      <c r="E36" s="559" t="s">
        <v>221</v>
      </c>
      <c r="F36" s="265" t="s">
        <v>221</v>
      </c>
      <c r="G36" s="559" t="s">
        <v>221</v>
      </c>
      <c r="H36" s="265" t="s">
        <v>221</v>
      </c>
      <c r="I36" s="559" t="s">
        <v>221</v>
      </c>
      <c r="J36" s="265" t="s">
        <v>221</v>
      </c>
      <c r="K36" s="559" t="s">
        <v>221</v>
      </c>
      <c r="L36" s="265" t="s">
        <v>221</v>
      </c>
      <c r="M36" s="559" t="s">
        <v>221</v>
      </c>
      <c r="N36" s="265" t="s">
        <v>221</v>
      </c>
      <c r="O36" s="559" t="s">
        <v>221</v>
      </c>
      <c r="P36" s="265" t="s">
        <v>221</v>
      </c>
      <c r="Q36" s="559" t="s">
        <v>221</v>
      </c>
      <c r="R36" s="265" t="s">
        <v>221</v>
      </c>
      <c r="FT36" s="85"/>
      <c r="FU36" s="85"/>
    </row>
    <row r="37" spans="1:177" s="167" customFormat="1">
      <c r="A37" s="157" t="s">
        <v>339</v>
      </c>
      <c r="B37" s="158"/>
      <c r="C37" s="556">
        <v>0</v>
      </c>
      <c r="D37" s="269">
        <v>0</v>
      </c>
      <c r="E37" s="556">
        <v>983.13699999999994</v>
      </c>
      <c r="F37" s="269">
        <v>859.86500000000001</v>
      </c>
      <c r="G37" s="556">
        <v>5042.4930000000004</v>
      </c>
      <c r="H37" s="269">
        <v>4669.6260000000002</v>
      </c>
      <c r="I37" s="556">
        <v>1286.502</v>
      </c>
      <c r="J37" s="269">
        <v>1231.202</v>
      </c>
      <c r="K37" s="556">
        <v>0</v>
      </c>
      <c r="L37" s="269">
        <v>0</v>
      </c>
      <c r="M37" s="556">
        <v>98.54</v>
      </c>
      <c r="N37" s="269">
        <v>89.908000000000001</v>
      </c>
      <c r="O37" s="556">
        <v>793.61699999999996</v>
      </c>
      <c r="P37" s="269">
        <v>886.43299999999999</v>
      </c>
      <c r="Q37" s="556">
        <v>8204.2890000000007</v>
      </c>
      <c r="R37" s="269">
        <v>7737.0339999999997</v>
      </c>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row>
    <row r="38" spans="1:177" s="922" customFormat="1">
      <c r="A38" s="159"/>
      <c r="B38" s="160" t="s">
        <v>340</v>
      </c>
      <c r="C38" s="557">
        <v>0</v>
      </c>
      <c r="D38" s="268">
        <v>0</v>
      </c>
      <c r="E38" s="557">
        <v>153.964</v>
      </c>
      <c r="F38" s="268">
        <v>63.933999999999997</v>
      </c>
      <c r="G38" s="557">
        <v>1426.232</v>
      </c>
      <c r="H38" s="268">
        <v>1137.521</v>
      </c>
      <c r="I38" s="557">
        <v>399.12299999999999</v>
      </c>
      <c r="J38" s="268">
        <v>372.79</v>
      </c>
      <c r="K38" s="557">
        <v>0</v>
      </c>
      <c r="L38" s="268">
        <v>0</v>
      </c>
      <c r="M38" s="557">
        <v>0</v>
      </c>
      <c r="N38" s="268">
        <v>0</v>
      </c>
      <c r="O38" s="557">
        <v>689.27800000000002</v>
      </c>
      <c r="P38" s="268">
        <v>672.96500000000003</v>
      </c>
      <c r="Q38" s="557">
        <v>2668.5970000000002</v>
      </c>
      <c r="R38" s="268">
        <v>2247.21</v>
      </c>
      <c r="S38" s="85"/>
      <c r="T38" s="85"/>
      <c r="U38" s="85"/>
      <c r="V38" s="85"/>
      <c r="W38" s="85"/>
      <c r="X38" s="85"/>
      <c r="Y38" s="85"/>
      <c r="Z38" s="85"/>
      <c r="AA38" s="85"/>
      <c r="AB38" s="85"/>
      <c r="AC38" s="85"/>
      <c r="AD38" s="85"/>
      <c r="AE38" s="85"/>
      <c r="AF38" s="85"/>
      <c r="AG38" s="85"/>
      <c r="AH38" s="85"/>
      <c r="AI38" s="85"/>
    </row>
    <row r="39" spans="1:177" s="922" customFormat="1">
      <c r="A39" s="159"/>
      <c r="B39" s="160" t="s">
        <v>341</v>
      </c>
      <c r="C39" s="557">
        <v>0</v>
      </c>
      <c r="D39" s="268">
        <v>0</v>
      </c>
      <c r="E39" s="557">
        <v>0.84699999999999998</v>
      </c>
      <c r="F39" s="268">
        <v>0.78300000000000003</v>
      </c>
      <c r="G39" s="557">
        <v>52.798999999999999</v>
      </c>
      <c r="H39" s="268">
        <v>58.317999999999998</v>
      </c>
      <c r="I39" s="557">
        <v>10.551</v>
      </c>
      <c r="J39" s="268">
        <v>9.1530000000000005</v>
      </c>
      <c r="K39" s="557">
        <v>0</v>
      </c>
      <c r="L39" s="268">
        <v>0</v>
      </c>
      <c r="M39" s="557">
        <v>3.1019999999999999</v>
      </c>
      <c r="N39" s="268">
        <v>3.0339999999999998</v>
      </c>
      <c r="O39" s="557">
        <v>2.1150000000000002</v>
      </c>
      <c r="P39" s="268">
        <v>1.7110000000000001</v>
      </c>
      <c r="Q39" s="557">
        <v>69.414000000000001</v>
      </c>
      <c r="R39" s="268">
        <v>72.998999999999995</v>
      </c>
      <c r="S39" s="85"/>
      <c r="T39" s="85"/>
      <c r="U39" s="85"/>
      <c r="V39" s="85"/>
      <c r="W39" s="85"/>
      <c r="X39" s="85"/>
      <c r="Y39" s="85"/>
      <c r="Z39" s="85"/>
      <c r="AA39" s="85"/>
      <c r="AB39" s="85"/>
      <c r="AC39" s="85"/>
      <c r="AD39" s="85"/>
      <c r="AE39" s="85"/>
      <c r="AF39" s="85"/>
      <c r="AG39" s="85"/>
      <c r="AH39" s="85"/>
      <c r="AI39" s="85"/>
    </row>
    <row r="40" spans="1:177" s="922" customFormat="1">
      <c r="A40" s="159"/>
      <c r="B40" s="160" t="s">
        <v>342</v>
      </c>
      <c r="C40" s="557">
        <v>0</v>
      </c>
      <c r="D40" s="268">
        <v>0</v>
      </c>
      <c r="E40" s="557">
        <v>644.37599999999998</v>
      </c>
      <c r="F40" s="268">
        <v>657.28200000000004</v>
      </c>
      <c r="G40" s="557">
        <v>2786.2269999999999</v>
      </c>
      <c r="H40" s="268">
        <v>2705.6930000000002</v>
      </c>
      <c r="I40" s="557">
        <v>632.46500000000003</v>
      </c>
      <c r="J40" s="268">
        <v>605.59699999999998</v>
      </c>
      <c r="K40" s="557">
        <v>0</v>
      </c>
      <c r="L40" s="268">
        <v>0</v>
      </c>
      <c r="M40" s="557">
        <v>61.191000000000003</v>
      </c>
      <c r="N40" s="268">
        <v>33.411000000000001</v>
      </c>
      <c r="O40" s="557">
        <v>46.856000000000002</v>
      </c>
      <c r="P40" s="268">
        <v>59.969000000000001</v>
      </c>
      <c r="Q40" s="557">
        <v>4171.1149999999998</v>
      </c>
      <c r="R40" s="268">
        <v>4061.9520000000002</v>
      </c>
      <c r="S40" s="85"/>
      <c r="T40" s="85"/>
      <c r="U40" s="85"/>
      <c r="V40" s="85"/>
      <c r="W40" s="85"/>
      <c r="X40" s="85"/>
      <c r="Y40" s="85"/>
      <c r="Z40" s="85"/>
      <c r="AA40" s="85"/>
      <c r="AB40" s="85"/>
      <c r="AC40" s="85"/>
      <c r="AD40" s="85"/>
      <c r="AE40" s="85"/>
      <c r="AF40" s="85"/>
      <c r="AG40" s="85"/>
      <c r="AH40" s="85"/>
      <c r="AI40" s="85"/>
    </row>
    <row r="41" spans="1:177" s="922" customFormat="1">
      <c r="A41" s="159"/>
      <c r="B41" s="160" t="s">
        <v>343</v>
      </c>
      <c r="C41" s="557">
        <v>0</v>
      </c>
      <c r="D41" s="268">
        <v>0</v>
      </c>
      <c r="E41" s="557">
        <v>29.562999999999999</v>
      </c>
      <c r="F41" s="268">
        <v>30.526</v>
      </c>
      <c r="G41" s="557">
        <v>504.08199999999999</v>
      </c>
      <c r="H41" s="268">
        <v>465.54500000000002</v>
      </c>
      <c r="I41" s="557">
        <v>23.093</v>
      </c>
      <c r="J41" s="268">
        <v>26.02</v>
      </c>
      <c r="K41" s="557">
        <v>0</v>
      </c>
      <c r="L41" s="268">
        <v>0</v>
      </c>
      <c r="M41" s="557">
        <v>15.458</v>
      </c>
      <c r="N41" s="268">
        <v>19.940999999999999</v>
      </c>
      <c r="O41" s="557">
        <v>38.383000000000003</v>
      </c>
      <c r="P41" s="268">
        <v>133.88399999999999</v>
      </c>
      <c r="Q41" s="557">
        <v>610.57899999999995</v>
      </c>
      <c r="R41" s="268">
        <v>675.91600000000005</v>
      </c>
      <c r="S41" s="85"/>
      <c r="T41" s="85"/>
      <c r="U41" s="85"/>
      <c r="V41" s="85"/>
      <c r="W41" s="85"/>
      <c r="X41" s="85"/>
      <c r="Y41" s="85"/>
      <c r="Z41" s="85"/>
      <c r="AA41" s="85"/>
      <c r="AB41" s="85"/>
      <c r="AC41" s="85"/>
      <c r="AD41" s="85"/>
      <c r="AE41" s="85"/>
      <c r="AF41" s="85"/>
      <c r="AG41" s="85"/>
      <c r="AH41" s="85"/>
      <c r="AI41" s="85"/>
    </row>
    <row r="42" spans="1:177" s="922" customFormat="1">
      <c r="A42" s="159"/>
      <c r="B42" s="160" t="s">
        <v>344</v>
      </c>
      <c r="C42" s="557">
        <v>0</v>
      </c>
      <c r="D42" s="268">
        <v>0</v>
      </c>
      <c r="E42" s="557">
        <v>53.064999999999998</v>
      </c>
      <c r="F42" s="268">
        <v>31.78</v>
      </c>
      <c r="G42" s="557">
        <v>78.628</v>
      </c>
      <c r="H42" s="268">
        <v>78.531000000000006</v>
      </c>
      <c r="I42" s="557">
        <v>90.438999999999993</v>
      </c>
      <c r="J42" s="268">
        <v>90.647999999999996</v>
      </c>
      <c r="K42" s="557">
        <v>0</v>
      </c>
      <c r="L42" s="268">
        <v>0</v>
      </c>
      <c r="M42" s="557">
        <v>0</v>
      </c>
      <c r="N42" s="268">
        <v>0</v>
      </c>
      <c r="O42" s="557">
        <v>13.065</v>
      </c>
      <c r="P42" s="268">
        <v>13.561999999999999</v>
      </c>
      <c r="Q42" s="557">
        <v>235.197</v>
      </c>
      <c r="R42" s="268">
        <v>214.52099999999999</v>
      </c>
      <c r="S42" s="85"/>
      <c r="T42" s="85"/>
      <c r="U42" s="85"/>
      <c r="V42" s="85"/>
      <c r="W42" s="85"/>
      <c r="X42" s="85"/>
      <c r="Y42" s="85"/>
      <c r="Z42" s="85"/>
      <c r="AA42" s="85"/>
      <c r="AB42" s="85"/>
      <c r="AC42" s="85"/>
      <c r="AD42" s="85"/>
      <c r="AE42" s="85"/>
      <c r="AF42" s="85"/>
      <c r="AG42" s="85"/>
      <c r="AH42" s="85"/>
      <c r="AI42" s="85"/>
    </row>
    <row r="43" spans="1:177" s="922" customFormat="1">
      <c r="A43" s="159"/>
      <c r="B43" s="160" t="s">
        <v>345</v>
      </c>
      <c r="C43" s="557">
        <v>0</v>
      </c>
      <c r="D43" s="268">
        <v>0</v>
      </c>
      <c r="E43" s="557">
        <v>60.835999999999999</v>
      </c>
      <c r="F43" s="268">
        <v>28.210999999999999</v>
      </c>
      <c r="G43" s="557">
        <v>22.212</v>
      </c>
      <c r="H43" s="268">
        <v>42.603999999999999</v>
      </c>
      <c r="I43" s="557">
        <v>53.076000000000001</v>
      </c>
      <c r="J43" s="268">
        <v>32.4</v>
      </c>
      <c r="K43" s="557">
        <v>0</v>
      </c>
      <c r="L43" s="268">
        <v>0</v>
      </c>
      <c r="M43" s="557">
        <v>10.913</v>
      </c>
      <c r="N43" s="268">
        <v>32.451999999999998</v>
      </c>
      <c r="O43" s="557">
        <v>1.1819999999999999</v>
      </c>
      <c r="P43" s="268">
        <v>1.6639999999999999</v>
      </c>
      <c r="Q43" s="557">
        <v>148.21899999999999</v>
      </c>
      <c r="R43" s="268">
        <v>137.33099999999999</v>
      </c>
      <c r="S43" s="85"/>
      <c r="T43" s="85"/>
      <c r="U43" s="85"/>
      <c r="V43" s="85"/>
      <c r="W43" s="85"/>
      <c r="X43" s="85"/>
      <c r="Y43" s="85"/>
      <c r="Z43" s="85"/>
      <c r="AA43" s="85"/>
      <c r="AB43" s="85"/>
      <c r="AC43" s="85"/>
      <c r="AD43" s="85"/>
      <c r="AE43" s="85"/>
      <c r="AF43" s="85"/>
      <c r="AG43" s="85"/>
      <c r="AH43" s="85"/>
      <c r="AI43" s="85"/>
    </row>
    <row r="44" spans="1:177" s="922" customFormat="1">
      <c r="A44" s="159"/>
      <c r="B44" s="160" t="s">
        <v>346</v>
      </c>
      <c r="C44" s="557">
        <v>0</v>
      </c>
      <c r="D44" s="268">
        <v>0</v>
      </c>
      <c r="E44" s="557">
        <v>0</v>
      </c>
      <c r="F44" s="268">
        <v>0</v>
      </c>
      <c r="G44" s="557">
        <v>0</v>
      </c>
      <c r="H44" s="268">
        <v>0</v>
      </c>
      <c r="I44" s="557">
        <v>0</v>
      </c>
      <c r="J44" s="268">
        <v>0</v>
      </c>
      <c r="K44" s="557">
        <v>0</v>
      </c>
      <c r="L44" s="268">
        <v>0</v>
      </c>
      <c r="M44" s="557">
        <v>0</v>
      </c>
      <c r="N44" s="268">
        <v>0</v>
      </c>
      <c r="O44" s="557">
        <v>0</v>
      </c>
      <c r="P44" s="268">
        <v>0</v>
      </c>
      <c r="Q44" s="557">
        <v>0</v>
      </c>
      <c r="R44" s="268">
        <v>0</v>
      </c>
      <c r="S44" s="85"/>
      <c r="T44" s="85"/>
      <c r="U44" s="85"/>
      <c r="V44" s="85"/>
      <c r="W44" s="85"/>
      <c r="X44" s="85"/>
      <c r="Y44" s="85"/>
      <c r="Z44" s="85"/>
      <c r="AA44" s="85"/>
      <c r="AB44" s="85"/>
      <c r="AC44" s="85"/>
      <c r="AD44" s="85"/>
      <c r="AE44" s="85"/>
      <c r="AF44" s="85"/>
      <c r="AG44" s="85"/>
      <c r="AH44" s="85"/>
      <c r="AI44" s="85"/>
    </row>
    <row r="45" spans="1:177" s="922" customFormat="1">
      <c r="A45" s="159"/>
      <c r="B45" s="160" t="s">
        <v>347</v>
      </c>
      <c r="C45" s="557">
        <v>0</v>
      </c>
      <c r="D45" s="268">
        <v>0</v>
      </c>
      <c r="E45" s="557">
        <v>40.485999999999997</v>
      </c>
      <c r="F45" s="268">
        <v>47.348999999999997</v>
      </c>
      <c r="G45" s="557">
        <v>172.31299999999999</v>
      </c>
      <c r="H45" s="268">
        <v>181.41399999999999</v>
      </c>
      <c r="I45" s="557">
        <v>77.754999999999995</v>
      </c>
      <c r="J45" s="268">
        <v>94.593999999999994</v>
      </c>
      <c r="K45" s="557">
        <v>0</v>
      </c>
      <c r="L45" s="268">
        <v>0</v>
      </c>
      <c r="M45" s="557">
        <v>7.8760000000000003</v>
      </c>
      <c r="N45" s="268">
        <v>1.07</v>
      </c>
      <c r="O45" s="557">
        <v>2.738</v>
      </c>
      <c r="P45" s="268">
        <v>2.6779999999999999</v>
      </c>
      <c r="Q45" s="557">
        <v>301.16800000000001</v>
      </c>
      <c r="R45" s="268">
        <v>327.10500000000002</v>
      </c>
      <c r="S45" s="85"/>
      <c r="T45" s="85"/>
      <c r="U45" s="85"/>
      <c r="V45" s="85"/>
      <c r="W45" s="85"/>
      <c r="X45" s="85"/>
      <c r="Y45" s="85"/>
      <c r="Z45" s="85"/>
      <c r="AA45" s="85"/>
      <c r="AB45" s="85"/>
      <c r="AC45" s="85"/>
      <c r="AD45" s="85"/>
      <c r="AE45" s="85"/>
      <c r="AF45" s="85"/>
      <c r="AG45" s="85"/>
      <c r="AH45" s="85"/>
      <c r="AI45" s="85"/>
    </row>
    <row r="46" spans="1:177" s="922" customFormat="1">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85"/>
      <c r="AA46" s="85"/>
      <c r="AB46" s="85"/>
      <c r="AC46" s="85"/>
      <c r="AD46" s="85"/>
      <c r="AE46" s="85"/>
      <c r="AF46" s="85"/>
      <c r="AG46" s="85"/>
      <c r="AH46" s="85"/>
      <c r="AI46" s="85"/>
    </row>
    <row r="47" spans="1:177" s="922" customFormat="1">
      <c r="A47" s="159"/>
      <c r="B47" s="164" t="s">
        <v>348</v>
      </c>
      <c r="C47" s="557">
        <v>0</v>
      </c>
      <c r="D47" s="268">
        <v>0</v>
      </c>
      <c r="E47" s="557">
        <v>0</v>
      </c>
      <c r="F47" s="268">
        <v>0</v>
      </c>
      <c r="G47" s="557">
        <v>0</v>
      </c>
      <c r="H47" s="268">
        <v>0</v>
      </c>
      <c r="I47" s="557">
        <v>0</v>
      </c>
      <c r="J47" s="268">
        <v>0</v>
      </c>
      <c r="K47" s="557">
        <v>0</v>
      </c>
      <c r="L47" s="268">
        <v>0</v>
      </c>
      <c r="M47" s="557">
        <v>0</v>
      </c>
      <c r="N47" s="268">
        <v>0</v>
      </c>
      <c r="O47" s="557">
        <v>0</v>
      </c>
      <c r="P47" s="268">
        <v>0</v>
      </c>
      <c r="Q47" s="557">
        <v>0</v>
      </c>
      <c r="R47" s="268">
        <v>0</v>
      </c>
      <c r="S47" s="85"/>
      <c r="T47" s="85"/>
      <c r="U47" s="85"/>
      <c r="V47" s="85"/>
      <c r="W47" s="85"/>
      <c r="X47" s="85"/>
      <c r="Y47" s="85"/>
      <c r="Z47" s="85"/>
      <c r="AA47" s="85"/>
      <c r="AB47" s="85"/>
      <c r="AC47" s="85"/>
      <c r="AD47" s="85"/>
      <c r="AE47" s="85"/>
      <c r="AF47" s="85"/>
      <c r="AG47" s="85"/>
      <c r="AH47" s="85"/>
      <c r="AI47" s="85"/>
    </row>
    <row r="48" spans="1:177" s="922" customFormat="1">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85"/>
      <c r="AA48" s="85"/>
      <c r="AB48" s="85"/>
      <c r="AC48" s="85"/>
      <c r="AD48" s="85"/>
      <c r="AE48" s="85"/>
      <c r="AF48" s="85"/>
      <c r="AG48" s="85"/>
      <c r="AH48" s="85"/>
      <c r="AI48" s="85"/>
    </row>
    <row r="49" spans="1:35" s="923" customFormat="1">
      <c r="A49" s="157" t="s">
        <v>349</v>
      </c>
      <c r="B49" s="158"/>
      <c r="C49" s="556">
        <v>0</v>
      </c>
      <c r="D49" s="269">
        <v>0</v>
      </c>
      <c r="E49" s="556">
        <v>799.976</v>
      </c>
      <c r="F49" s="269">
        <v>751</v>
      </c>
      <c r="G49" s="556">
        <v>4949.2219999999998</v>
      </c>
      <c r="H49" s="269">
        <v>4839.0140000000001</v>
      </c>
      <c r="I49" s="556">
        <v>2874.8029999999999</v>
      </c>
      <c r="J49" s="269">
        <v>2807.7869999999998</v>
      </c>
      <c r="K49" s="556">
        <v>0</v>
      </c>
      <c r="L49" s="269">
        <v>0</v>
      </c>
      <c r="M49" s="556">
        <v>125.64400000000001</v>
      </c>
      <c r="N49" s="269">
        <v>125.14700000000001</v>
      </c>
      <c r="O49" s="556">
        <v>32.392000000000003</v>
      </c>
      <c r="P49" s="269">
        <v>34.384999999999998</v>
      </c>
      <c r="Q49" s="556">
        <v>8782.0370000000003</v>
      </c>
      <c r="R49" s="269">
        <v>8557.3330000000005</v>
      </c>
      <c r="S49" s="143"/>
      <c r="T49" s="143"/>
      <c r="U49" s="143"/>
      <c r="V49" s="143"/>
      <c r="W49" s="143"/>
      <c r="X49" s="143"/>
      <c r="Y49" s="143"/>
      <c r="Z49" s="143"/>
      <c r="AA49" s="143"/>
      <c r="AB49" s="143"/>
      <c r="AC49" s="143"/>
      <c r="AD49" s="143"/>
      <c r="AE49" s="143"/>
      <c r="AF49" s="143"/>
      <c r="AG49" s="143"/>
      <c r="AH49" s="143"/>
      <c r="AI49" s="143"/>
    </row>
    <row r="50" spans="1:35" s="922" customFormat="1">
      <c r="A50" s="159"/>
      <c r="B50" s="160" t="s">
        <v>350</v>
      </c>
      <c r="C50" s="557">
        <v>0</v>
      </c>
      <c r="D50" s="268">
        <v>0</v>
      </c>
      <c r="E50" s="557">
        <v>46.079000000000001</v>
      </c>
      <c r="F50" s="268">
        <v>52.572000000000003</v>
      </c>
      <c r="G50" s="557">
        <v>2489.3850000000002</v>
      </c>
      <c r="H50" s="268">
        <v>2326.694</v>
      </c>
      <c r="I50" s="557">
        <v>2231.6570000000002</v>
      </c>
      <c r="J50" s="268">
        <v>2196.2950000000001</v>
      </c>
      <c r="K50" s="557">
        <v>0</v>
      </c>
      <c r="L50" s="268">
        <v>0</v>
      </c>
      <c r="M50" s="557">
        <v>0</v>
      </c>
      <c r="N50" s="268">
        <v>0</v>
      </c>
      <c r="O50" s="557">
        <v>0</v>
      </c>
      <c r="P50" s="268">
        <v>0</v>
      </c>
      <c r="Q50" s="557">
        <v>4767.1210000000001</v>
      </c>
      <c r="R50" s="268">
        <v>4575.5609999999997</v>
      </c>
      <c r="S50" s="85"/>
      <c r="T50" s="85"/>
      <c r="U50" s="85"/>
      <c r="V50" s="85"/>
      <c r="W50" s="85"/>
      <c r="X50" s="85"/>
      <c r="Y50" s="85"/>
      <c r="Z50" s="85"/>
      <c r="AA50" s="85"/>
      <c r="AB50" s="85"/>
      <c r="AC50" s="85"/>
      <c r="AD50" s="85"/>
      <c r="AE50" s="85"/>
      <c r="AF50" s="85"/>
      <c r="AG50" s="85"/>
      <c r="AH50" s="85"/>
      <c r="AI50" s="85"/>
    </row>
    <row r="51" spans="1:35" s="922" customFormat="1">
      <c r="A51" s="159"/>
      <c r="B51" s="160" t="s">
        <v>351</v>
      </c>
      <c r="C51" s="557">
        <v>0</v>
      </c>
      <c r="D51" s="268">
        <v>0</v>
      </c>
      <c r="E51" s="557">
        <v>20.555</v>
      </c>
      <c r="F51" s="268">
        <v>19.265000000000001</v>
      </c>
      <c r="G51" s="557">
        <v>200.86600000000001</v>
      </c>
      <c r="H51" s="268">
        <v>195.22800000000001</v>
      </c>
      <c r="I51" s="557">
        <v>65.576999999999998</v>
      </c>
      <c r="J51" s="268">
        <v>61.36</v>
      </c>
      <c r="K51" s="557">
        <v>0</v>
      </c>
      <c r="L51" s="268">
        <v>0</v>
      </c>
      <c r="M51" s="557">
        <v>13.368</v>
      </c>
      <c r="N51" s="268">
        <v>13.836</v>
      </c>
      <c r="O51" s="557">
        <v>6.3E-2</v>
      </c>
      <c r="P51" s="268">
        <v>8.4000000000000005E-2</v>
      </c>
      <c r="Q51" s="557">
        <v>300.42899999999997</v>
      </c>
      <c r="R51" s="268">
        <v>289.77300000000002</v>
      </c>
      <c r="S51" s="85"/>
      <c r="T51" s="85"/>
      <c r="U51" s="85"/>
      <c r="V51" s="85"/>
      <c r="W51" s="85"/>
      <c r="X51" s="85"/>
      <c r="Y51" s="85"/>
      <c r="Z51" s="85"/>
      <c r="AA51" s="85"/>
      <c r="AB51" s="85"/>
      <c r="AC51" s="85"/>
      <c r="AD51" s="85"/>
      <c r="AE51" s="85"/>
      <c r="AF51" s="85"/>
      <c r="AG51" s="85"/>
      <c r="AH51" s="85"/>
      <c r="AI51" s="85"/>
    </row>
    <row r="52" spans="1:35" s="922" customFormat="1">
      <c r="A52" s="159"/>
      <c r="B52" s="160" t="s">
        <v>352</v>
      </c>
      <c r="C52" s="557">
        <v>0</v>
      </c>
      <c r="D52" s="268">
        <v>0</v>
      </c>
      <c r="E52" s="557">
        <v>286.81799999999998</v>
      </c>
      <c r="F52" s="268">
        <v>268.43</v>
      </c>
      <c r="G52" s="557">
        <v>1141.9649999999999</v>
      </c>
      <c r="H52" s="268">
        <v>1148.9580000000001</v>
      </c>
      <c r="I52" s="557">
        <v>69.177000000000007</v>
      </c>
      <c r="J52" s="268">
        <v>66.644000000000005</v>
      </c>
      <c r="K52" s="557">
        <v>0</v>
      </c>
      <c r="L52" s="268">
        <v>0</v>
      </c>
      <c r="M52" s="557">
        <v>40.530999999999999</v>
      </c>
      <c r="N52" s="268">
        <v>40.058</v>
      </c>
      <c r="O52" s="557">
        <v>0</v>
      </c>
      <c r="P52" s="268">
        <v>0</v>
      </c>
      <c r="Q52" s="557">
        <v>1538.491</v>
      </c>
      <c r="R52" s="268">
        <v>1524.09</v>
      </c>
      <c r="S52" s="85"/>
      <c r="T52" s="85"/>
      <c r="U52" s="85"/>
      <c r="V52" s="85"/>
      <c r="W52" s="85"/>
      <c r="X52" s="85"/>
      <c r="Y52" s="85"/>
      <c r="Z52" s="85"/>
      <c r="AA52" s="143"/>
      <c r="AB52" s="143"/>
      <c r="AC52" s="143"/>
      <c r="AD52" s="85"/>
      <c r="AE52" s="85"/>
      <c r="AF52" s="85"/>
      <c r="AG52" s="85"/>
      <c r="AH52" s="85"/>
      <c r="AI52" s="85"/>
    </row>
    <row r="53" spans="1:35" s="922" customFormat="1">
      <c r="A53" s="159"/>
      <c r="B53" s="160" t="s">
        <v>353</v>
      </c>
      <c r="C53" s="557">
        <v>0</v>
      </c>
      <c r="D53" s="268">
        <v>0</v>
      </c>
      <c r="E53" s="557">
        <v>0</v>
      </c>
      <c r="F53" s="268">
        <v>0</v>
      </c>
      <c r="G53" s="557">
        <v>0</v>
      </c>
      <c r="H53" s="268">
        <v>0</v>
      </c>
      <c r="I53" s="557">
        <v>0</v>
      </c>
      <c r="J53" s="268">
        <v>0</v>
      </c>
      <c r="K53" s="557">
        <v>0</v>
      </c>
      <c r="L53" s="268">
        <v>0</v>
      </c>
      <c r="M53" s="557">
        <v>23.745000000000001</v>
      </c>
      <c r="N53" s="268">
        <v>23.745000000000001</v>
      </c>
      <c r="O53" s="557">
        <v>0</v>
      </c>
      <c r="P53" s="268">
        <v>0</v>
      </c>
      <c r="Q53" s="557">
        <v>23.745000000000001</v>
      </c>
      <c r="R53" s="268">
        <v>23.745000000000001</v>
      </c>
      <c r="S53" s="85"/>
      <c r="T53" s="85"/>
      <c r="U53" s="85"/>
      <c r="V53" s="85"/>
      <c r="W53" s="85"/>
      <c r="X53" s="85"/>
      <c r="Y53" s="85"/>
      <c r="Z53" s="85"/>
      <c r="AA53" s="85"/>
      <c r="AB53" s="85"/>
      <c r="AC53" s="85"/>
      <c r="AD53" s="85"/>
      <c r="AE53" s="85"/>
      <c r="AF53" s="85"/>
      <c r="AG53" s="85"/>
      <c r="AH53" s="85"/>
      <c r="AI53" s="85"/>
    </row>
    <row r="54" spans="1:35" s="922" customFormat="1">
      <c r="A54" s="159"/>
      <c r="B54" s="160" t="s">
        <v>354</v>
      </c>
      <c r="C54" s="557">
        <v>0</v>
      </c>
      <c r="D54" s="268">
        <v>0</v>
      </c>
      <c r="E54" s="557">
        <v>7.984</v>
      </c>
      <c r="F54" s="268">
        <v>7.33</v>
      </c>
      <c r="G54" s="557">
        <v>543.26900000000001</v>
      </c>
      <c r="H54" s="268">
        <v>521.24300000000005</v>
      </c>
      <c r="I54" s="557">
        <v>240.636</v>
      </c>
      <c r="J54" s="268">
        <v>231.29599999999999</v>
      </c>
      <c r="K54" s="557">
        <v>0</v>
      </c>
      <c r="L54" s="268">
        <v>0</v>
      </c>
      <c r="M54" s="557">
        <v>3.4969999999999999</v>
      </c>
      <c r="N54" s="268">
        <v>3.15</v>
      </c>
      <c r="O54" s="557">
        <v>2.1549999999999998</v>
      </c>
      <c r="P54" s="268">
        <v>2.1949999999999998</v>
      </c>
      <c r="Q54" s="557">
        <v>797.54100000000005</v>
      </c>
      <c r="R54" s="268">
        <v>765.21400000000006</v>
      </c>
      <c r="S54" s="85"/>
      <c r="T54" s="85"/>
      <c r="U54" s="85"/>
      <c r="V54" s="85"/>
      <c r="W54" s="85"/>
      <c r="X54" s="85"/>
      <c r="Y54" s="85"/>
      <c r="Z54" s="85"/>
      <c r="AA54" s="85"/>
      <c r="AB54" s="85"/>
      <c r="AC54" s="85"/>
      <c r="AD54" s="85"/>
      <c r="AE54" s="85"/>
      <c r="AF54" s="85"/>
      <c r="AG54" s="85"/>
      <c r="AH54" s="85"/>
      <c r="AI54" s="85"/>
    </row>
    <row r="55" spans="1:35" s="922" customFormat="1">
      <c r="A55" s="159"/>
      <c r="B55" s="160" t="s">
        <v>355</v>
      </c>
      <c r="C55" s="562">
        <v>0</v>
      </c>
      <c r="D55" s="268">
        <v>0</v>
      </c>
      <c r="E55" s="562">
        <v>415.483</v>
      </c>
      <c r="F55" s="268">
        <v>380.66199999999998</v>
      </c>
      <c r="G55" s="562">
        <v>156.982</v>
      </c>
      <c r="H55" s="268">
        <v>136.93100000000001</v>
      </c>
      <c r="I55" s="562">
        <v>185.06800000000001</v>
      </c>
      <c r="J55" s="268">
        <v>162.71899999999999</v>
      </c>
      <c r="K55" s="562">
        <v>0</v>
      </c>
      <c r="L55" s="268">
        <v>0</v>
      </c>
      <c r="M55" s="562">
        <v>44.216000000000001</v>
      </c>
      <c r="N55" s="268">
        <v>44.045999999999999</v>
      </c>
      <c r="O55" s="562">
        <v>29.317</v>
      </c>
      <c r="P55" s="268">
        <v>30.925000000000001</v>
      </c>
      <c r="Q55" s="562">
        <v>831.06600000000003</v>
      </c>
      <c r="R55" s="268">
        <v>755.28300000000002</v>
      </c>
      <c r="S55" s="85"/>
      <c r="T55" s="85"/>
      <c r="U55" s="85"/>
      <c r="V55" s="85"/>
      <c r="W55" s="85"/>
      <c r="X55" s="85"/>
      <c r="Y55" s="85"/>
      <c r="Z55" s="85"/>
      <c r="AA55" s="143"/>
      <c r="AB55" s="143"/>
      <c r="AC55" s="143"/>
      <c r="AD55" s="85"/>
      <c r="AE55" s="85"/>
      <c r="AF55" s="85"/>
      <c r="AG55" s="85"/>
      <c r="AH55" s="85"/>
      <c r="AI55" s="85"/>
    </row>
    <row r="56" spans="1:35" s="922" customFormat="1">
      <c r="A56" s="159"/>
      <c r="B56" s="160" t="s">
        <v>356</v>
      </c>
      <c r="C56" s="557">
        <v>0</v>
      </c>
      <c r="D56" s="268">
        <v>0</v>
      </c>
      <c r="E56" s="557">
        <v>14.548</v>
      </c>
      <c r="F56" s="268">
        <v>13.06</v>
      </c>
      <c r="G56" s="557">
        <v>297.58100000000002</v>
      </c>
      <c r="H56" s="268">
        <v>291.899</v>
      </c>
      <c r="I56" s="557">
        <v>82.688000000000002</v>
      </c>
      <c r="J56" s="268">
        <v>89.472999999999999</v>
      </c>
      <c r="K56" s="557">
        <v>0</v>
      </c>
      <c r="L56" s="268">
        <v>0</v>
      </c>
      <c r="M56" s="557">
        <v>0.28699999999999998</v>
      </c>
      <c r="N56" s="268">
        <v>0.312</v>
      </c>
      <c r="O56" s="557">
        <v>0.85699999999999998</v>
      </c>
      <c r="P56" s="268">
        <v>1.181</v>
      </c>
      <c r="Q56" s="557">
        <v>395.96100000000001</v>
      </c>
      <c r="R56" s="268">
        <v>395.92500000000001</v>
      </c>
      <c r="S56" s="85"/>
      <c r="T56" s="85"/>
      <c r="U56" s="85"/>
      <c r="V56" s="85"/>
      <c r="W56" s="85"/>
      <c r="X56" s="85"/>
      <c r="Y56" s="85"/>
      <c r="Z56" s="85"/>
      <c r="AA56" s="85"/>
      <c r="AB56" s="85"/>
      <c r="AC56" s="85"/>
      <c r="AD56" s="85"/>
      <c r="AE56" s="85"/>
      <c r="AF56" s="85"/>
      <c r="AG56" s="85"/>
      <c r="AH56" s="85"/>
      <c r="AI56" s="85"/>
    </row>
    <row r="57" spans="1:35" s="922" customFormat="1">
      <c r="A57" s="159"/>
      <c r="B57" s="160" t="s">
        <v>357</v>
      </c>
      <c r="C57" s="557">
        <v>0</v>
      </c>
      <c r="D57" s="268">
        <v>0</v>
      </c>
      <c r="E57" s="557">
        <v>8.5090000000000003</v>
      </c>
      <c r="F57" s="268">
        <v>9.6809999999999992</v>
      </c>
      <c r="G57" s="557">
        <v>119.17400000000001</v>
      </c>
      <c r="H57" s="268">
        <v>218.06100000000001</v>
      </c>
      <c r="I57" s="557">
        <v>0</v>
      </c>
      <c r="J57" s="268">
        <v>0</v>
      </c>
      <c r="K57" s="557">
        <v>0</v>
      </c>
      <c r="L57" s="268">
        <v>0</v>
      </c>
      <c r="M57" s="557">
        <v>0</v>
      </c>
      <c r="N57" s="268">
        <v>0</v>
      </c>
      <c r="O57" s="557">
        <v>0</v>
      </c>
      <c r="P57" s="268">
        <v>0</v>
      </c>
      <c r="Q57" s="557">
        <v>127.68300000000001</v>
      </c>
      <c r="R57" s="268">
        <v>227.74199999999999</v>
      </c>
      <c r="S57" s="85"/>
      <c r="T57" s="85"/>
      <c r="U57" s="85"/>
      <c r="V57" s="85"/>
      <c r="W57" s="85"/>
      <c r="X57" s="85"/>
      <c r="Y57" s="85"/>
      <c r="Z57" s="85"/>
      <c r="AA57" s="85"/>
      <c r="AB57" s="85"/>
      <c r="AC57" s="85"/>
      <c r="AD57" s="85"/>
      <c r="AE57" s="85"/>
      <c r="AF57" s="85"/>
      <c r="AG57" s="85"/>
      <c r="AH57" s="85"/>
      <c r="AI57" s="85"/>
    </row>
    <row r="58" spans="1:35" s="922" customFormat="1">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85"/>
      <c r="AD58" s="85"/>
      <c r="AE58" s="85"/>
      <c r="AF58" s="85"/>
      <c r="AG58" s="85"/>
      <c r="AH58" s="85"/>
      <c r="AI58" s="85"/>
    </row>
    <row r="59" spans="1:35" s="923" customFormat="1">
      <c r="A59" s="157" t="s">
        <v>358</v>
      </c>
      <c r="B59" s="158"/>
      <c r="C59" s="556">
        <v>0</v>
      </c>
      <c r="D59" s="269">
        <v>0</v>
      </c>
      <c r="E59" s="556">
        <v>2267.431</v>
      </c>
      <c r="F59" s="269">
        <v>1972.751</v>
      </c>
      <c r="G59" s="556">
        <v>12917.842000000001</v>
      </c>
      <c r="H59" s="269">
        <v>12169.375</v>
      </c>
      <c r="I59" s="556">
        <v>3429.3009999999999</v>
      </c>
      <c r="J59" s="269">
        <v>3112.3150000000001</v>
      </c>
      <c r="K59" s="556">
        <v>0</v>
      </c>
      <c r="L59" s="269">
        <v>0</v>
      </c>
      <c r="M59" s="556">
        <v>1373.1949999999999</v>
      </c>
      <c r="N59" s="269">
        <v>1382.8810000000001</v>
      </c>
      <c r="O59" s="556">
        <v>-118.70699999999999</v>
      </c>
      <c r="P59" s="269">
        <v>-60.607999999999997</v>
      </c>
      <c r="Q59" s="556">
        <v>19869.062000000002</v>
      </c>
      <c r="R59" s="269">
        <v>18576.714</v>
      </c>
      <c r="S59" s="143"/>
      <c r="T59" s="143"/>
      <c r="U59" s="143"/>
      <c r="V59" s="143"/>
      <c r="W59" s="143"/>
      <c r="X59" s="143"/>
      <c r="Y59" s="143"/>
      <c r="Z59" s="143"/>
      <c r="AA59" s="143"/>
      <c r="AB59" s="143"/>
      <c r="AC59" s="143"/>
      <c r="AD59" s="143"/>
      <c r="AE59" s="143"/>
      <c r="AF59" s="143"/>
      <c r="AG59" s="143"/>
      <c r="AH59" s="143"/>
      <c r="AI59" s="143"/>
    </row>
    <row r="60" spans="1:35" s="923" customFormat="1">
      <c r="A60" s="157" t="s">
        <v>359</v>
      </c>
      <c r="B60" s="158"/>
      <c r="C60" s="556">
        <v>0</v>
      </c>
      <c r="D60" s="269">
        <v>0</v>
      </c>
      <c r="E60" s="556">
        <v>2267.431</v>
      </c>
      <c r="F60" s="269">
        <v>1972.751</v>
      </c>
      <c r="G60" s="556">
        <v>12917.842000000001</v>
      </c>
      <c r="H60" s="269">
        <v>12169.375</v>
      </c>
      <c r="I60" s="556">
        <v>3429.3009999999999</v>
      </c>
      <c r="J60" s="269">
        <v>3112.3150000000001</v>
      </c>
      <c r="K60" s="556">
        <v>0</v>
      </c>
      <c r="L60" s="269">
        <v>0</v>
      </c>
      <c r="M60" s="556">
        <v>1373.1949999999999</v>
      </c>
      <c r="N60" s="269">
        <v>1382.8810000000001</v>
      </c>
      <c r="O60" s="556">
        <v>-118.70699999999999</v>
      </c>
      <c r="P60" s="269">
        <v>-60.607999999999997</v>
      </c>
      <c r="Q60" s="556">
        <v>17122.545999999998</v>
      </c>
      <c r="R60" s="269">
        <v>16023.472</v>
      </c>
      <c r="S60" s="143"/>
      <c r="T60" s="143"/>
      <c r="U60" s="143"/>
      <c r="V60" s="143"/>
      <c r="W60" s="143"/>
      <c r="X60" s="143"/>
      <c r="Y60" s="143"/>
      <c r="Z60" s="143"/>
      <c r="AA60" s="143"/>
      <c r="AB60" s="143"/>
      <c r="AC60" s="143"/>
      <c r="AD60" s="143"/>
      <c r="AE60" s="143"/>
      <c r="AF60" s="143"/>
      <c r="AG60" s="143"/>
      <c r="AH60" s="143"/>
      <c r="AI60" s="143"/>
    </row>
    <row r="61" spans="1:35" s="922" customFormat="1">
      <c r="A61" s="159"/>
      <c r="B61" s="160" t="s">
        <v>360</v>
      </c>
      <c r="C61" s="557">
        <v>0</v>
      </c>
      <c r="D61" s="268">
        <v>0</v>
      </c>
      <c r="E61" s="557">
        <v>2383.924</v>
      </c>
      <c r="F61" s="268">
        <v>2107.2429999999999</v>
      </c>
      <c r="G61" s="557">
        <v>10029.245000000001</v>
      </c>
      <c r="H61" s="268">
        <v>9567.83</v>
      </c>
      <c r="I61" s="557">
        <v>179.096</v>
      </c>
      <c r="J61" s="268">
        <v>173.44800000000001</v>
      </c>
      <c r="K61" s="557">
        <v>0</v>
      </c>
      <c r="L61" s="268">
        <v>0</v>
      </c>
      <c r="M61" s="557">
        <v>1032.451</v>
      </c>
      <c r="N61" s="268">
        <v>1032.451</v>
      </c>
      <c r="O61" s="557">
        <v>2174.511</v>
      </c>
      <c r="P61" s="268">
        <v>2918.2550000000001</v>
      </c>
      <c r="Q61" s="557">
        <v>15799.227000000001</v>
      </c>
      <c r="R61" s="268">
        <v>15799.227000000001</v>
      </c>
      <c r="S61" s="85"/>
      <c r="T61" s="85"/>
      <c r="U61" s="85"/>
      <c r="V61" s="85"/>
      <c r="W61" s="85"/>
      <c r="X61" s="85"/>
      <c r="Y61" s="85"/>
      <c r="Z61" s="85"/>
      <c r="AA61" s="85"/>
      <c r="AB61" s="85"/>
      <c r="AC61" s="85"/>
      <c r="AD61" s="85"/>
      <c r="AE61" s="85"/>
      <c r="AF61" s="85"/>
      <c r="AG61" s="85"/>
      <c r="AH61" s="85"/>
      <c r="AI61" s="85"/>
    </row>
    <row r="62" spans="1:35" s="922" customFormat="1">
      <c r="A62" s="159"/>
      <c r="B62" s="160" t="s">
        <v>361</v>
      </c>
      <c r="C62" s="557">
        <v>0</v>
      </c>
      <c r="D62" s="268">
        <v>0</v>
      </c>
      <c r="E62" s="557">
        <v>-1085.337</v>
      </c>
      <c r="F62" s="268">
        <v>-987.947</v>
      </c>
      <c r="G62" s="557">
        <v>399.32100000000003</v>
      </c>
      <c r="H62" s="268">
        <v>773.14300000000003</v>
      </c>
      <c r="I62" s="557">
        <v>902.88</v>
      </c>
      <c r="J62" s="268">
        <v>582.28599999999994</v>
      </c>
      <c r="K62" s="557">
        <v>0</v>
      </c>
      <c r="L62" s="268">
        <v>0</v>
      </c>
      <c r="M62" s="557">
        <v>273.48200000000003</v>
      </c>
      <c r="N62" s="268">
        <v>283.16800000000001</v>
      </c>
      <c r="O62" s="557">
        <v>8673.7160000000003</v>
      </c>
      <c r="P62" s="268">
        <v>8241.3320000000003</v>
      </c>
      <c r="Q62" s="557">
        <v>9164.0619999999999</v>
      </c>
      <c r="R62" s="268">
        <v>8891.982</v>
      </c>
      <c r="S62" s="85"/>
      <c r="T62" s="85"/>
      <c r="U62" s="85"/>
      <c r="V62" s="85"/>
      <c r="W62" s="85"/>
      <c r="X62" s="85"/>
      <c r="Y62" s="85"/>
      <c r="Z62" s="85"/>
      <c r="AA62" s="85"/>
      <c r="AB62" s="85"/>
      <c r="AC62" s="85"/>
      <c r="AD62" s="85"/>
      <c r="AE62" s="85"/>
      <c r="AF62" s="85"/>
      <c r="AG62" s="85"/>
      <c r="AH62" s="85"/>
      <c r="AI62" s="85"/>
    </row>
    <row r="63" spans="1:35" s="922" customFormat="1">
      <c r="A63" s="159"/>
      <c r="B63" s="160" t="s">
        <v>362</v>
      </c>
      <c r="C63" s="557">
        <v>0</v>
      </c>
      <c r="D63" s="268">
        <v>0</v>
      </c>
      <c r="E63" s="557">
        <v>0</v>
      </c>
      <c r="F63" s="268">
        <v>0</v>
      </c>
      <c r="G63" s="557">
        <v>572.27499999999998</v>
      </c>
      <c r="H63" s="268">
        <v>545.34799999999996</v>
      </c>
      <c r="I63" s="557">
        <v>30.957000000000001</v>
      </c>
      <c r="J63" s="268">
        <v>29.981000000000002</v>
      </c>
      <c r="K63" s="557">
        <v>0</v>
      </c>
      <c r="L63" s="268">
        <v>0</v>
      </c>
      <c r="M63" s="557">
        <v>0</v>
      </c>
      <c r="N63" s="268">
        <v>0</v>
      </c>
      <c r="O63" s="557">
        <v>-603.23199999999997</v>
      </c>
      <c r="P63" s="268">
        <v>-575.32899999999995</v>
      </c>
      <c r="Q63" s="557">
        <v>0</v>
      </c>
      <c r="R63" s="268">
        <v>0</v>
      </c>
      <c r="S63" s="85"/>
      <c r="T63" s="85"/>
      <c r="U63" s="85"/>
      <c r="V63" s="85"/>
      <c r="W63" s="85"/>
      <c r="X63" s="85"/>
      <c r="Y63" s="85"/>
      <c r="Z63" s="85"/>
      <c r="AA63" s="85"/>
      <c r="AB63" s="85"/>
      <c r="AC63" s="85"/>
      <c r="AD63" s="85"/>
      <c r="AE63" s="85"/>
      <c r="AF63" s="85"/>
      <c r="AG63" s="85"/>
      <c r="AH63" s="85"/>
      <c r="AI63" s="85"/>
    </row>
    <row r="64" spans="1:35" s="922" customFormat="1">
      <c r="A64" s="159"/>
      <c r="B64" s="160" t="s">
        <v>363</v>
      </c>
      <c r="C64" s="563">
        <v>0</v>
      </c>
      <c r="D64" s="268">
        <v>0</v>
      </c>
      <c r="E64" s="563">
        <v>0</v>
      </c>
      <c r="F64" s="268">
        <v>0</v>
      </c>
      <c r="G64" s="563">
        <v>-21.260999999999999</v>
      </c>
      <c r="H64" s="268">
        <v>-20.260999999999999</v>
      </c>
      <c r="I64" s="563">
        <v>0</v>
      </c>
      <c r="J64" s="268">
        <v>0</v>
      </c>
      <c r="K64" s="563">
        <v>0</v>
      </c>
      <c r="L64" s="268">
        <v>0</v>
      </c>
      <c r="M64" s="563">
        <v>0</v>
      </c>
      <c r="N64" s="268">
        <v>0</v>
      </c>
      <c r="O64" s="563">
        <v>-450.68299999999999</v>
      </c>
      <c r="P64" s="268">
        <v>-451.68299999999999</v>
      </c>
      <c r="Q64" s="563">
        <v>-471.94400000000002</v>
      </c>
      <c r="R64" s="268">
        <v>-471.94400000000002</v>
      </c>
      <c r="S64" s="85"/>
      <c r="T64" s="85"/>
      <c r="U64" s="85"/>
      <c r="V64" s="85"/>
      <c r="W64" s="85"/>
      <c r="X64" s="85"/>
      <c r="Y64" s="85"/>
      <c r="Z64" s="85"/>
      <c r="AA64" s="85"/>
      <c r="AB64" s="85"/>
      <c r="AC64" s="85"/>
      <c r="AD64" s="85"/>
      <c r="AE64" s="85"/>
      <c r="AF64" s="85"/>
      <c r="AG64" s="85"/>
      <c r="AH64" s="85"/>
      <c r="AI64" s="85"/>
    </row>
    <row r="65" spans="1:65" s="922" customFormat="1">
      <c r="A65" s="159"/>
      <c r="B65" s="160" t="s">
        <v>364</v>
      </c>
      <c r="C65" s="557">
        <v>0</v>
      </c>
      <c r="D65" s="268">
        <v>0</v>
      </c>
      <c r="E65" s="557">
        <v>0</v>
      </c>
      <c r="F65" s="268">
        <v>0</v>
      </c>
      <c r="G65" s="557">
        <v>0</v>
      </c>
      <c r="H65" s="268">
        <v>0</v>
      </c>
      <c r="I65" s="557">
        <v>0</v>
      </c>
      <c r="J65" s="268">
        <v>0</v>
      </c>
      <c r="K65" s="557">
        <v>0</v>
      </c>
      <c r="L65" s="268">
        <v>0</v>
      </c>
      <c r="M65" s="557">
        <v>0</v>
      </c>
      <c r="N65" s="268">
        <v>0</v>
      </c>
      <c r="O65" s="557">
        <v>0</v>
      </c>
      <c r="P65" s="268">
        <v>0</v>
      </c>
      <c r="Q65" s="557">
        <v>0</v>
      </c>
      <c r="R65" s="268">
        <v>0</v>
      </c>
      <c r="S65" s="85"/>
      <c r="T65" s="85"/>
      <c r="U65" s="85"/>
      <c r="V65" s="85"/>
      <c r="W65" s="85"/>
      <c r="X65" s="85"/>
      <c r="Y65" s="85"/>
      <c r="Z65" s="85"/>
      <c r="AA65" s="85"/>
      <c r="AB65" s="85"/>
      <c r="AC65" s="85"/>
      <c r="AD65" s="85"/>
      <c r="AE65" s="85"/>
      <c r="AF65" s="85"/>
      <c r="AG65" s="85"/>
      <c r="AH65" s="85"/>
      <c r="AI65" s="85"/>
    </row>
    <row r="66" spans="1:65" s="922" customFormat="1">
      <c r="A66" s="159"/>
      <c r="B66" s="160" t="s">
        <v>365</v>
      </c>
      <c r="C66" s="563">
        <v>0</v>
      </c>
      <c r="D66" s="268">
        <v>0</v>
      </c>
      <c r="E66" s="563">
        <v>968.84400000000005</v>
      </c>
      <c r="F66" s="268">
        <v>853.45500000000004</v>
      </c>
      <c r="G66" s="563">
        <v>1938.2619999999999</v>
      </c>
      <c r="H66" s="268">
        <v>1303.3150000000001</v>
      </c>
      <c r="I66" s="563">
        <v>2316.3679999999999</v>
      </c>
      <c r="J66" s="268">
        <v>2326.6</v>
      </c>
      <c r="K66" s="563">
        <v>0</v>
      </c>
      <c r="L66" s="268">
        <v>0</v>
      </c>
      <c r="M66" s="563">
        <v>67.262</v>
      </c>
      <c r="N66" s="268">
        <v>67.262</v>
      </c>
      <c r="O66" s="563">
        <v>-9913.0190000000002</v>
      </c>
      <c r="P66" s="268">
        <v>-10193.183000000001</v>
      </c>
      <c r="Q66" s="563">
        <v>-4622.2830000000004</v>
      </c>
      <c r="R66" s="268">
        <v>-5642.5510000000004</v>
      </c>
      <c r="S66" s="85"/>
      <c r="T66" s="85"/>
      <c r="U66" s="85"/>
      <c r="V66" s="85"/>
      <c r="W66" s="85"/>
      <c r="X66" s="85"/>
      <c r="Y66" s="85"/>
      <c r="Z66" s="85"/>
      <c r="AA66" s="85"/>
      <c r="AB66" s="85"/>
      <c r="AC66" s="85"/>
      <c r="AD66" s="85"/>
      <c r="AE66" s="85"/>
      <c r="AF66" s="85"/>
      <c r="AG66" s="85"/>
      <c r="AH66" s="85"/>
      <c r="AI66" s="85"/>
    </row>
    <row r="67" spans="1:65" s="922" customFormat="1">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85"/>
      <c r="AC67" s="85"/>
      <c r="AD67" s="85"/>
      <c r="AE67" s="85"/>
      <c r="AF67" s="85"/>
      <c r="AG67" s="85"/>
      <c r="AH67" s="85"/>
      <c r="AI67" s="85"/>
    </row>
    <row r="68" spans="1:65" s="923" customFormat="1">
      <c r="A68" s="157" t="s">
        <v>366</v>
      </c>
      <c r="B68" s="158"/>
      <c r="C68" s="564">
        <v>0</v>
      </c>
      <c r="D68" s="269">
        <v>0</v>
      </c>
      <c r="E68" s="564">
        <v>0</v>
      </c>
      <c r="F68" s="269">
        <v>0</v>
      </c>
      <c r="G68" s="564">
        <v>0</v>
      </c>
      <c r="H68" s="269">
        <v>0</v>
      </c>
      <c r="I68" s="564">
        <v>0</v>
      </c>
      <c r="J68" s="269">
        <v>0</v>
      </c>
      <c r="K68" s="564">
        <v>0</v>
      </c>
      <c r="L68" s="269">
        <v>0</v>
      </c>
      <c r="M68" s="564">
        <v>0</v>
      </c>
      <c r="N68" s="269">
        <v>0</v>
      </c>
      <c r="O68" s="564">
        <v>0</v>
      </c>
      <c r="P68" s="269">
        <v>0</v>
      </c>
      <c r="Q68" s="564">
        <v>2746.5160000000001</v>
      </c>
      <c r="R68" s="269">
        <v>2553.2420000000002</v>
      </c>
      <c r="S68" s="143"/>
      <c r="T68" s="143"/>
      <c r="U68" s="143"/>
      <c r="V68" s="143"/>
      <c r="W68" s="143"/>
      <c r="X68" s="143"/>
      <c r="Y68" s="143"/>
      <c r="Z68" s="143"/>
      <c r="AA68" s="143"/>
      <c r="AB68" s="143"/>
      <c r="AC68" s="143"/>
      <c r="AD68" s="143"/>
      <c r="AE68" s="143"/>
      <c r="AF68" s="143"/>
      <c r="AG68" s="143"/>
      <c r="AH68" s="143"/>
      <c r="AI68" s="143"/>
    </row>
    <row r="69" spans="1:65" s="922" customFormat="1">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row>
    <row r="70" spans="1:65" s="923" customFormat="1">
      <c r="A70" s="157" t="s">
        <v>367</v>
      </c>
      <c r="B70" s="158"/>
      <c r="C70" s="556">
        <v>0</v>
      </c>
      <c r="D70" s="269">
        <v>0</v>
      </c>
      <c r="E70" s="556">
        <v>4050.5439999999999</v>
      </c>
      <c r="F70" s="269">
        <v>3583.616</v>
      </c>
      <c r="G70" s="556">
        <v>22909.557000000001</v>
      </c>
      <c r="H70" s="269">
        <v>21678.014999999999</v>
      </c>
      <c r="I70" s="556">
        <v>7590.6059999999998</v>
      </c>
      <c r="J70" s="269">
        <v>7151.3040000000001</v>
      </c>
      <c r="K70" s="556">
        <v>0</v>
      </c>
      <c r="L70" s="269">
        <v>0</v>
      </c>
      <c r="M70" s="556">
        <v>1597.3789999999999</v>
      </c>
      <c r="N70" s="269">
        <v>1597.9359999999999</v>
      </c>
      <c r="O70" s="556">
        <v>707.30200000000002</v>
      </c>
      <c r="P70" s="269">
        <v>860.21</v>
      </c>
      <c r="Q70" s="556">
        <v>36855.387999999999</v>
      </c>
      <c r="R70" s="269">
        <v>34871.080999999998</v>
      </c>
      <c r="S70" s="143"/>
      <c r="T70" s="143"/>
      <c r="U70" s="143"/>
      <c r="V70" s="143"/>
      <c r="W70" s="143"/>
      <c r="X70" s="143"/>
      <c r="Y70" s="143"/>
      <c r="Z70" s="143"/>
      <c r="AA70" s="143"/>
      <c r="AB70" s="143"/>
      <c r="AC70" s="143"/>
      <c r="AD70" s="143"/>
      <c r="AE70" s="143"/>
      <c r="AF70" s="143"/>
      <c r="AG70" s="143"/>
      <c r="AH70" s="143"/>
      <c r="AI70" s="143"/>
    </row>
    <row r="71" spans="1:65" s="922" customFormat="1">
      <c r="A71" s="168"/>
      <c r="B71" s="168"/>
      <c r="C71" s="156"/>
      <c r="D71" s="169"/>
      <c r="E71" s="169"/>
      <c r="F71" s="169"/>
      <c r="G71" s="169"/>
      <c r="H71" s="156"/>
      <c r="I71" s="156"/>
      <c r="J71" s="156"/>
      <c r="K71" s="156"/>
      <c r="L71" s="156"/>
      <c r="M71" s="156"/>
      <c r="N71" s="156"/>
      <c r="O71" s="156"/>
      <c r="P71" s="156"/>
      <c r="Q71" s="85"/>
      <c r="R71" s="85"/>
      <c r="S71" s="85"/>
      <c r="T71" s="85"/>
      <c r="U71" s="85"/>
      <c r="V71" s="85"/>
      <c r="W71" s="85"/>
      <c r="X71" s="85"/>
      <c r="Y71" s="85"/>
      <c r="Z71" s="85"/>
      <c r="AA71" s="85"/>
      <c r="AB71" s="85"/>
      <c r="AC71" s="85"/>
      <c r="AD71" s="85"/>
      <c r="AE71" s="85"/>
      <c r="AF71" s="85"/>
      <c r="AG71" s="85"/>
      <c r="AH71" s="85"/>
      <c r="AI71" s="85"/>
    </row>
    <row r="72" spans="1:65" s="922" customFormat="1">
      <c r="A72" s="168"/>
      <c r="B72" s="168"/>
      <c r="C72" s="156"/>
      <c r="D72" s="169"/>
      <c r="E72" s="169"/>
      <c r="F72" s="169"/>
      <c r="G72" s="169"/>
      <c r="H72" s="156"/>
      <c r="I72" s="156"/>
      <c r="J72" s="156"/>
      <c r="K72" s="156"/>
      <c r="L72" s="156"/>
      <c r="M72" s="156"/>
      <c r="N72" s="156"/>
      <c r="O72" s="156"/>
      <c r="P72" s="156"/>
      <c r="Q72" s="85"/>
      <c r="R72" s="85"/>
      <c r="S72" s="85"/>
      <c r="T72" s="85"/>
      <c r="U72" s="85"/>
      <c r="V72" s="85"/>
      <c r="W72" s="85"/>
      <c r="X72" s="85"/>
      <c r="Y72" s="85"/>
      <c r="Z72" s="85"/>
      <c r="AA72" s="85"/>
      <c r="AB72" s="85"/>
      <c r="AC72" s="85"/>
      <c r="AD72" s="85"/>
      <c r="AE72" s="85"/>
      <c r="AF72" s="85"/>
      <c r="AG72" s="85"/>
      <c r="AH72" s="85"/>
      <c r="AI72" s="85"/>
      <c r="AJ72" s="924"/>
      <c r="AK72" s="924"/>
      <c r="AL72" s="924"/>
      <c r="AM72" s="924"/>
      <c r="AN72" s="924"/>
      <c r="AO72" s="924"/>
      <c r="AP72" s="924"/>
      <c r="AQ72" s="924"/>
      <c r="AR72" s="924"/>
      <c r="AS72" s="924"/>
      <c r="AT72" s="924"/>
      <c r="AU72" s="924"/>
      <c r="AV72" s="924"/>
      <c r="AW72" s="924"/>
      <c r="AX72" s="924"/>
      <c r="AY72" s="924"/>
      <c r="AZ72" s="924"/>
      <c r="BA72" s="924"/>
      <c r="BB72" s="924"/>
    </row>
    <row r="73" spans="1:65" s="922" customFormat="1" ht="12.75" customHeight="1">
      <c r="A73" s="864" t="s">
        <v>0</v>
      </c>
      <c r="B73" s="865"/>
      <c r="C73" s="861" t="s">
        <v>313</v>
      </c>
      <c r="D73" s="862"/>
      <c r="E73" s="861" t="s">
        <v>5</v>
      </c>
      <c r="F73" s="862"/>
      <c r="G73" s="861" t="s">
        <v>6</v>
      </c>
      <c r="H73" s="862"/>
      <c r="I73" s="861" t="s">
        <v>7</v>
      </c>
      <c r="J73" s="862"/>
      <c r="K73" s="861" t="s">
        <v>14</v>
      </c>
      <c r="L73" s="862"/>
      <c r="M73" s="861" t="s">
        <v>44</v>
      </c>
      <c r="N73" s="862"/>
      <c r="O73" s="861" t="s">
        <v>314</v>
      </c>
      <c r="P73" s="862"/>
      <c r="Q73" s="861" t="s">
        <v>47</v>
      </c>
      <c r="R73" s="925"/>
      <c r="S73" s="657"/>
      <c r="T73" s="924"/>
      <c r="U73" s="924"/>
      <c r="V73" s="924"/>
      <c r="W73" s="924"/>
      <c r="X73" s="924"/>
      <c r="Y73" s="924"/>
      <c r="Z73" s="924"/>
      <c r="AA73" s="924"/>
      <c r="AB73" s="924"/>
      <c r="AC73" s="924"/>
      <c r="AD73" s="924"/>
      <c r="AE73" s="924"/>
      <c r="AF73" s="924"/>
      <c r="AG73" s="924"/>
      <c r="AH73" s="924"/>
      <c r="AI73" s="924"/>
      <c r="AJ73" s="924"/>
      <c r="AK73" s="924"/>
      <c r="AL73" s="924"/>
      <c r="AM73" s="924"/>
      <c r="AN73" s="924"/>
      <c r="AO73" s="924"/>
      <c r="AP73" s="924"/>
      <c r="AQ73" s="924"/>
      <c r="AR73" s="924"/>
      <c r="AS73" s="924"/>
      <c r="AT73" s="924"/>
      <c r="AU73" s="924"/>
      <c r="AV73" s="924"/>
      <c r="AW73" s="924"/>
      <c r="AX73" s="924"/>
      <c r="AY73" s="924"/>
      <c r="AZ73" s="924"/>
      <c r="BA73" s="924"/>
      <c r="BB73" s="924"/>
      <c r="BC73" s="924"/>
      <c r="BD73" s="924"/>
      <c r="BE73" s="924"/>
      <c r="BF73" s="924"/>
      <c r="BG73" s="924"/>
      <c r="BH73" s="924"/>
      <c r="BI73" s="924"/>
      <c r="BJ73" s="924"/>
      <c r="BK73" s="924"/>
      <c r="BL73" s="924"/>
      <c r="BM73" s="924"/>
    </row>
    <row r="74" spans="1:65" s="922" customFormat="1" ht="12.75" customHeight="1">
      <c r="A74" s="655"/>
      <c r="B74" s="656"/>
      <c r="C74" s="861" t="s">
        <v>11</v>
      </c>
      <c r="D74" s="862"/>
      <c r="E74" s="861" t="s">
        <v>11</v>
      </c>
      <c r="F74" s="862"/>
      <c r="G74" s="861" t="s">
        <v>11</v>
      </c>
      <c r="H74" s="862"/>
      <c r="I74" s="861" t="s">
        <v>11</v>
      </c>
      <c r="J74" s="862"/>
      <c r="K74" s="861" t="s">
        <v>11</v>
      </c>
      <c r="L74" s="862"/>
      <c r="M74" s="861" t="s">
        <v>11</v>
      </c>
      <c r="N74" s="862"/>
      <c r="O74" s="861" t="s">
        <v>11</v>
      </c>
      <c r="P74" s="862"/>
      <c r="Q74" s="861" t="s">
        <v>11</v>
      </c>
      <c r="R74" s="862"/>
      <c r="S74" s="85"/>
      <c r="T74" s="924"/>
      <c r="U74" s="924"/>
      <c r="V74" s="924"/>
      <c r="W74" s="924"/>
      <c r="X74" s="924"/>
      <c r="Y74" s="924"/>
      <c r="Z74" s="924"/>
      <c r="AA74" s="924"/>
      <c r="AB74" s="924"/>
      <c r="AC74" s="924"/>
      <c r="AD74" s="924"/>
      <c r="AE74" s="924"/>
      <c r="AF74" s="924"/>
      <c r="AG74" s="924"/>
      <c r="AH74" s="924"/>
      <c r="AI74" s="924"/>
      <c r="AJ74" s="924"/>
      <c r="AK74" s="924"/>
      <c r="AL74" s="924"/>
      <c r="AM74" s="924"/>
      <c r="AN74" s="924"/>
      <c r="AO74" s="924"/>
      <c r="AP74" s="924"/>
      <c r="AQ74" s="924"/>
      <c r="AR74" s="924"/>
      <c r="AS74" s="924"/>
      <c r="AT74" s="924"/>
      <c r="AU74" s="924"/>
      <c r="AV74" s="924"/>
      <c r="AW74" s="924"/>
      <c r="AX74" s="924"/>
      <c r="AY74" s="924"/>
      <c r="AZ74" s="924"/>
      <c r="BA74" s="924"/>
      <c r="BB74" s="924"/>
      <c r="BC74" s="924"/>
      <c r="BD74" s="924"/>
      <c r="BE74" s="924"/>
      <c r="BF74" s="924"/>
      <c r="BG74" s="924"/>
      <c r="BH74" s="924"/>
      <c r="BI74" s="924"/>
      <c r="BJ74" s="924"/>
      <c r="BK74" s="924"/>
      <c r="BL74" s="924"/>
      <c r="BM74" s="924"/>
    </row>
    <row r="75" spans="1:65" s="922" customFormat="1">
      <c r="A75" s="870"/>
      <c r="B75" s="871"/>
      <c r="C75" s="757" t="s">
        <v>491</v>
      </c>
      <c r="D75" s="756" t="s">
        <v>492</v>
      </c>
      <c r="E75" s="757" t="s">
        <v>491</v>
      </c>
      <c r="F75" s="756" t="s">
        <v>492</v>
      </c>
      <c r="G75" s="757" t="s">
        <v>491</v>
      </c>
      <c r="H75" s="756" t="s">
        <v>492</v>
      </c>
      <c r="I75" s="757" t="s">
        <v>491</v>
      </c>
      <c r="J75" s="756" t="s">
        <v>492</v>
      </c>
      <c r="K75" s="757" t="s">
        <v>491</v>
      </c>
      <c r="L75" s="756" t="s">
        <v>492</v>
      </c>
      <c r="M75" s="757" t="s">
        <v>491</v>
      </c>
      <c r="N75" s="756" t="s">
        <v>492</v>
      </c>
      <c r="O75" s="757" t="s">
        <v>491</v>
      </c>
      <c r="P75" s="756" t="s">
        <v>492</v>
      </c>
      <c r="Q75" s="757" t="s">
        <v>491</v>
      </c>
      <c r="R75" s="756" t="s">
        <v>492</v>
      </c>
      <c r="S75" s="85"/>
      <c r="T75" s="924"/>
      <c r="U75" s="924"/>
      <c r="V75" s="924"/>
      <c r="W75" s="924"/>
      <c r="X75" s="924"/>
      <c r="Y75" s="924"/>
      <c r="Z75" s="924"/>
      <c r="AA75" s="924"/>
      <c r="AB75" s="924"/>
      <c r="AC75" s="924"/>
      <c r="AD75" s="924"/>
      <c r="AE75" s="924"/>
      <c r="AF75" s="924"/>
      <c r="AG75" s="924"/>
      <c r="AH75" s="924"/>
      <c r="AI75" s="924"/>
      <c r="AJ75" s="924"/>
      <c r="AK75" s="924"/>
      <c r="AL75" s="924"/>
      <c r="AM75" s="924"/>
      <c r="AN75" s="924"/>
      <c r="AO75" s="924"/>
      <c r="AP75" s="924"/>
      <c r="AQ75" s="924"/>
      <c r="AR75" s="924"/>
      <c r="AS75" s="924"/>
      <c r="AT75" s="924"/>
      <c r="AU75" s="924"/>
      <c r="AV75" s="924"/>
      <c r="AW75" s="924"/>
      <c r="AX75" s="924"/>
      <c r="AY75" s="924"/>
      <c r="AZ75" s="924"/>
      <c r="BA75" s="924"/>
      <c r="BB75" s="924"/>
      <c r="BC75" s="924"/>
      <c r="BD75" s="924"/>
      <c r="BE75" s="924"/>
      <c r="BF75" s="924"/>
      <c r="BG75" s="924"/>
      <c r="BH75" s="924"/>
      <c r="BI75" s="924"/>
      <c r="BJ75" s="924"/>
      <c r="BK75" s="924"/>
      <c r="BL75" s="924"/>
      <c r="BM75" s="924"/>
    </row>
    <row r="76" spans="1:65" s="922" customFormat="1">
      <c r="A76" s="872"/>
      <c r="B76" s="873"/>
      <c r="C76" s="559" t="s">
        <v>221</v>
      </c>
      <c r="D76" s="265" t="s">
        <v>221</v>
      </c>
      <c r="E76" s="559" t="s">
        <v>221</v>
      </c>
      <c r="F76" s="265" t="s">
        <v>221</v>
      </c>
      <c r="G76" s="559" t="s">
        <v>221</v>
      </c>
      <c r="H76" s="265" t="s">
        <v>221</v>
      </c>
      <c r="I76" s="559" t="s">
        <v>221</v>
      </c>
      <c r="J76" s="265" t="s">
        <v>221</v>
      </c>
      <c r="K76" s="559" t="s">
        <v>221</v>
      </c>
      <c r="L76" s="265" t="s">
        <v>221</v>
      </c>
      <c r="M76" s="559" t="s">
        <v>221</v>
      </c>
      <c r="N76" s="265" t="s">
        <v>221</v>
      </c>
      <c r="O76" s="559" t="s">
        <v>221</v>
      </c>
      <c r="P76" s="265" t="s">
        <v>221</v>
      </c>
      <c r="Q76" s="559" t="s">
        <v>221</v>
      </c>
      <c r="R76" s="265" t="s">
        <v>221</v>
      </c>
      <c r="S76" s="85"/>
      <c r="T76" s="924"/>
      <c r="U76" s="924"/>
      <c r="V76" s="924"/>
      <c r="W76" s="924"/>
      <c r="X76" s="924"/>
      <c r="Y76" s="924"/>
      <c r="Z76" s="924"/>
      <c r="AA76" s="924"/>
      <c r="AB76" s="924"/>
      <c r="AC76" s="924"/>
      <c r="AD76" s="924"/>
      <c r="AE76" s="924"/>
      <c r="AF76" s="924"/>
      <c r="AG76" s="924"/>
      <c r="AH76" s="924"/>
      <c r="AI76" s="924"/>
      <c r="AJ76" s="924"/>
      <c r="AK76" s="924"/>
      <c r="AL76" s="924"/>
      <c r="AM76" s="924"/>
      <c r="AN76" s="924"/>
      <c r="AO76" s="924"/>
      <c r="AP76" s="924"/>
      <c r="AQ76" s="924"/>
      <c r="AR76" s="924"/>
      <c r="AS76" s="924"/>
      <c r="AT76" s="924"/>
      <c r="AU76" s="924"/>
      <c r="AV76" s="924"/>
      <c r="AW76" s="924"/>
      <c r="AX76" s="924"/>
      <c r="AY76" s="924"/>
      <c r="AZ76" s="924"/>
      <c r="BA76" s="924"/>
      <c r="BB76" s="924"/>
      <c r="BC76" s="924"/>
      <c r="BD76" s="924"/>
      <c r="BE76" s="924"/>
      <c r="BF76" s="924"/>
      <c r="BG76" s="924"/>
      <c r="BH76" s="924"/>
      <c r="BI76" s="924"/>
      <c r="BJ76" s="924"/>
      <c r="BK76" s="924"/>
      <c r="BL76" s="924"/>
      <c r="BM76" s="924"/>
    </row>
    <row r="77" spans="1:65" s="923" customFormat="1">
      <c r="A77" s="157" t="s">
        <v>368</v>
      </c>
      <c r="B77" s="158"/>
      <c r="C77" s="571">
        <v>0</v>
      </c>
      <c r="D77" s="565">
        <v>0</v>
      </c>
      <c r="E77" s="571">
        <v>420.81299999999999</v>
      </c>
      <c r="F77" s="565">
        <v>422.87799999999999</v>
      </c>
      <c r="G77" s="571">
        <v>2449.2170000000001</v>
      </c>
      <c r="H77" s="565">
        <v>1874.8889999999999</v>
      </c>
      <c r="I77" s="571">
        <v>961.27700000000004</v>
      </c>
      <c r="J77" s="565">
        <v>898.74900000000002</v>
      </c>
      <c r="K77" s="571">
        <v>0</v>
      </c>
      <c r="L77" s="565">
        <v>0</v>
      </c>
      <c r="M77" s="571">
        <v>75.944999999999993</v>
      </c>
      <c r="N77" s="565">
        <v>83.215999999999994</v>
      </c>
      <c r="O77" s="571">
        <v>16.343</v>
      </c>
      <c r="P77" s="565">
        <v>17.701000000000001</v>
      </c>
      <c r="Q77" s="571">
        <v>3923.5949999999998</v>
      </c>
      <c r="R77" s="565">
        <v>3297.433</v>
      </c>
      <c r="S77" s="143"/>
      <c r="T77" s="924"/>
      <c r="U77" s="924"/>
      <c r="V77" s="924"/>
      <c r="W77" s="924"/>
      <c r="X77" s="924"/>
      <c r="Y77" s="924"/>
      <c r="Z77" s="924"/>
      <c r="AA77" s="924"/>
      <c r="AB77" s="924"/>
      <c r="AC77" s="924"/>
      <c r="AD77" s="924"/>
      <c r="AE77" s="924"/>
      <c r="AF77" s="924"/>
      <c r="AG77" s="924"/>
      <c r="AH77" s="924"/>
      <c r="AI77" s="924"/>
      <c r="AJ77" s="924"/>
      <c r="AK77" s="924"/>
      <c r="AL77" s="924"/>
      <c r="AM77" s="924"/>
      <c r="AN77" s="924"/>
      <c r="AO77" s="924"/>
      <c r="AP77" s="924"/>
      <c r="AQ77" s="924"/>
      <c r="AR77" s="924"/>
      <c r="AS77" s="924"/>
      <c r="AT77" s="924"/>
      <c r="AU77" s="924"/>
      <c r="AV77" s="924"/>
      <c r="AW77" s="924"/>
      <c r="AX77" s="924"/>
      <c r="AY77" s="924"/>
      <c r="AZ77" s="924"/>
      <c r="BA77" s="924"/>
      <c r="BB77" s="924"/>
      <c r="BC77" s="924"/>
      <c r="BD77" s="924"/>
      <c r="BE77" s="924"/>
      <c r="BF77" s="924"/>
      <c r="BG77" s="924"/>
      <c r="BH77" s="924"/>
      <c r="BI77" s="924"/>
      <c r="BJ77" s="924"/>
      <c r="BK77" s="924"/>
      <c r="BL77" s="924"/>
      <c r="BM77" s="924"/>
    </row>
    <row r="78" spans="1:65" s="922" customFormat="1">
      <c r="A78" s="163"/>
      <c r="B78" s="164" t="s">
        <v>64</v>
      </c>
      <c r="C78" s="573">
        <v>0</v>
      </c>
      <c r="D78" s="566">
        <v>0</v>
      </c>
      <c r="E78" s="573">
        <v>416.66500000000002</v>
      </c>
      <c r="F78" s="566">
        <v>419.03300000000002</v>
      </c>
      <c r="G78" s="573">
        <v>2004.6610000000001</v>
      </c>
      <c r="H78" s="566">
        <v>1569.4290000000001</v>
      </c>
      <c r="I78" s="573">
        <v>950.79899999999998</v>
      </c>
      <c r="J78" s="566">
        <v>883.43399999999997</v>
      </c>
      <c r="K78" s="573">
        <v>0</v>
      </c>
      <c r="L78" s="566">
        <v>0</v>
      </c>
      <c r="M78" s="573">
        <v>75.983000000000004</v>
      </c>
      <c r="N78" s="566">
        <v>83.203000000000003</v>
      </c>
      <c r="O78" s="573">
        <v>16.331</v>
      </c>
      <c r="P78" s="566">
        <v>17.699000000000002</v>
      </c>
      <c r="Q78" s="573">
        <v>3464.4389999999999</v>
      </c>
      <c r="R78" s="566">
        <v>2972.7979999999998</v>
      </c>
      <c r="S78" s="85"/>
      <c r="T78" s="924"/>
      <c r="U78" s="924"/>
      <c r="V78" s="924"/>
      <c r="W78" s="924"/>
      <c r="X78" s="924"/>
      <c r="Y78" s="924"/>
      <c r="Z78" s="924"/>
      <c r="AA78" s="924"/>
      <c r="AB78" s="924"/>
      <c r="AC78" s="924"/>
      <c r="AD78" s="924"/>
      <c r="AE78" s="924"/>
      <c r="AF78" s="924"/>
      <c r="AG78" s="924"/>
      <c r="AH78" s="924"/>
      <c r="AI78" s="924"/>
      <c r="AJ78" s="924"/>
      <c r="AK78" s="924"/>
      <c r="AL78" s="924"/>
      <c r="AM78" s="924"/>
      <c r="AN78" s="924"/>
      <c r="AO78" s="924"/>
      <c r="AP78" s="924"/>
      <c r="AQ78" s="924"/>
      <c r="AR78" s="924"/>
      <c r="AS78" s="924"/>
      <c r="AT78" s="924"/>
      <c r="AU78" s="924"/>
      <c r="AV78" s="924"/>
      <c r="AW78" s="924"/>
      <c r="AX78" s="924"/>
      <c r="AY78" s="924"/>
      <c r="AZ78" s="924"/>
      <c r="BA78" s="924"/>
      <c r="BB78" s="924"/>
      <c r="BC78" s="924"/>
      <c r="BD78" s="924"/>
      <c r="BE78" s="924"/>
      <c r="BF78" s="924"/>
      <c r="BG78" s="924"/>
      <c r="BH78" s="924"/>
      <c r="BI78" s="924"/>
      <c r="BJ78" s="924"/>
      <c r="BK78" s="924"/>
      <c r="BL78" s="924"/>
      <c r="BM78" s="924"/>
    </row>
    <row r="79" spans="1:65" s="922" customFormat="1">
      <c r="A79" s="159"/>
      <c r="B79" s="160" t="s">
        <v>369</v>
      </c>
      <c r="C79" s="562">
        <v>0</v>
      </c>
      <c r="D79" s="566">
        <v>0</v>
      </c>
      <c r="E79" s="562">
        <v>401.55099999999999</v>
      </c>
      <c r="F79" s="566">
        <v>406.65899999999999</v>
      </c>
      <c r="G79" s="562">
        <v>1706.49</v>
      </c>
      <c r="H79" s="566">
        <v>1325.751</v>
      </c>
      <c r="I79" s="562">
        <v>639.09400000000005</v>
      </c>
      <c r="J79" s="566">
        <v>633.77700000000004</v>
      </c>
      <c r="K79" s="562">
        <v>0</v>
      </c>
      <c r="L79" s="566">
        <v>0</v>
      </c>
      <c r="M79" s="562">
        <v>75.927999999999997</v>
      </c>
      <c r="N79" s="566">
        <v>82.991</v>
      </c>
      <c r="O79" s="562">
        <v>13.58</v>
      </c>
      <c r="P79" s="566">
        <v>14.545999999999999</v>
      </c>
      <c r="Q79" s="562">
        <v>2836.643</v>
      </c>
      <c r="R79" s="566">
        <v>2463.7240000000002</v>
      </c>
      <c r="S79" s="85"/>
      <c r="T79" s="924"/>
      <c r="U79" s="924"/>
      <c r="V79" s="924"/>
      <c r="W79" s="924"/>
      <c r="X79" s="924"/>
      <c r="Y79" s="924"/>
      <c r="Z79" s="924"/>
      <c r="AA79" s="924"/>
      <c r="AB79" s="924"/>
      <c r="AC79" s="924"/>
      <c r="AD79" s="924"/>
      <c r="AE79" s="924"/>
      <c r="AF79" s="924"/>
      <c r="AG79" s="924"/>
      <c r="AH79" s="924"/>
      <c r="AI79" s="924"/>
      <c r="AJ79" s="924"/>
      <c r="AK79" s="924"/>
      <c r="AL79" s="924"/>
      <c r="AM79" s="924"/>
      <c r="AN79" s="924"/>
      <c r="AO79" s="924"/>
      <c r="AP79" s="924"/>
      <c r="AQ79" s="924"/>
      <c r="AR79" s="924"/>
      <c r="AS79" s="924"/>
      <c r="AT79" s="924"/>
      <c r="AU79" s="924"/>
      <c r="AV79" s="924"/>
      <c r="AW79" s="924"/>
      <c r="AX79" s="924"/>
      <c r="AY79" s="924"/>
      <c r="AZ79" s="924"/>
      <c r="BA79" s="924"/>
      <c r="BB79" s="924"/>
      <c r="BC79" s="924"/>
      <c r="BD79" s="924"/>
      <c r="BE79" s="924"/>
      <c r="BF79" s="924"/>
      <c r="BG79" s="924"/>
      <c r="BH79" s="924"/>
      <c r="BI79" s="924"/>
      <c r="BJ79" s="924"/>
      <c r="BK79" s="924"/>
      <c r="BL79" s="924"/>
      <c r="BM79" s="924"/>
    </row>
    <row r="80" spans="1:65" s="922" customFormat="1">
      <c r="A80" s="159"/>
      <c r="B80" s="160" t="s">
        <v>370</v>
      </c>
      <c r="C80" s="562">
        <v>0</v>
      </c>
      <c r="D80" s="566">
        <v>0</v>
      </c>
      <c r="E80" s="562">
        <v>0.152</v>
      </c>
      <c r="F80" s="566">
        <v>0.08</v>
      </c>
      <c r="G80" s="562">
        <v>0</v>
      </c>
      <c r="H80" s="566">
        <v>6.6000000000000003E-2</v>
      </c>
      <c r="I80" s="562">
        <v>4.0199999999999996</v>
      </c>
      <c r="J80" s="566">
        <v>4.3090000000000002</v>
      </c>
      <c r="K80" s="562">
        <v>0</v>
      </c>
      <c r="L80" s="566">
        <v>0</v>
      </c>
      <c r="M80" s="562">
        <v>6.0000000000000001E-3</v>
      </c>
      <c r="N80" s="566">
        <v>0.16500000000000001</v>
      </c>
      <c r="O80" s="562">
        <v>0.56999999999999995</v>
      </c>
      <c r="P80" s="566">
        <v>1.1080000000000001</v>
      </c>
      <c r="Q80" s="562">
        <v>4.7480000000000002</v>
      </c>
      <c r="R80" s="566">
        <v>5.7279999999999998</v>
      </c>
      <c r="S80" s="85"/>
      <c r="T80" s="924"/>
      <c r="U80" s="924"/>
      <c r="V80" s="924"/>
      <c r="W80" s="924"/>
      <c r="X80" s="924"/>
      <c r="Y80" s="924"/>
      <c r="Z80" s="924"/>
      <c r="AA80" s="924"/>
      <c r="AB80" s="924"/>
      <c r="AC80" s="924"/>
      <c r="AD80" s="924"/>
      <c r="AE80" s="924"/>
      <c r="AF80" s="924"/>
      <c r="AG80" s="924"/>
      <c r="AH80" s="924"/>
      <c r="AI80" s="924"/>
      <c r="AJ80" s="924"/>
      <c r="AK80" s="924"/>
      <c r="AL80" s="924"/>
      <c r="AM80" s="924"/>
      <c r="AN80" s="924"/>
      <c r="AO80" s="924"/>
      <c r="AP80" s="924"/>
      <c r="AQ80" s="924"/>
      <c r="AR80" s="924"/>
      <c r="AS80" s="924"/>
      <c r="AT80" s="924"/>
      <c r="AU80" s="924"/>
      <c r="AV80" s="924"/>
      <c r="AW80" s="924"/>
      <c r="AX80" s="924"/>
      <c r="AY80" s="924"/>
      <c r="AZ80" s="924"/>
      <c r="BA80" s="924"/>
      <c r="BB80" s="924"/>
      <c r="BC80" s="924"/>
      <c r="BD80" s="924"/>
      <c r="BE80" s="924"/>
      <c r="BF80" s="924"/>
      <c r="BG80" s="924"/>
      <c r="BH80" s="924"/>
      <c r="BI80" s="924"/>
      <c r="BJ80" s="924"/>
      <c r="BK80" s="924"/>
      <c r="BL80" s="924"/>
      <c r="BM80" s="924"/>
    </row>
    <row r="81" spans="1:175" s="922" customFormat="1">
      <c r="A81" s="159"/>
      <c r="B81" s="160" t="s">
        <v>371</v>
      </c>
      <c r="C81" s="573">
        <v>0</v>
      </c>
      <c r="D81" s="566">
        <v>0</v>
      </c>
      <c r="E81" s="573">
        <v>14.962</v>
      </c>
      <c r="F81" s="566">
        <v>12.294</v>
      </c>
      <c r="G81" s="573">
        <v>298.17099999999999</v>
      </c>
      <c r="H81" s="566">
        <v>243.61199999999999</v>
      </c>
      <c r="I81" s="573">
        <v>307.685</v>
      </c>
      <c r="J81" s="566">
        <v>245.34800000000001</v>
      </c>
      <c r="K81" s="573">
        <v>0</v>
      </c>
      <c r="L81" s="566">
        <v>0</v>
      </c>
      <c r="M81" s="573">
        <v>4.9000000000000002E-2</v>
      </c>
      <c r="N81" s="566">
        <v>4.7E-2</v>
      </c>
      <c r="O81" s="573">
        <v>2.181</v>
      </c>
      <c r="P81" s="566">
        <v>2.0449999999999999</v>
      </c>
      <c r="Q81" s="573">
        <v>623.048</v>
      </c>
      <c r="R81" s="566">
        <v>503.346</v>
      </c>
      <c r="S81" s="85"/>
      <c r="T81" s="924"/>
      <c r="U81" s="924"/>
      <c r="V81" s="924"/>
      <c r="W81" s="924"/>
      <c r="X81" s="924"/>
      <c r="Y81" s="924"/>
      <c r="Z81" s="924"/>
      <c r="AA81" s="924"/>
      <c r="AB81" s="924"/>
      <c r="AC81" s="924"/>
      <c r="AD81" s="924"/>
      <c r="AE81" s="924"/>
      <c r="AF81" s="924"/>
      <c r="AG81" s="924"/>
      <c r="AH81" s="924"/>
      <c r="AI81" s="924"/>
      <c r="AJ81" s="924"/>
      <c r="AK81" s="924"/>
      <c r="AL81" s="924"/>
      <c r="AM81" s="924"/>
      <c r="AN81" s="924"/>
      <c r="AO81" s="924"/>
      <c r="AP81" s="924"/>
      <c r="AQ81" s="924"/>
      <c r="AR81" s="924"/>
      <c r="AS81" s="924"/>
      <c r="AT81" s="924"/>
      <c r="AU81" s="924"/>
      <c r="AV81" s="924"/>
      <c r="AW81" s="924"/>
      <c r="AX81" s="924"/>
      <c r="AY81" s="924"/>
      <c r="AZ81" s="924"/>
      <c r="BA81" s="924"/>
      <c r="BB81" s="924"/>
      <c r="BC81" s="924"/>
      <c r="BD81" s="924"/>
      <c r="BE81" s="924"/>
      <c r="BF81" s="924"/>
      <c r="BG81" s="924"/>
      <c r="BH81" s="924"/>
      <c r="BI81" s="924"/>
      <c r="BJ81" s="924"/>
      <c r="BK81" s="924"/>
      <c r="BL81" s="924"/>
      <c r="BM81" s="924"/>
    </row>
    <row r="82" spans="1:175" s="922" customFormat="1">
      <c r="A82" s="159"/>
      <c r="B82" s="160" t="s">
        <v>65</v>
      </c>
      <c r="C82" s="562">
        <v>0</v>
      </c>
      <c r="D82" s="566">
        <v>0</v>
      </c>
      <c r="E82" s="562">
        <v>4.1479999999999997</v>
      </c>
      <c r="F82" s="566">
        <v>3.8450000000000002</v>
      </c>
      <c r="G82" s="562">
        <v>444.55599999999998</v>
      </c>
      <c r="H82" s="566">
        <v>305.45999999999998</v>
      </c>
      <c r="I82" s="562">
        <v>10.478</v>
      </c>
      <c r="J82" s="566">
        <v>15.315</v>
      </c>
      <c r="K82" s="562">
        <v>0</v>
      </c>
      <c r="L82" s="566">
        <v>0</v>
      </c>
      <c r="M82" s="562">
        <v>-3.7999999999999999E-2</v>
      </c>
      <c r="N82" s="566">
        <v>1.2999999999999999E-2</v>
      </c>
      <c r="O82" s="562">
        <v>1.2E-2</v>
      </c>
      <c r="P82" s="566">
        <v>2E-3</v>
      </c>
      <c r="Q82" s="562">
        <v>459.15600000000001</v>
      </c>
      <c r="R82" s="566">
        <v>324.63499999999999</v>
      </c>
      <c r="S82" s="85"/>
      <c r="T82" s="924"/>
      <c r="U82" s="924"/>
      <c r="V82" s="924"/>
      <c r="W82" s="924"/>
      <c r="X82" s="924"/>
      <c r="Y82" s="924"/>
      <c r="Z82" s="924"/>
      <c r="AA82" s="924"/>
      <c r="AB82" s="924"/>
      <c r="AC82" s="924"/>
      <c r="AD82" s="924"/>
      <c r="AE82" s="924"/>
      <c r="AF82" s="924"/>
      <c r="AG82" s="924"/>
      <c r="AH82" s="924"/>
      <c r="AI82" s="924"/>
      <c r="AJ82" s="924"/>
      <c r="AK82" s="924"/>
      <c r="AL82" s="924"/>
      <c r="AM82" s="924"/>
      <c r="AN82" s="924"/>
      <c r="AO82" s="924"/>
      <c r="AP82" s="924"/>
      <c r="AQ82" s="924"/>
      <c r="AR82" s="924"/>
      <c r="AS82" s="924"/>
      <c r="AT82" s="924"/>
      <c r="AU82" s="924"/>
      <c r="AV82" s="924"/>
      <c r="AW82" s="924"/>
      <c r="AX82" s="924"/>
      <c r="AY82" s="924"/>
      <c r="AZ82" s="924"/>
      <c r="BA82" s="924"/>
      <c r="BB82" s="924"/>
      <c r="BC82" s="924"/>
      <c r="BD82" s="924"/>
      <c r="BE82" s="924"/>
      <c r="BF82" s="924"/>
      <c r="BG82" s="924"/>
      <c r="BH82" s="924"/>
      <c r="BI82" s="924"/>
      <c r="BJ82" s="924"/>
      <c r="BK82" s="924"/>
      <c r="BL82" s="924"/>
      <c r="BM82" s="924"/>
    </row>
    <row r="83" spans="1:175" s="922" customFormat="1">
      <c r="A83" s="168"/>
      <c r="B83" s="168"/>
      <c r="C83" s="168"/>
      <c r="D83" s="168"/>
      <c r="E83" s="168"/>
      <c r="F83" s="168"/>
      <c r="G83" s="168"/>
      <c r="H83" s="671"/>
      <c r="I83" s="168"/>
      <c r="J83" s="168"/>
      <c r="K83" s="168"/>
      <c r="L83" s="168"/>
      <c r="M83" s="168"/>
      <c r="N83" s="168"/>
      <c r="O83" s="168"/>
      <c r="P83" s="168"/>
      <c r="Q83" s="168"/>
      <c r="R83" s="168"/>
      <c r="S83" s="168"/>
      <c r="T83" s="924"/>
      <c r="U83" s="924"/>
      <c r="V83" s="924"/>
      <c r="W83" s="924"/>
      <c r="X83" s="924"/>
      <c r="Y83" s="924"/>
      <c r="Z83" s="924"/>
      <c r="AA83" s="924"/>
      <c r="AB83" s="924"/>
      <c r="AC83" s="924"/>
      <c r="AD83" s="924"/>
      <c r="AE83" s="924"/>
      <c r="AF83" s="924"/>
      <c r="AG83" s="924"/>
      <c r="AH83" s="924"/>
      <c r="AI83" s="924"/>
      <c r="AJ83" s="924"/>
      <c r="AK83" s="924"/>
      <c r="AL83" s="924"/>
      <c r="AM83" s="924"/>
      <c r="AN83" s="924"/>
      <c r="AO83" s="924"/>
      <c r="AP83" s="924"/>
      <c r="AQ83" s="924"/>
      <c r="AR83" s="924"/>
      <c r="AS83" s="924"/>
      <c r="AT83" s="924"/>
      <c r="AU83" s="924"/>
      <c r="AV83" s="924"/>
      <c r="AW83" s="924"/>
      <c r="AX83" s="924"/>
      <c r="AY83" s="924"/>
      <c r="AZ83" s="924"/>
      <c r="BA83" s="924"/>
      <c r="BB83" s="924"/>
      <c r="BC83" s="924"/>
      <c r="BD83" s="924"/>
      <c r="BE83" s="924"/>
      <c r="BF83" s="924"/>
      <c r="BG83" s="924"/>
      <c r="BH83" s="924"/>
      <c r="BI83" s="924"/>
      <c r="BJ83" s="924"/>
      <c r="BK83" s="924"/>
      <c r="BL83" s="924"/>
      <c r="BM83" s="924"/>
    </row>
    <row r="84" spans="1:175" s="167" customFormat="1">
      <c r="A84" s="157" t="s">
        <v>372</v>
      </c>
      <c r="B84" s="158"/>
      <c r="C84" s="571">
        <v>0</v>
      </c>
      <c r="D84" s="565">
        <v>0</v>
      </c>
      <c r="E84" s="571">
        <v>-265.12599999999998</v>
      </c>
      <c r="F84" s="565">
        <v>-276.96800000000002</v>
      </c>
      <c r="G84" s="571">
        <v>-1579.298</v>
      </c>
      <c r="H84" s="565">
        <v>-1142.394</v>
      </c>
      <c r="I84" s="571">
        <v>-412.61700000000002</v>
      </c>
      <c r="J84" s="565">
        <v>-422.911</v>
      </c>
      <c r="K84" s="571">
        <v>0</v>
      </c>
      <c r="L84" s="565">
        <v>0</v>
      </c>
      <c r="M84" s="571">
        <v>-13.147</v>
      </c>
      <c r="N84" s="565">
        <v>-19.934000000000001</v>
      </c>
      <c r="O84" s="571">
        <v>-6.7160000000000002</v>
      </c>
      <c r="P84" s="565">
        <v>-7.0190000000000001</v>
      </c>
      <c r="Q84" s="571">
        <v>-2276.904</v>
      </c>
      <c r="R84" s="565">
        <v>-1869.2260000000001</v>
      </c>
      <c r="S84" s="143"/>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3"/>
      <c r="EN84" s="143"/>
      <c r="EO84" s="143"/>
      <c r="EP84" s="143"/>
      <c r="EQ84" s="143"/>
      <c r="ER84" s="143"/>
      <c r="ES84" s="143"/>
      <c r="ET84" s="143"/>
      <c r="EU84" s="143"/>
      <c r="EV84" s="143"/>
      <c r="EW84" s="143"/>
      <c r="EX84" s="143"/>
      <c r="EY84" s="143"/>
      <c r="EZ84" s="143"/>
      <c r="FA84" s="143"/>
      <c r="FB84" s="143"/>
      <c r="FC84" s="143"/>
      <c r="FD84" s="143"/>
      <c r="FE84" s="143"/>
      <c r="FF84" s="143"/>
      <c r="FG84" s="143"/>
      <c r="FH84" s="143"/>
      <c r="FI84" s="143"/>
      <c r="FJ84" s="143"/>
      <c r="FK84" s="143"/>
      <c r="FL84" s="143"/>
      <c r="FM84" s="143"/>
      <c r="FN84" s="143"/>
      <c r="FO84" s="143"/>
      <c r="FP84" s="143"/>
      <c r="FQ84" s="143"/>
    </row>
    <row r="85" spans="1:175">
      <c r="A85" s="163"/>
      <c r="B85" s="164" t="s">
        <v>373</v>
      </c>
      <c r="C85" s="562">
        <v>0</v>
      </c>
      <c r="D85" s="566">
        <v>0</v>
      </c>
      <c r="E85" s="562">
        <v>-227.93199999999999</v>
      </c>
      <c r="F85" s="566">
        <v>-239.30600000000001</v>
      </c>
      <c r="G85" s="562">
        <v>-1030.46</v>
      </c>
      <c r="H85" s="566">
        <v>-714.54</v>
      </c>
      <c r="I85" s="562">
        <v>-282.18599999999998</v>
      </c>
      <c r="J85" s="566">
        <v>-283.42200000000003</v>
      </c>
      <c r="K85" s="562">
        <v>0</v>
      </c>
      <c r="L85" s="566">
        <v>0</v>
      </c>
      <c r="M85" s="562">
        <v>-7.173</v>
      </c>
      <c r="N85" s="566">
        <v>-13.619</v>
      </c>
      <c r="O85" s="562">
        <v>-1.149</v>
      </c>
      <c r="P85" s="566">
        <v>-1.0169999999999999</v>
      </c>
      <c r="Q85" s="562">
        <v>-1548.9</v>
      </c>
      <c r="R85" s="566">
        <v>-1251.904</v>
      </c>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FR85" s="86"/>
      <c r="FS85" s="86"/>
    </row>
    <row r="86" spans="1:175">
      <c r="A86" s="159"/>
      <c r="B86" s="160" t="s">
        <v>374</v>
      </c>
      <c r="C86" s="562">
        <v>0</v>
      </c>
      <c r="D86" s="566">
        <v>0</v>
      </c>
      <c r="E86" s="562">
        <v>0</v>
      </c>
      <c r="F86" s="566">
        <v>0</v>
      </c>
      <c r="G86" s="562">
        <v>-1E-3</v>
      </c>
      <c r="H86" s="566">
        <v>-1E-3</v>
      </c>
      <c r="I86" s="562">
        <v>-3.0019999999999998</v>
      </c>
      <c r="J86" s="566">
        <v>-8.5280000000000005</v>
      </c>
      <c r="K86" s="562">
        <v>0</v>
      </c>
      <c r="L86" s="566">
        <v>0</v>
      </c>
      <c r="M86" s="562">
        <v>0</v>
      </c>
      <c r="N86" s="566">
        <v>0</v>
      </c>
      <c r="O86" s="562">
        <v>-3.476</v>
      </c>
      <c r="P86" s="566">
        <v>-4.1029999999999998</v>
      </c>
      <c r="Q86" s="562">
        <v>-6.4790000000000001</v>
      </c>
      <c r="R86" s="566">
        <v>-12.632</v>
      </c>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FR86" s="86"/>
      <c r="FS86" s="86"/>
    </row>
    <row r="87" spans="1:175">
      <c r="A87" s="159"/>
      <c r="B87" s="160" t="s">
        <v>69</v>
      </c>
      <c r="C87" s="562">
        <v>0</v>
      </c>
      <c r="D87" s="566">
        <v>0</v>
      </c>
      <c r="E87" s="562">
        <v>-18.481000000000002</v>
      </c>
      <c r="F87" s="566">
        <v>-14.148</v>
      </c>
      <c r="G87" s="562">
        <v>-226.11600000000001</v>
      </c>
      <c r="H87" s="566">
        <v>-194.839</v>
      </c>
      <c r="I87" s="562">
        <v>-91.489000000000004</v>
      </c>
      <c r="J87" s="566">
        <v>-88.555999999999997</v>
      </c>
      <c r="K87" s="562">
        <v>0</v>
      </c>
      <c r="L87" s="566">
        <v>0</v>
      </c>
      <c r="M87" s="562">
        <v>-5.3049999999999997</v>
      </c>
      <c r="N87" s="566">
        <v>-6.0919999999999996</v>
      </c>
      <c r="O87" s="562">
        <v>-1.4079999999999999</v>
      </c>
      <c r="P87" s="566">
        <v>-1.379</v>
      </c>
      <c r="Q87" s="562">
        <v>-342.79899999999998</v>
      </c>
      <c r="R87" s="566">
        <v>-305.01400000000001</v>
      </c>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FR87" s="86"/>
      <c r="FS87" s="86"/>
    </row>
    <row r="88" spans="1:175">
      <c r="A88" s="159"/>
      <c r="B88" s="160" t="s">
        <v>375</v>
      </c>
      <c r="C88" s="562">
        <v>0</v>
      </c>
      <c r="D88" s="566">
        <v>0</v>
      </c>
      <c r="E88" s="562">
        <v>-18.713000000000001</v>
      </c>
      <c r="F88" s="566">
        <v>-23.513999999999999</v>
      </c>
      <c r="G88" s="562">
        <v>-322.721</v>
      </c>
      <c r="H88" s="566">
        <v>-233.01400000000001</v>
      </c>
      <c r="I88" s="562">
        <v>-35.94</v>
      </c>
      <c r="J88" s="566">
        <v>-42.405000000000001</v>
      </c>
      <c r="K88" s="562">
        <v>0</v>
      </c>
      <c r="L88" s="566">
        <v>0</v>
      </c>
      <c r="M88" s="562">
        <v>-0.66900000000000004</v>
      </c>
      <c r="N88" s="566">
        <v>-0.223</v>
      </c>
      <c r="O88" s="562">
        <v>-0.68300000000000005</v>
      </c>
      <c r="P88" s="566">
        <v>-0.52</v>
      </c>
      <c r="Q88" s="562">
        <v>-378.726</v>
      </c>
      <c r="R88" s="566">
        <v>-299.67599999999999</v>
      </c>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FR88" s="86"/>
      <c r="FS88" s="86"/>
    </row>
    <row r="89" spans="1:175">
      <c r="A89" s="168"/>
      <c r="B89" s="168"/>
      <c r="C89" s="168"/>
      <c r="D89" s="168"/>
      <c r="E89" s="168"/>
      <c r="F89" s="168"/>
      <c r="G89" s="168"/>
      <c r="H89" s="671"/>
      <c r="I89" s="168"/>
      <c r="J89" s="168"/>
      <c r="K89" s="168"/>
      <c r="L89" s="168"/>
      <c r="M89" s="168"/>
      <c r="N89" s="168"/>
      <c r="O89" s="168"/>
      <c r="P89" s="168"/>
      <c r="Q89" s="168"/>
      <c r="R89" s="168"/>
      <c r="S89" s="168"/>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FR89" s="86"/>
      <c r="FS89" s="86"/>
    </row>
    <row r="90" spans="1:175" s="167" customFormat="1">
      <c r="A90" s="157" t="s">
        <v>376</v>
      </c>
      <c r="B90" s="158"/>
      <c r="C90" s="571">
        <v>0</v>
      </c>
      <c r="D90" s="565">
        <v>0</v>
      </c>
      <c r="E90" s="571">
        <v>155.68700000000001</v>
      </c>
      <c r="F90" s="565">
        <v>145.91</v>
      </c>
      <c r="G90" s="571">
        <v>869.91899999999998</v>
      </c>
      <c r="H90" s="565">
        <v>732.495</v>
      </c>
      <c r="I90" s="571">
        <v>548.66</v>
      </c>
      <c r="J90" s="565">
        <v>475.83800000000002</v>
      </c>
      <c r="K90" s="571">
        <v>0</v>
      </c>
      <c r="L90" s="565">
        <v>0</v>
      </c>
      <c r="M90" s="571">
        <v>62.798000000000002</v>
      </c>
      <c r="N90" s="565">
        <v>63.281999999999996</v>
      </c>
      <c r="O90" s="571">
        <v>9.6270000000000007</v>
      </c>
      <c r="P90" s="565">
        <v>10.682</v>
      </c>
      <c r="Q90" s="571">
        <v>1646.691</v>
      </c>
      <c r="R90" s="565">
        <v>1428.2070000000001</v>
      </c>
      <c r="S90" s="143"/>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c r="FJ90" s="143"/>
      <c r="FK90" s="143"/>
      <c r="FL90" s="143"/>
      <c r="FM90" s="143"/>
      <c r="FN90" s="143"/>
      <c r="FO90" s="143"/>
      <c r="FP90" s="143"/>
      <c r="FQ90" s="143"/>
    </row>
    <row r="91" spans="1:175">
      <c r="A91" s="168"/>
      <c r="B91" s="168"/>
      <c r="C91" s="168"/>
      <c r="D91" s="168"/>
      <c r="E91" s="168"/>
      <c r="F91" s="168"/>
      <c r="G91" s="168"/>
      <c r="H91" s="671"/>
      <c r="I91" s="168"/>
      <c r="J91" s="168"/>
      <c r="K91" s="168"/>
      <c r="L91" s="168"/>
      <c r="M91" s="168"/>
      <c r="N91" s="168"/>
      <c r="O91" s="168"/>
      <c r="P91" s="168"/>
      <c r="Q91" s="168"/>
      <c r="R91" s="168"/>
      <c r="S91" s="168"/>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FR91" s="86"/>
      <c r="FS91" s="86"/>
    </row>
    <row r="92" spans="1:175">
      <c r="A92" s="163"/>
      <c r="B92" s="164" t="s">
        <v>377</v>
      </c>
      <c r="C92" s="562">
        <v>0</v>
      </c>
      <c r="D92" s="566">
        <v>0</v>
      </c>
      <c r="E92" s="562">
        <v>6.8079999999999998</v>
      </c>
      <c r="F92" s="566">
        <v>4.915</v>
      </c>
      <c r="G92" s="562">
        <v>26.01</v>
      </c>
      <c r="H92" s="566">
        <v>19.695</v>
      </c>
      <c r="I92" s="562">
        <v>12.89</v>
      </c>
      <c r="J92" s="566">
        <v>10.406000000000001</v>
      </c>
      <c r="K92" s="562">
        <v>0</v>
      </c>
      <c r="L92" s="566">
        <v>0</v>
      </c>
      <c r="M92" s="562">
        <v>1.7000000000000001E-2</v>
      </c>
      <c r="N92" s="566">
        <v>0</v>
      </c>
      <c r="O92" s="562">
        <v>6.0999999999999999E-2</v>
      </c>
      <c r="P92" s="566">
        <v>0</v>
      </c>
      <c r="Q92" s="562">
        <v>45.786000000000001</v>
      </c>
      <c r="R92" s="566">
        <v>35.015999999999998</v>
      </c>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FR92" s="86"/>
      <c r="FS92" s="86"/>
    </row>
    <row r="93" spans="1:175">
      <c r="A93" s="159"/>
      <c r="B93" s="160" t="s">
        <v>378</v>
      </c>
      <c r="C93" s="562">
        <v>0</v>
      </c>
      <c r="D93" s="566">
        <v>0</v>
      </c>
      <c r="E93" s="562">
        <v>-48.576999999999998</v>
      </c>
      <c r="F93" s="566">
        <v>-52.463999999999999</v>
      </c>
      <c r="G93" s="562">
        <v>-108.292</v>
      </c>
      <c r="H93" s="566">
        <v>-86.367999999999995</v>
      </c>
      <c r="I93" s="562">
        <v>-37.991</v>
      </c>
      <c r="J93" s="566">
        <v>-32.015000000000001</v>
      </c>
      <c r="K93" s="562">
        <v>0</v>
      </c>
      <c r="L93" s="566">
        <v>0</v>
      </c>
      <c r="M93" s="562">
        <v>-2.9660000000000002</v>
      </c>
      <c r="N93" s="566">
        <v>-3.1160000000000001</v>
      </c>
      <c r="O93" s="562">
        <v>-1.3460000000000001</v>
      </c>
      <c r="P93" s="566">
        <v>-1.62</v>
      </c>
      <c r="Q93" s="562">
        <v>-199.172</v>
      </c>
      <c r="R93" s="566">
        <v>-175.583</v>
      </c>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FR93" s="86"/>
      <c r="FS93" s="86"/>
    </row>
    <row r="94" spans="1:175">
      <c r="A94" s="159"/>
      <c r="B94" s="160" t="s">
        <v>379</v>
      </c>
      <c r="C94" s="562">
        <v>0</v>
      </c>
      <c r="D94" s="566">
        <v>0</v>
      </c>
      <c r="E94" s="562">
        <v>-50.125999999999998</v>
      </c>
      <c r="F94" s="566">
        <v>-67.602999999999994</v>
      </c>
      <c r="G94" s="562">
        <v>-200.22800000000001</v>
      </c>
      <c r="H94" s="566">
        <v>-156.363</v>
      </c>
      <c r="I94" s="562">
        <v>-61.152000000000001</v>
      </c>
      <c r="J94" s="566">
        <v>-39.866</v>
      </c>
      <c r="K94" s="562">
        <v>0</v>
      </c>
      <c r="L94" s="566">
        <v>0</v>
      </c>
      <c r="M94" s="562">
        <v>-4.7779999999999996</v>
      </c>
      <c r="N94" s="566">
        <v>-4.26</v>
      </c>
      <c r="O94" s="562">
        <v>-3.335</v>
      </c>
      <c r="P94" s="566">
        <v>-4.3410000000000002</v>
      </c>
      <c r="Q94" s="562">
        <v>-319.61900000000003</v>
      </c>
      <c r="R94" s="566">
        <v>-272.43299999999999</v>
      </c>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FR94" s="86"/>
      <c r="FS94" s="86"/>
    </row>
    <row r="95" spans="1:175">
      <c r="A95" s="168"/>
      <c r="B95" s="168"/>
      <c r="C95" s="168"/>
      <c r="D95" s="168"/>
      <c r="E95" s="168"/>
      <c r="F95" s="168"/>
      <c r="G95" s="168"/>
      <c r="H95" s="671"/>
      <c r="I95" s="168"/>
      <c r="J95" s="168"/>
      <c r="K95" s="168"/>
      <c r="L95" s="168"/>
      <c r="M95" s="168"/>
      <c r="N95" s="168"/>
      <c r="O95" s="168"/>
      <c r="P95" s="168"/>
      <c r="Q95" s="168"/>
      <c r="R95" s="168"/>
      <c r="S95" s="168"/>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FR95" s="86"/>
      <c r="FS95" s="86"/>
    </row>
    <row r="96" spans="1:175" s="167" customFormat="1">
      <c r="A96" s="157" t="s">
        <v>380</v>
      </c>
      <c r="B96" s="158"/>
      <c r="C96" s="571">
        <v>0</v>
      </c>
      <c r="D96" s="568">
        <v>0</v>
      </c>
      <c r="E96" s="571">
        <v>63.792000000000002</v>
      </c>
      <c r="F96" s="568">
        <v>30.757999999999999</v>
      </c>
      <c r="G96" s="571">
        <v>587.40899999999999</v>
      </c>
      <c r="H96" s="568">
        <v>509.459</v>
      </c>
      <c r="I96" s="571">
        <v>462.40699999999998</v>
      </c>
      <c r="J96" s="568">
        <v>414.363</v>
      </c>
      <c r="K96" s="571">
        <v>0</v>
      </c>
      <c r="L96" s="568">
        <v>0</v>
      </c>
      <c r="M96" s="571">
        <v>55.070999999999998</v>
      </c>
      <c r="N96" s="568">
        <v>55.905999999999999</v>
      </c>
      <c r="O96" s="571">
        <v>5.0069999999999997</v>
      </c>
      <c r="P96" s="568">
        <v>4.7210000000000001</v>
      </c>
      <c r="Q96" s="571">
        <v>1173.6859999999999</v>
      </c>
      <c r="R96" s="568">
        <v>1015.207</v>
      </c>
      <c r="S96" s="143"/>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row>
    <row r="97" spans="1:175">
      <c r="A97" s="168"/>
      <c r="B97" s="168"/>
      <c r="C97" s="168"/>
      <c r="D97" s="168"/>
      <c r="E97" s="168"/>
      <c r="F97" s="168"/>
      <c r="G97" s="168"/>
      <c r="H97" s="671"/>
      <c r="I97" s="168"/>
      <c r="J97" s="168"/>
      <c r="K97" s="168"/>
      <c r="L97" s="168"/>
      <c r="M97" s="168"/>
      <c r="N97" s="168"/>
      <c r="O97" s="168"/>
      <c r="P97" s="168"/>
      <c r="Q97" s="168"/>
      <c r="R97" s="168"/>
      <c r="S97" s="168"/>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FR97" s="86"/>
      <c r="FS97" s="86"/>
    </row>
    <row r="98" spans="1:175">
      <c r="A98" s="163"/>
      <c r="B98" s="164" t="s">
        <v>381</v>
      </c>
      <c r="C98" s="562">
        <v>0</v>
      </c>
      <c r="D98" s="566">
        <v>0</v>
      </c>
      <c r="E98" s="562">
        <v>-48.311</v>
      </c>
      <c r="F98" s="566">
        <v>-43.365000000000002</v>
      </c>
      <c r="G98" s="562">
        <v>-185.733</v>
      </c>
      <c r="H98" s="566">
        <v>-176.292</v>
      </c>
      <c r="I98" s="562">
        <v>-67.591999999999999</v>
      </c>
      <c r="J98" s="566">
        <v>-54.786999999999999</v>
      </c>
      <c r="K98" s="562">
        <v>0</v>
      </c>
      <c r="L98" s="566">
        <v>0</v>
      </c>
      <c r="M98" s="562">
        <v>-12.877000000000001</v>
      </c>
      <c r="N98" s="566">
        <v>-12.297000000000001</v>
      </c>
      <c r="O98" s="562">
        <v>-2.5150000000000001</v>
      </c>
      <c r="P98" s="566">
        <v>-2.31</v>
      </c>
      <c r="Q98" s="562">
        <v>-317.02800000000002</v>
      </c>
      <c r="R98" s="566">
        <v>-289.05099999999999</v>
      </c>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FR98" s="86"/>
      <c r="FS98" s="86"/>
    </row>
    <row r="99" spans="1:175">
      <c r="A99" s="163"/>
      <c r="B99" s="164" t="s">
        <v>382</v>
      </c>
      <c r="C99" s="562">
        <v>0</v>
      </c>
      <c r="D99" s="566">
        <v>0</v>
      </c>
      <c r="E99" s="562">
        <v>0</v>
      </c>
      <c r="F99" s="566">
        <v>-1E-3</v>
      </c>
      <c r="G99" s="562">
        <v>0</v>
      </c>
      <c r="H99" s="566">
        <v>0</v>
      </c>
      <c r="I99" s="562">
        <v>-4.7E-2</v>
      </c>
      <c r="J99" s="566">
        <v>8.5310000000000006</v>
      </c>
      <c r="K99" s="562">
        <v>0</v>
      </c>
      <c r="L99" s="566">
        <v>0</v>
      </c>
      <c r="M99" s="562">
        <v>0</v>
      </c>
      <c r="N99" s="566">
        <v>0</v>
      </c>
      <c r="O99" s="562">
        <v>0</v>
      </c>
      <c r="P99" s="566">
        <v>0</v>
      </c>
      <c r="Q99" s="562">
        <v>-4.7E-2</v>
      </c>
      <c r="R99" s="566">
        <v>8.5299999999999994</v>
      </c>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FR99" s="86"/>
      <c r="FS99" s="86"/>
    </row>
    <row r="100" spans="1:175" ht="25.5">
      <c r="A100" s="163"/>
      <c r="B100" s="164" t="s">
        <v>383</v>
      </c>
      <c r="C100" s="562">
        <v>0</v>
      </c>
      <c r="D100" s="566">
        <v>0</v>
      </c>
      <c r="E100" s="562">
        <v>-18.812999999999999</v>
      </c>
      <c r="F100" s="566">
        <v>-14.747</v>
      </c>
      <c r="G100" s="562">
        <v>-66.331999999999994</v>
      </c>
      <c r="H100" s="566">
        <v>-59.929000000000002</v>
      </c>
      <c r="I100" s="562">
        <v>-4.7729999999999997</v>
      </c>
      <c r="J100" s="566">
        <v>-5.47</v>
      </c>
      <c r="K100" s="562">
        <v>0</v>
      </c>
      <c r="L100" s="566">
        <v>0</v>
      </c>
      <c r="M100" s="562">
        <v>-0.77200000000000002</v>
      </c>
      <c r="N100" s="566">
        <v>-0.19</v>
      </c>
      <c r="O100" s="562">
        <v>0</v>
      </c>
      <c r="P100" s="566">
        <v>3.0000000000000001E-3</v>
      </c>
      <c r="Q100" s="562">
        <v>-90.69</v>
      </c>
      <c r="R100" s="566">
        <v>-80.332999999999998</v>
      </c>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FR100" s="86"/>
      <c r="FS100" s="86"/>
    </row>
    <row r="101" spans="1:175">
      <c r="A101" s="168"/>
      <c r="B101" s="168"/>
      <c r="C101" s="168"/>
      <c r="D101" s="168"/>
      <c r="E101" s="168"/>
      <c r="F101" s="168"/>
      <c r="G101" s="168"/>
      <c r="H101" s="671"/>
      <c r="I101" s="168"/>
      <c r="J101" s="168"/>
      <c r="K101" s="168"/>
      <c r="L101" s="168"/>
      <c r="M101" s="168"/>
      <c r="N101" s="168"/>
      <c r="O101" s="168"/>
      <c r="P101" s="168"/>
      <c r="Q101" s="168"/>
      <c r="R101" s="168"/>
      <c r="S101" s="168"/>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FR101" s="86"/>
      <c r="FS101" s="86"/>
    </row>
    <row r="102" spans="1:175" s="167" customFormat="1">
      <c r="A102" s="157" t="s">
        <v>384</v>
      </c>
      <c r="B102" s="158"/>
      <c r="C102" s="571">
        <v>0</v>
      </c>
      <c r="D102" s="565">
        <v>0</v>
      </c>
      <c r="E102" s="571">
        <v>-3.3319999999999999</v>
      </c>
      <c r="F102" s="565">
        <v>-27.355</v>
      </c>
      <c r="G102" s="571">
        <v>335.34399999999999</v>
      </c>
      <c r="H102" s="565">
        <v>273.238</v>
      </c>
      <c r="I102" s="571">
        <v>389.995</v>
      </c>
      <c r="J102" s="565">
        <v>362.637</v>
      </c>
      <c r="K102" s="571">
        <v>0</v>
      </c>
      <c r="L102" s="565">
        <v>0</v>
      </c>
      <c r="M102" s="571">
        <v>41.421999999999997</v>
      </c>
      <c r="N102" s="565">
        <v>43.418999999999997</v>
      </c>
      <c r="O102" s="571">
        <v>2.492</v>
      </c>
      <c r="P102" s="565">
        <v>2.4140000000000001</v>
      </c>
      <c r="Q102" s="571">
        <v>765.92100000000005</v>
      </c>
      <c r="R102" s="565">
        <v>654.35299999999995</v>
      </c>
      <c r="S102" s="658"/>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43"/>
      <c r="DF102" s="143"/>
      <c r="DG102" s="143"/>
      <c r="DH102" s="143"/>
      <c r="DI102" s="143"/>
      <c r="DJ102" s="143"/>
      <c r="DK102" s="143"/>
      <c r="DL102" s="143"/>
      <c r="DM102" s="143"/>
      <c r="DN102" s="143"/>
      <c r="DO102" s="143"/>
      <c r="DP102" s="143"/>
      <c r="DQ102" s="143"/>
      <c r="DR102" s="143"/>
      <c r="DS102" s="143"/>
      <c r="DT102" s="143"/>
      <c r="DU102" s="143"/>
      <c r="DV102" s="143"/>
      <c r="DW102" s="143"/>
      <c r="DX102" s="143"/>
      <c r="DY102" s="143"/>
      <c r="DZ102" s="143"/>
      <c r="EA102" s="143"/>
      <c r="EB102" s="143"/>
      <c r="EC102" s="143"/>
      <c r="ED102" s="143"/>
      <c r="EE102" s="143"/>
      <c r="EF102" s="143"/>
      <c r="EG102" s="143"/>
      <c r="EH102" s="143"/>
      <c r="EI102" s="143"/>
      <c r="EJ102" s="143"/>
      <c r="EK102" s="143"/>
      <c r="EL102" s="143"/>
      <c r="EM102" s="143"/>
      <c r="EN102" s="143"/>
      <c r="EO102" s="143"/>
      <c r="EP102" s="143"/>
      <c r="EQ102" s="143"/>
      <c r="ER102" s="143"/>
      <c r="ES102" s="143"/>
      <c r="ET102" s="143"/>
      <c r="EU102" s="143"/>
      <c r="EV102" s="143"/>
      <c r="EW102" s="143"/>
      <c r="EX102" s="143"/>
      <c r="EY102" s="143"/>
      <c r="EZ102" s="143"/>
      <c r="FA102" s="143"/>
      <c r="FB102" s="143"/>
      <c r="FC102" s="143"/>
      <c r="FD102" s="143"/>
      <c r="FE102" s="143"/>
      <c r="FF102" s="143"/>
      <c r="FG102" s="143"/>
      <c r="FH102" s="143"/>
      <c r="FI102" s="143"/>
      <c r="FJ102" s="143"/>
      <c r="FK102" s="143"/>
      <c r="FL102" s="143"/>
      <c r="FM102" s="143"/>
      <c r="FN102" s="143"/>
      <c r="FO102" s="143"/>
      <c r="FP102" s="143"/>
      <c r="FQ102" s="143"/>
    </row>
    <row r="103" spans="1:175">
      <c r="A103" s="168"/>
      <c r="B103" s="168"/>
      <c r="C103" s="168"/>
      <c r="D103" s="168"/>
      <c r="E103" s="168"/>
      <c r="F103" s="168"/>
      <c r="G103" s="168"/>
      <c r="H103" s="671"/>
      <c r="I103" s="168"/>
      <c r="J103" s="168"/>
      <c r="K103" s="168"/>
      <c r="L103" s="168"/>
      <c r="M103" s="168"/>
      <c r="N103" s="168"/>
      <c r="O103" s="168"/>
      <c r="P103" s="168"/>
      <c r="Q103" s="168"/>
      <c r="R103" s="168"/>
      <c r="S103" s="168"/>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FR103" s="86"/>
      <c r="FS103" s="86"/>
    </row>
    <row r="104" spans="1:175" s="167" customFormat="1">
      <c r="A104" s="157" t="s">
        <v>385</v>
      </c>
      <c r="B104" s="158"/>
      <c r="C104" s="571">
        <v>0</v>
      </c>
      <c r="D104" s="565">
        <v>0</v>
      </c>
      <c r="E104" s="571">
        <v>21.861000000000001</v>
      </c>
      <c r="F104" s="565">
        <v>-17.991</v>
      </c>
      <c r="G104" s="571">
        <v>-103.749</v>
      </c>
      <c r="H104" s="565">
        <v>-98.415000000000006</v>
      </c>
      <c r="I104" s="571">
        <v>-69.561999999999998</v>
      </c>
      <c r="J104" s="565">
        <v>-59.040999999999997</v>
      </c>
      <c r="K104" s="571">
        <v>0</v>
      </c>
      <c r="L104" s="565">
        <v>0</v>
      </c>
      <c r="M104" s="571">
        <v>1.927</v>
      </c>
      <c r="N104" s="565">
        <v>-2.173</v>
      </c>
      <c r="O104" s="571">
        <v>-0.57099999999999995</v>
      </c>
      <c r="P104" s="565">
        <v>14.16</v>
      </c>
      <c r="Q104" s="571">
        <v>-150.09399999999999</v>
      </c>
      <c r="R104" s="565">
        <v>-163.46</v>
      </c>
      <c r="S104" s="658"/>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43"/>
      <c r="DF104" s="143"/>
      <c r="DG104" s="143"/>
      <c r="DH104" s="143"/>
      <c r="DI104" s="143"/>
      <c r="DJ104" s="143"/>
      <c r="DK104" s="143"/>
      <c r="DL104" s="143"/>
      <c r="DM104" s="143"/>
      <c r="DN104" s="143"/>
      <c r="DO104" s="143"/>
      <c r="DP104" s="143"/>
      <c r="DQ104" s="143"/>
      <c r="DR104" s="143"/>
      <c r="DS104" s="143"/>
      <c r="DT104" s="143"/>
      <c r="DU104" s="143"/>
      <c r="DV104" s="143"/>
      <c r="DW104" s="143"/>
      <c r="DX104" s="143"/>
      <c r="DY104" s="143"/>
      <c r="DZ104" s="143"/>
      <c r="EA104" s="143"/>
      <c r="EB104" s="143"/>
      <c r="EC104" s="143"/>
      <c r="ED104" s="143"/>
      <c r="EE104" s="143"/>
      <c r="EF104" s="143"/>
      <c r="EG104" s="143"/>
      <c r="EH104" s="143"/>
      <c r="EI104" s="143"/>
      <c r="EJ104" s="143"/>
      <c r="EK104" s="143"/>
      <c r="EL104" s="143"/>
      <c r="EM104" s="143"/>
      <c r="EN104" s="143"/>
      <c r="EO104" s="143"/>
      <c r="EP104" s="143"/>
      <c r="EQ104" s="143"/>
      <c r="ER104" s="143"/>
      <c r="ES104" s="143"/>
      <c r="ET104" s="143"/>
      <c r="EU104" s="143"/>
      <c r="EV104" s="143"/>
      <c r="EW104" s="143"/>
      <c r="EX104" s="143"/>
      <c r="EY104" s="143"/>
      <c r="EZ104" s="143"/>
      <c r="FA104" s="143"/>
      <c r="FB104" s="143"/>
      <c r="FC104" s="143"/>
      <c r="FD104" s="143"/>
      <c r="FE104" s="143"/>
      <c r="FF104" s="143"/>
      <c r="FG104" s="143"/>
      <c r="FH104" s="143"/>
      <c r="FI104" s="143"/>
      <c r="FJ104" s="143"/>
      <c r="FK104" s="143"/>
      <c r="FL104" s="143"/>
      <c r="FM104" s="143"/>
      <c r="FN104" s="143"/>
      <c r="FO104" s="143"/>
      <c r="FP104" s="143"/>
      <c r="FQ104" s="143"/>
    </row>
    <row r="105" spans="1:175" s="167" customFormat="1">
      <c r="A105" s="157"/>
      <c r="B105" s="165" t="s">
        <v>386</v>
      </c>
      <c r="C105" s="571">
        <v>0</v>
      </c>
      <c r="D105" s="565">
        <v>0</v>
      </c>
      <c r="E105" s="571">
        <v>5.0880000000000001</v>
      </c>
      <c r="F105" s="565">
        <v>4.0960000000000001</v>
      </c>
      <c r="G105" s="571">
        <v>104.139</v>
      </c>
      <c r="H105" s="565">
        <v>73.816999999999993</v>
      </c>
      <c r="I105" s="571">
        <v>8.8849999999999998</v>
      </c>
      <c r="J105" s="565">
        <v>7.181</v>
      </c>
      <c r="K105" s="571">
        <v>0</v>
      </c>
      <c r="L105" s="565">
        <v>0</v>
      </c>
      <c r="M105" s="571">
        <v>1.5369999999999999</v>
      </c>
      <c r="N105" s="565">
        <v>1.135</v>
      </c>
      <c r="O105" s="571">
        <v>8.34</v>
      </c>
      <c r="P105" s="565">
        <v>21.759</v>
      </c>
      <c r="Q105" s="571">
        <v>127.989</v>
      </c>
      <c r="R105" s="565">
        <v>107.988</v>
      </c>
      <c r="S105" s="168"/>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143"/>
      <c r="CY105" s="143"/>
      <c r="CZ105" s="143"/>
      <c r="DA105" s="143"/>
      <c r="DB105" s="143"/>
      <c r="DC105" s="143"/>
      <c r="DD105" s="143"/>
      <c r="DE105" s="143"/>
      <c r="DF105" s="143"/>
      <c r="DG105" s="143"/>
      <c r="DH105" s="143"/>
      <c r="DI105" s="143"/>
      <c r="DJ105" s="143"/>
      <c r="DK105" s="143"/>
      <c r="DL105" s="143"/>
      <c r="DM105" s="143"/>
      <c r="DN105" s="143"/>
      <c r="DO105" s="143"/>
      <c r="DP105" s="143"/>
      <c r="DQ105" s="143"/>
      <c r="DR105" s="143"/>
      <c r="DS105" s="143"/>
      <c r="DT105" s="143"/>
      <c r="DU105" s="143"/>
      <c r="DV105" s="143"/>
      <c r="DW105" s="143"/>
      <c r="DX105" s="143"/>
      <c r="DY105" s="143"/>
      <c r="DZ105" s="143"/>
      <c r="EA105" s="143"/>
      <c r="EB105" s="143"/>
      <c r="EC105" s="143"/>
      <c r="ED105" s="143"/>
      <c r="EE105" s="143"/>
      <c r="EF105" s="143"/>
      <c r="EG105" s="143"/>
      <c r="EH105" s="143"/>
      <c r="EI105" s="143"/>
      <c r="EJ105" s="143"/>
      <c r="EK105" s="143"/>
      <c r="EL105" s="143"/>
      <c r="EM105" s="143"/>
      <c r="EN105" s="143"/>
      <c r="EO105" s="143"/>
      <c r="EP105" s="143"/>
      <c r="EQ105" s="143"/>
      <c r="ER105" s="143"/>
      <c r="ES105" s="143"/>
      <c r="ET105" s="143"/>
      <c r="EU105" s="143"/>
      <c r="EV105" s="143"/>
      <c r="EW105" s="143"/>
      <c r="EX105" s="143"/>
      <c r="EY105" s="143"/>
      <c r="EZ105" s="143"/>
      <c r="FA105" s="143"/>
      <c r="FB105" s="143"/>
      <c r="FC105" s="143"/>
      <c r="FD105" s="143"/>
      <c r="FE105" s="143"/>
      <c r="FF105" s="143"/>
      <c r="FG105" s="143"/>
      <c r="FH105" s="143"/>
      <c r="FI105" s="143"/>
      <c r="FJ105" s="143"/>
      <c r="FK105" s="143"/>
      <c r="FL105" s="143"/>
      <c r="FM105" s="143"/>
      <c r="FN105" s="143"/>
      <c r="FO105" s="143"/>
      <c r="FP105" s="143"/>
      <c r="FQ105" s="143"/>
    </row>
    <row r="106" spans="1:175">
      <c r="A106" s="163"/>
      <c r="B106" s="170" t="s">
        <v>317</v>
      </c>
      <c r="C106" s="573">
        <v>0</v>
      </c>
      <c r="D106" s="566">
        <v>0</v>
      </c>
      <c r="E106" s="573">
        <v>1.649</v>
      </c>
      <c r="F106" s="566">
        <v>2.6629999999999998</v>
      </c>
      <c r="G106" s="573">
        <v>13.462</v>
      </c>
      <c r="H106" s="566">
        <v>10.217000000000001</v>
      </c>
      <c r="I106" s="573">
        <v>4.774</v>
      </c>
      <c r="J106" s="566">
        <v>3.637</v>
      </c>
      <c r="K106" s="573">
        <v>0</v>
      </c>
      <c r="L106" s="566">
        <v>0</v>
      </c>
      <c r="M106" s="573">
        <v>8.5999999999999993E-2</v>
      </c>
      <c r="N106" s="566">
        <v>8.3000000000000004E-2</v>
      </c>
      <c r="O106" s="573">
        <v>8.3330000000000002</v>
      </c>
      <c r="P106" s="566">
        <v>21.763000000000002</v>
      </c>
      <c r="Q106" s="573">
        <v>28.303999999999998</v>
      </c>
      <c r="R106" s="566">
        <v>38.363</v>
      </c>
      <c r="S106" s="168"/>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FR106" s="86"/>
      <c r="FS106" s="86"/>
    </row>
    <row r="107" spans="1:175">
      <c r="A107" s="163"/>
      <c r="B107" s="170" t="s">
        <v>387</v>
      </c>
      <c r="C107" s="562">
        <v>0</v>
      </c>
      <c r="D107" s="566">
        <v>0</v>
      </c>
      <c r="E107" s="562">
        <v>3.4390000000000001</v>
      </c>
      <c r="F107" s="566">
        <v>1.4330000000000001</v>
      </c>
      <c r="G107" s="562">
        <v>90.677000000000007</v>
      </c>
      <c r="H107" s="566">
        <v>63.6</v>
      </c>
      <c r="I107" s="562">
        <v>4.1109999999999998</v>
      </c>
      <c r="J107" s="566">
        <v>3.544</v>
      </c>
      <c r="K107" s="562">
        <v>0</v>
      </c>
      <c r="L107" s="566">
        <v>0</v>
      </c>
      <c r="M107" s="562">
        <v>1.4510000000000001</v>
      </c>
      <c r="N107" s="566">
        <v>1.052</v>
      </c>
      <c r="O107" s="562">
        <v>7.0000000000000001E-3</v>
      </c>
      <c r="P107" s="566">
        <v>-4.0000000000000001E-3</v>
      </c>
      <c r="Q107" s="562">
        <v>99.685000000000002</v>
      </c>
      <c r="R107" s="566">
        <v>69.625</v>
      </c>
      <c r="S107" s="168"/>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FR107" s="86"/>
      <c r="FS107" s="86"/>
    </row>
    <row r="108" spans="1:175" s="167" customFormat="1">
      <c r="A108" s="157"/>
      <c r="B108" s="165" t="s">
        <v>388</v>
      </c>
      <c r="C108" s="571">
        <v>0</v>
      </c>
      <c r="D108" s="565">
        <v>0</v>
      </c>
      <c r="E108" s="571">
        <v>-52.753999999999998</v>
      </c>
      <c r="F108" s="565">
        <v>-71.152000000000001</v>
      </c>
      <c r="G108" s="571">
        <v>-224.20599999999999</v>
      </c>
      <c r="H108" s="565">
        <v>-178.756</v>
      </c>
      <c r="I108" s="571">
        <v>-77.698999999999998</v>
      </c>
      <c r="J108" s="565">
        <v>-68.995000000000005</v>
      </c>
      <c r="K108" s="571">
        <v>0</v>
      </c>
      <c r="L108" s="565">
        <v>0</v>
      </c>
      <c r="M108" s="571">
        <v>-2.8180000000000001</v>
      </c>
      <c r="N108" s="565">
        <v>-3.0760000000000001</v>
      </c>
      <c r="O108" s="571">
        <v>-9.3040000000000003</v>
      </c>
      <c r="P108" s="565">
        <v>-9.0370000000000008</v>
      </c>
      <c r="Q108" s="571">
        <v>-366.78100000000001</v>
      </c>
      <c r="R108" s="565">
        <v>-331.01600000000002</v>
      </c>
      <c r="S108" s="65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143"/>
      <c r="FC108" s="143"/>
      <c r="FD108" s="143"/>
      <c r="FE108" s="143"/>
      <c r="FF108" s="143"/>
      <c r="FG108" s="143"/>
      <c r="FH108" s="143"/>
      <c r="FI108" s="143"/>
      <c r="FJ108" s="143"/>
      <c r="FK108" s="143"/>
      <c r="FL108" s="143"/>
      <c r="FM108" s="143"/>
      <c r="FN108" s="143"/>
      <c r="FO108" s="143"/>
      <c r="FP108" s="143"/>
      <c r="FQ108" s="143"/>
    </row>
    <row r="109" spans="1:175">
      <c r="A109" s="163"/>
      <c r="B109" s="170" t="s">
        <v>389</v>
      </c>
      <c r="C109" s="562">
        <v>0</v>
      </c>
      <c r="D109" s="566">
        <v>0</v>
      </c>
      <c r="E109" s="562">
        <v>-15.007</v>
      </c>
      <c r="F109" s="566">
        <v>-1.1200000000000001</v>
      </c>
      <c r="G109" s="562">
        <v>-51.972999999999999</v>
      </c>
      <c r="H109" s="566">
        <v>-20.547000000000001</v>
      </c>
      <c r="I109" s="562">
        <v>-64.813999999999993</v>
      </c>
      <c r="J109" s="566">
        <v>-51.329000000000001</v>
      </c>
      <c r="K109" s="562">
        <v>0</v>
      </c>
      <c r="L109" s="566">
        <v>0</v>
      </c>
      <c r="M109" s="562">
        <v>0</v>
      </c>
      <c r="N109" s="566">
        <v>0</v>
      </c>
      <c r="O109" s="562">
        <v>-0.79200000000000004</v>
      </c>
      <c r="P109" s="566">
        <v>0</v>
      </c>
      <c r="Q109" s="562">
        <v>-132.58600000000001</v>
      </c>
      <c r="R109" s="566">
        <v>-72.995999999999995</v>
      </c>
      <c r="S109" s="168"/>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FR109" s="86"/>
      <c r="FS109" s="86"/>
    </row>
    <row r="110" spans="1:175">
      <c r="A110" s="163"/>
      <c r="B110" s="170" t="s">
        <v>390</v>
      </c>
      <c r="C110" s="562">
        <v>0</v>
      </c>
      <c r="D110" s="566">
        <v>0</v>
      </c>
      <c r="E110" s="562">
        <v>0</v>
      </c>
      <c r="F110" s="566">
        <v>0</v>
      </c>
      <c r="G110" s="562">
        <v>-49.087000000000003</v>
      </c>
      <c r="H110" s="566">
        <v>-37.649000000000001</v>
      </c>
      <c r="I110" s="562">
        <v>-5.5650000000000004</v>
      </c>
      <c r="J110" s="566">
        <v>-8.9559999999999995</v>
      </c>
      <c r="K110" s="562">
        <v>0</v>
      </c>
      <c r="L110" s="566">
        <v>0</v>
      </c>
      <c r="M110" s="562">
        <v>0</v>
      </c>
      <c r="N110" s="566">
        <v>0</v>
      </c>
      <c r="O110" s="562">
        <v>-6.0140000000000002</v>
      </c>
      <c r="P110" s="566">
        <v>-6.0140000000000002</v>
      </c>
      <c r="Q110" s="562">
        <v>-60.665999999999997</v>
      </c>
      <c r="R110" s="566">
        <v>-52.619</v>
      </c>
      <c r="S110" s="168"/>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FR110" s="86"/>
      <c r="FS110" s="86"/>
    </row>
    <row r="111" spans="1:175">
      <c r="A111" s="163"/>
      <c r="B111" s="170" t="s">
        <v>57</v>
      </c>
      <c r="C111" s="562">
        <v>0</v>
      </c>
      <c r="D111" s="566">
        <v>0</v>
      </c>
      <c r="E111" s="562">
        <v>-37.747</v>
      </c>
      <c r="F111" s="566">
        <v>-70.031999999999996</v>
      </c>
      <c r="G111" s="562">
        <v>-123.146</v>
      </c>
      <c r="H111" s="566">
        <v>-120.56</v>
      </c>
      <c r="I111" s="562">
        <v>-7.32</v>
      </c>
      <c r="J111" s="566">
        <v>-8.7100000000000009</v>
      </c>
      <c r="K111" s="562">
        <v>0</v>
      </c>
      <c r="L111" s="566">
        <v>0</v>
      </c>
      <c r="M111" s="562">
        <v>-2.8180000000000001</v>
      </c>
      <c r="N111" s="566">
        <v>-3.0760000000000001</v>
      </c>
      <c r="O111" s="562">
        <v>-2.4980000000000002</v>
      </c>
      <c r="P111" s="566">
        <v>-3.0230000000000001</v>
      </c>
      <c r="Q111" s="562">
        <v>-173.529</v>
      </c>
      <c r="R111" s="566">
        <v>-205.40100000000001</v>
      </c>
      <c r="S111" s="168"/>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FR111" s="86"/>
      <c r="FS111" s="86"/>
    </row>
    <row r="112" spans="1:175">
      <c r="A112" s="163"/>
      <c r="B112" s="170" t="s">
        <v>391</v>
      </c>
      <c r="C112" s="562">
        <v>0</v>
      </c>
      <c r="D112" s="566">
        <v>0</v>
      </c>
      <c r="E112" s="562">
        <v>71.009</v>
      </c>
      <c r="F112" s="566">
        <v>49.189</v>
      </c>
      <c r="G112" s="562">
        <v>0</v>
      </c>
      <c r="H112" s="566">
        <v>0</v>
      </c>
      <c r="I112" s="562">
        <v>0</v>
      </c>
      <c r="J112" s="566">
        <v>0</v>
      </c>
      <c r="K112" s="562">
        <v>0</v>
      </c>
      <c r="L112" s="566">
        <v>0</v>
      </c>
      <c r="M112" s="562">
        <v>0</v>
      </c>
      <c r="N112" s="566">
        <v>0</v>
      </c>
      <c r="O112" s="562">
        <v>0</v>
      </c>
      <c r="P112" s="566">
        <v>0</v>
      </c>
      <c r="Q112" s="562">
        <v>71.009</v>
      </c>
      <c r="R112" s="566">
        <v>49.189</v>
      </c>
      <c r="S112" s="168"/>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FR112" s="86"/>
      <c r="FS112" s="86"/>
    </row>
    <row r="113" spans="1:175" s="167" customFormat="1">
      <c r="A113" s="177"/>
      <c r="B113" s="165" t="s">
        <v>392</v>
      </c>
      <c r="C113" s="571">
        <v>0</v>
      </c>
      <c r="D113" s="565">
        <v>0</v>
      </c>
      <c r="E113" s="571">
        <v>-1.482</v>
      </c>
      <c r="F113" s="565">
        <v>-0.124</v>
      </c>
      <c r="G113" s="571">
        <v>16.318000000000001</v>
      </c>
      <c r="H113" s="565">
        <v>6.524</v>
      </c>
      <c r="I113" s="571">
        <v>-0.748</v>
      </c>
      <c r="J113" s="565">
        <v>2.7730000000000001</v>
      </c>
      <c r="K113" s="571">
        <v>0</v>
      </c>
      <c r="L113" s="565">
        <v>0</v>
      </c>
      <c r="M113" s="571">
        <v>3.2080000000000002</v>
      </c>
      <c r="N113" s="565">
        <v>-0.23200000000000001</v>
      </c>
      <c r="O113" s="571">
        <v>0.39300000000000002</v>
      </c>
      <c r="P113" s="565">
        <v>1.4379999999999999</v>
      </c>
      <c r="Q113" s="571">
        <v>17.689</v>
      </c>
      <c r="R113" s="565">
        <v>10.379</v>
      </c>
      <c r="S113" s="14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43"/>
      <c r="DF113" s="143"/>
      <c r="DG113" s="143"/>
      <c r="DH113" s="143"/>
      <c r="DI113" s="143"/>
      <c r="DJ113" s="143"/>
      <c r="DK113" s="143"/>
      <c r="DL113" s="143"/>
      <c r="DM113" s="143"/>
      <c r="DN113" s="143"/>
      <c r="DO113" s="143"/>
      <c r="DP113" s="143"/>
      <c r="DQ113" s="143"/>
      <c r="DR113" s="143"/>
      <c r="DS113" s="143"/>
      <c r="DT113" s="143"/>
      <c r="DU113" s="143"/>
      <c r="DV113" s="143"/>
      <c r="DW113" s="143"/>
      <c r="DX113" s="143"/>
      <c r="DY113" s="143"/>
      <c r="DZ113" s="143"/>
      <c r="EA113" s="143"/>
      <c r="EB113" s="143"/>
      <c r="EC113" s="143"/>
      <c r="ED113" s="143"/>
      <c r="EE113" s="143"/>
      <c r="EF113" s="143"/>
      <c r="EG113" s="143"/>
      <c r="EH113" s="143"/>
      <c r="EI113" s="143"/>
      <c r="EJ113" s="143"/>
      <c r="EK113" s="143"/>
      <c r="EL113" s="143"/>
      <c r="EM113" s="143"/>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43"/>
      <c r="FN113" s="143"/>
      <c r="FO113" s="143"/>
      <c r="FP113" s="143"/>
      <c r="FQ113" s="143"/>
    </row>
    <row r="114" spans="1:175">
      <c r="A114" s="168"/>
      <c r="B114" s="168"/>
      <c r="C114" s="168"/>
      <c r="D114" s="168"/>
      <c r="E114" s="168"/>
      <c r="F114" s="168"/>
      <c r="G114" s="168"/>
      <c r="H114" s="671"/>
      <c r="I114" s="168"/>
      <c r="J114" s="168"/>
      <c r="K114" s="168"/>
      <c r="L114" s="168"/>
      <c r="M114" s="168"/>
      <c r="N114" s="168"/>
      <c r="O114" s="168"/>
      <c r="P114" s="168"/>
      <c r="Q114" s="168"/>
      <c r="R114" s="168"/>
      <c r="S114" s="168"/>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FR114" s="86"/>
      <c r="FS114" s="86"/>
    </row>
    <row r="115" spans="1:175" ht="25.5">
      <c r="A115" s="159"/>
      <c r="B115" s="164" t="s">
        <v>393</v>
      </c>
      <c r="C115" s="562">
        <v>0</v>
      </c>
      <c r="D115" s="566">
        <v>0</v>
      </c>
      <c r="E115" s="562">
        <v>0</v>
      </c>
      <c r="F115" s="566">
        <v>0</v>
      </c>
      <c r="G115" s="562">
        <v>2E-3</v>
      </c>
      <c r="H115" s="566">
        <v>-9.0999999999999998E-2</v>
      </c>
      <c r="I115" s="562">
        <v>-5.8000000000000003E-2</v>
      </c>
      <c r="J115" s="566">
        <v>-0.40500000000000003</v>
      </c>
      <c r="K115" s="562">
        <v>0</v>
      </c>
      <c r="L115" s="566">
        <v>0</v>
      </c>
      <c r="M115" s="562">
        <v>0</v>
      </c>
      <c r="N115" s="566">
        <v>0</v>
      </c>
      <c r="O115" s="562">
        <v>0.255</v>
      </c>
      <c r="P115" s="566">
        <v>-1.012</v>
      </c>
      <c r="Q115" s="562">
        <v>0.19900000000000001</v>
      </c>
      <c r="R115" s="566">
        <v>-1.508</v>
      </c>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FR115" s="86"/>
      <c r="FS115" s="86"/>
    </row>
    <row r="116" spans="1:175">
      <c r="A116" s="163"/>
      <c r="B116" s="170" t="s">
        <v>394</v>
      </c>
      <c r="C116" s="562">
        <v>0</v>
      </c>
      <c r="D116" s="565">
        <v>0</v>
      </c>
      <c r="E116" s="562">
        <v>0.121</v>
      </c>
      <c r="F116" s="565">
        <v>0</v>
      </c>
      <c r="G116" s="562">
        <v>0</v>
      </c>
      <c r="H116" s="565">
        <v>1.9E-2</v>
      </c>
      <c r="I116" s="562">
        <v>1E-3</v>
      </c>
      <c r="J116" s="565">
        <v>0</v>
      </c>
      <c r="K116" s="562">
        <v>0</v>
      </c>
      <c r="L116" s="565">
        <v>0</v>
      </c>
      <c r="M116" s="562">
        <v>1.0999999999999999E-2</v>
      </c>
      <c r="N116" s="565">
        <v>1E-3</v>
      </c>
      <c r="O116" s="562">
        <v>-4.0000000000000001E-3</v>
      </c>
      <c r="P116" s="565">
        <v>5.0000000000000001E-3</v>
      </c>
      <c r="Q116" s="562">
        <v>0.129</v>
      </c>
      <c r="R116" s="565">
        <v>2.5000000000000001E-2</v>
      </c>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FR116" s="86"/>
      <c r="FS116" s="86"/>
    </row>
    <row r="117" spans="1:175">
      <c r="A117" s="163"/>
      <c r="B117" s="170" t="s">
        <v>395</v>
      </c>
      <c r="C117" s="562">
        <v>0</v>
      </c>
      <c r="D117" s="566">
        <v>0</v>
      </c>
      <c r="E117" s="562">
        <v>0</v>
      </c>
      <c r="F117" s="566">
        <v>0</v>
      </c>
      <c r="G117" s="562">
        <v>0</v>
      </c>
      <c r="H117" s="566">
        <v>1.9E-2</v>
      </c>
      <c r="I117" s="562">
        <v>0</v>
      </c>
      <c r="J117" s="566">
        <v>0</v>
      </c>
      <c r="K117" s="562">
        <v>0</v>
      </c>
      <c r="L117" s="566">
        <v>0</v>
      </c>
      <c r="M117" s="562">
        <v>0</v>
      </c>
      <c r="N117" s="566">
        <v>0</v>
      </c>
      <c r="O117" s="562">
        <v>-4.0000000000000001E-3</v>
      </c>
      <c r="P117" s="566">
        <v>2E-3</v>
      </c>
      <c r="Q117" s="562">
        <v>-4.0000000000000001E-3</v>
      </c>
      <c r="R117" s="566">
        <v>2.1000000000000001E-2</v>
      </c>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FR117" s="86"/>
      <c r="FS117" s="86"/>
    </row>
    <row r="118" spans="1:175">
      <c r="A118" s="163"/>
      <c r="B118" s="170" t="s">
        <v>396</v>
      </c>
      <c r="C118" s="562">
        <v>0</v>
      </c>
      <c r="D118" s="566">
        <v>0</v>
      </c>
      <c r="E118" s="562">
        <v>0.121</v>
      </c>
      <c r="F118" s="566">
        <v>0</v>
      </c>
      <c r="G118" s="562">
        <v>0</v>
      </c>
      <c r="H118" s="566">
        <v>0</v>
      </c>
      <c r="I118" s="562">
        <v>1E-3</v>
      </c>
      <c r="J118" s="566">
        <v>0</v>
      </c>
      <c r="K118" s="562">
        <v>0</v>
      </c>
      <c r="L118" s="566">
        <v>0</v>
      </c>
      <c r="M118" s="562">
        <v>1.0999999999999999E-2</v>
      </c>
      <c r="N118" s="566">
        <v>1E-3</v>
      </c>
      <c r="O118" s="562">
        <v>0</v>
      </c>
      <c r="P118" s="566">
        <v>3.0000000000000001E-3</v>
      </c>
      <c r="Q118" s="562">
        <v>0.13300000000000001</v>
      </c>
      <c r="R118" s="566">
        <v>4.0000000000000001E-3</v>
      </c>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FR118" s="86"/>
      <c r="FS118" s="86"/>
    </row>
    <row r="119" spans="1:175">
      <c r="A119" s="168"/>
      <c r="B119" s="168"/>
      <c r="C119" s="168"/>
      <c r="D119" s="168"/>
      <c r="E119" s="168"/>
      <c r="F119" s="168"/>
      <c r="G119" s="168"/>
      <c r="H119" s="671"/>
      <c r="I119" s="168"/>
      <c r="J119" s="168"/>
      <c r="K119" s="168"/>
      <c r="L119" s="168"/>
      <c r="M119" s="168"/>
      <c r="N119" s="168"/>
      <c r="O119" s="168"/>
      <c r="P119" s="168"/>
      <c r="Q119" s="168"/>
      <c r="R119" s="168"/>
      <c r="S119" s="168"/>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FR119" s="86"/>
      <c r="FS119" s="86"/>
    </row>
    <row r="120" spans="1:175" s="167" customFormat="1">
      <c r="A120" s="157" t="s">
        <v>397</v>
      </c>
      <c r="B120" s="158"/>
      <c r="C120" s="571">
        <v>0</v>
      </c>
      <c r="D120" s="565">
        <v>0</v>
      </c>
      <c r="E120" s="571">
        <v>18.649999999999999</v>
      </c>
      <c r="F120" s="565">
        <v>-45.345999999999997</v>
      </c>
      <c r="G120" s="571">
        <v>231.59700000000001</v>
      </c>
      <c r="H120" s="565">
        <v>174.751</v>
      </c>
      <c r="I120" s="571">
        <v>320.37599999999998</v>
      </c>
      <c r="J120" s="565">
        <v>303.19099999999997</v>
      </c>
      <c r="K120" s="571">
        <v>0</v>
      </c>
      <c r="L120" s="565">
        <v>0</v>
      </c>
      <c r="M120" s="571">
        <v>43.36</v>
      </c>
      <c r="N120" s="565">
        <v>41.247</v>
      </c>
      <c r="O120" s="571">
        <v>2.1720000000000002</v>
      </c>
      <c r="P120" s="565">
        <v>15.567</v>
      </c>
      <c r="Q120" s="571">
        <v>616.15499999999997</v>
      </c>
      <c r="R120" s="565">
        <v>489.41</v>
      </c>
      <c r="S120" s="143"/>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143"/>
      <c r="CY120" s="143"/>
      <c r="CZ120" s="143"/>
      <c r="DA120" s="143"/>
      <c r="DB120" s="143"/>
      <c r="DC120" s="143"/>
      <c r="DD120" s="143"/>
      <c r="DE120" s="143"/>
      <c r="DF120" s="143"/>
      <c r="DG120" s="143"/>
      <c r="DH120" s="143"/>
      <c r="DI120" s="143"/>
      <c r="DJ120" s="143"/>
      <c r="DK120" s="143"/>
      <c r="DL120" s="143"/>
      <c r="DM120" s="143"/>
      <c r="DN120" s="143"/>
      <c r="DO120" s="143"/>
      <c r="DP120" s="143"/>
      <c r="DQ120" s="143"/>
      <c r="DR120" s="143"/>
      <c r="DS120" s="143"/>
      <c r="DT120" s="143"/>
      <c r="DU120" s="143"/>
      <c r="DV120" s="143"/>
      <c r="DW120" s="143"/>
      <c r="DX120" s="143"/>
      <c r="DY120" s="143"/>
      <c r="DZ120" s="143"/>
      <c r="EA120" s="143"/>
      <c r="EB120" s="143"/>
      <c r="EC120" s="143"/>
      <c r="ED120" s="143"/>
      <c r="EE120" s="143"/>
      <c r="EF120" s="143"/>
      <c r="EG120" s="143"/>
      <c r="EH120" s="143"/>
      <c r="EI120" s="143"/>
      <c r="EJ120" s="143"/>
      <c r="EK120" s="143"/>
      <c r="EL120" s="143"/>
      <c r="EM120" s="143"/>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43"/>
      <c r="FN120" s="143"/>
      <c r="FO120" s="143"/>
      <c r="FP120" s="143"/>
      <c r="FQ120" s="143"/>
    </row>
    <row r="121" spans="1:175">
      <c r="A121" s="168"/>
      <c r="B121" s="168"/>
      <c r="C121" s="168"/>
      <c r="D121" s="168"/>
      <c r="E121" s="168"/>
      <c r="F121" s="168"/>
      <c r="G121" s="168"/>
      <c r="H121" s="671"/>
      <c r="I121" s="168"/>
      <c r="J121" s="168"/>
      <c r="K121" s="168"/>
      <c r="L121" s="168"/>
      <c r="M121" s="168"/>
      <c r="N121" s="168"/>
      <c r="O121" s="168"/>
      <c r="P121" s="168"/>
      <c r="Q121" s="168"/>
      <c r="R121" s="168"/>
      <c r="S121" s="168"/>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FR121" s="86"/>
      <c r="FS121" s="86"/>
    </row>
    <row r="122" spans="1:175">
      <c r="A122" s="163"/>
      <c r="B122" s="170" t="s">
        <v>398</v>
      </c>
      <c r="C122" s="562">
        <v>0</v>
      </c>
      <c r="D122" s="566">
        <v>0</v>
      </c>
      <c r="E122" s="562">
        <v>-15.903</v>
      </c>
      <c r="F122" s="566">
        <v>26.757999999999999</v>
      </c>
      <c r="G122" s="562">
        <v>-86.417000000000002</v>
      </c>
      <c r="H122" s="566">
        <v>-36.944000000000003</v>
      </c>
      <c r="I122" s="562">
        <v>-113.505</v>
      </c>
      <c r="J122" s="566">
        <v>-99.975999999999999</v>
      </c>
      <c r="K122" s="562">
        <v>0</v>
      </c>
      <c r="L122" s="566">
        <v>0</v>
      </c>
      <c r="M122" s="562">
        <v>-16.196999999999999</v>
      </c>
      <c r="N122" s="566">
        <v>-12.308</v>
      </c>
      <c r="O122" s="562">
        <v>-0.71199999999999997</v>
      </c>
      <c r="P122" s="566">
        <v>-17.841000000000001</v>
      </c>
      <c r="Q122" s="562">
        <v>-232.73400000000001</v>
      </c>
      <c r="R122" s="566">
        <v>-140.31100000000001</v>
      </c>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FR122" s="86"/>
      <c r="FS122" s="86"/>
    </row>
    <row r="123" spans="1:175">
      <c r="A123" s="168"/>
      <c r="B123" s="168"/>
      <c r="C123" s="168"/>
      <c r="D123" s="168"/>
      <c r="E123" s="168"/>
      <c r="F123" s="168"/>
      <c r="G123" s="168"/>
      <c r="H123" s="671"/>
      <c r="I123" s="168"/>
      <c r="J123" s="168"/>
      <c r="K123" s="168"/>
      <c r="L123" s="168"/>
      <c r="M123" s="168"/>
      <c r="N123" s="168"/>
      <c r="O123" s="168"/>
      <c r="P123" s="168"/>
      <c r="Q123" s="168"/>
      <c r="R123" s="168"/>
      <c r="S123" s="16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FR123" s="86"/>
      <c r="FS123" s="86"/>
    </row>
    <row r="124" spans="1:175" s="167" customFormat="1">
      <c r="A124" s="157" t="s">
        <v>399</v>
      </c>
      <c r="B124" s="158"/>
      <c r="C124" s="571">
        <v>0</v>
      </c>
      <c r="D124" s="569">
        <v>0</v>
      </c>
      <c r="E124" s="571">
        <v>2.7469999999999999</v>
      </c>
      <c r="F124" s="569">
        <v>-18.588000000000001</v>
      </c>
      <c r="G124" s="571">
        <v>145.18</v>
      </c>
      <c r="H124" s="569">
        <v>137.80699999999999</v>
      </c>
      <c r="I124" s="571">
        <v>206.87100000000001</v>
      </c>
      <c r="J124" s="569">
        <v>203.215</v>
      </c>
      <c r="K124" s="571">
        <v>0</v>
      </c>
      <c r="L124" s="569">
        <v>0</v>
      </c>
      <c r="M124" s="571">
        <v>27.163</v>
      </c>
      <c r="N124" s="569">
        <v>28.939</v>
      </c>
      <c r="O124" s="571">
        <v>1.46</v>
      </c>
      <c r="P124" s="569">
        <v>-2.274</v>
      </c>
      <c r="Q124" s="571">
        <v>383.42099999999999</v>
      </c>
      <c r="R124" s="569">
        <v>349.09899999999999</v>
      </c>
      <c r="S124" s="143"/>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c r="CN124" s="143"/>
      <c r="CO124" s="143"/>
      <c r="CP124" s="143"/>
      <c r="CQ124" s="143"/>
      <c r="CR124" s="143"/>
      <c r="CS124" s="143"/>
      <c r="CT124" s="143"/>
      <c r="CU124" s="143"/>
      <c r="CV124" s="143"/>
      <c r="CW124" s="143"/>
      <c r="CX124" s="143"/>
      <c r="CY124" s="143"/>
      <c r="CZ124" s="143"/>
      <c r="DA124" s="143"/>
      <c r="DB124" s="143"/>
      <c r="DC124" s="143"/>
      <c r="DD124" s="143"/>
      <c r="DE124" s="143"/>
      <c r="DF124" s="143"/>
      <c r="DG124" s="143"/>
      <c r="DH124" s="143"/>
      <c r="DI124" s="143"/>
      <c r="DJ124" s="143"/>
      <c r="DK124" s="143"/>
      <c r="DL124" s="143"/>
      <c r="DM124" s="143"/>
      <c r="DN124" s="143"/>
      <c r="DO124" s="143"/>
      <c r="DP124" s="143"/>
      <c r="DQ124" s="143"/>
      <c r="DR124" s="143"/>
      <c r="DS124" s="143"/>
      <c r="DT124" s="143"/>
      <c r="DU124" s="143"/>
      <c r="DV124" s="143"/>
      <c r="DW124" s="143"/>
      <c r="DX124" s="143"/>
      <c r="DY124" s="143"/>
      <c r="DZ124" s="143"/>
      <c r="EA124" s="143"/>
      <c r="EB124" s="143"/>
      <c r="EC124" s="143"/>
      <c r="ED124" s="143"/>
      <c r="EE124" s="143"/>
      <c r="EF124" s="143"/>
      <c r="EG124" s="143"/>
      <c r="EH124" s="143"/>
      <c r="EI124" s="143"/>
      <c r="EJ124" s="143"/>
      <c r="EK124" s="143"/>
      <c r="EL124" s="143"/>
      <c r="EM124" s="143"/>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43"/>
      <c r="FN124" s="143"/>
      <c r="FO124" s="143"/>
      <c r="FP124" s="143"/>
      <c r="FQ124" s="143"/>
    </row>
    <row r="125" spans="1:175">
      <c r="A125" s="159"/>
      <c r="B125" s="164" t="s">
        <v>400</v>
      </c>
      <c r="C125" s="562">
        <v>0</v>
      </c>
      <c r="D125" s="570">
        <v>0</v>
      </c>
      <c r="E125" s="562">
        <v>0</v>
      </c>
      <c r="F125" s="570">
        <v>0</v>
      </c>
      <c r="G125" s="562">
        <v>0</v>
      </c>
      <c r="H125" s="570">
        <v>0</v>
      </c>
      <c r="I125" s="562">
        <v>0</v>
      </c>
      <c r="J125" s="570">
        <v>0</v>
      </c>
      <c r="K125" s="562">
        <v>0</v>
      </c>
      <c r="L125" s="570">
        <v>0</v>
      </c>
      <c r="M125" s="562">
        <v>0</v>
      </c>
      <c r="N125" s="570">
        <v>0</v>
      </c>
      <c r="O125" s="562">
        <v>0</v>
      </c>
      <c r="P125" s="570">
        <v>0</v>
      </c>
      <c r="Q125" s="562">
        <v>0</v>
      </c>
      <c r="R125" s="570">
        <v>0</v>
      </c>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FR125" s="86"/>
      <c r="FS125" s="86"/>
    </row>
    <row r="126" spans="1:175" s="167" customFormat="1">
      <c r="A126" s="157" t="s">
        <v>401</v>
      </c>
      <c r="B126" s="158"/>
      <c r="C126" s="571">
        <v>0</v>
      </c>
      <c r="D126" s="569">
        <v>0</v>
      </c>
      <c r="E126" s="571">
        <v>2.7469999999999999</v>
      </c>
      <c r="F126" s="569">
        <v>-18.588000000000001</v>
      </c>
      <c r="G126" s="571">
        <v>145.18</v>
      </c>
      <c r="H126" s="569">
        <v>137.80699999999999</v>
      </c>
      <c r="I126" s="571">
        <v>206.87100000000001</v>
      </c>
      <c r="J126" s="569">
        <v>203.215</v>
      </c>
      <c r="K126" s="571">
        <v>0</v>
      </c>
      <c r="L126" s="569">
        <v>0</v>
      </c>
      <c r="M126" s="571">
        <v>27.163</v>
      </c>
      <c r="N126" s="569">
        <v>28.939</v>
      </c>
      <c r="O126" s="571">
        <v>1.46</v>
      </c>
      <c r="P126" s="569">
        <v>-2.274</v>
      </c>
      <c r="Q126" s="571">
        <v>383.42099999999999</v>
      </c>
      <c r="R126" s="569">
        <v>349.09899999999999</v>
      </c>
      <c r="S126" s="143"/>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c r="DF126" s="143"/>
      <c r="DG126" s="143"/>
      <c r="DH126" s="143"/>
      <c r="DI126" s="143"/>
      <c r="DJ126" s="143"/>
      <c r="DK126" s="143"/>
      <c r="DL126" s="143"/>
      <c r="DM126" s="143"/>
      <c r="DN126" s="143"/>
      <c r="DO126" s="143"/>
      <c r="DP126" s="143"/>
      <c r="DQ126" s="143"/>
      <c r="DR126" s="143"/>
      <c r="DS126" s="143"/>
      <c r="DT126" s="143"/>
      <c r="DU126" s="143"/>
      <c r="DV126" s="143"/>
      <c r="DW126" s="143"/>
      <c r="DX126" s="143"/>
      <c r="DY126" s="143"/>
      <c r="DZ126" s="143"/>
      <c r="EA126" s="143"/>
      <c r="EB126" s="143"/>
      <c r="EC126" s="143"/>
      <c r="ED126" s="143"/>
      <c r="EE126" s="143"/>
      <c r="EF126" s="143"/>
      <c r="EG126" s="143"/>
      <c r="EH126" s="143"/>
      <c r="EI126" s="143"/>
      <c r="EJ126" s="143"/>
      <c r="EK126" s="143"/>
      <c r="EL126" s="143"/>
      <c r="EM126" s="143"/>
      <c r="EN126" s="143"/>
      <c r="EO126" s="143"/>
      <c r="EP126" s="143"/>
      <c r="EQ126" s="143"/>
      <c r="ER126" s="143"/>
      <c r="ES126" s="143"/>
      <c r="ET126" s="143"/>
      <c r="EU126" s="143"/>
      <c r="EV126" s="143"/>
      <c r="EW126" s="143"/>
      <c r="EX126" s="143"/>
      <c r="EY126" s="143"/>
      <c r="EZ126" s="143"/>
      <c r="FA126" s="143"/>
      <c r="FB126" s="143"/>
      <c r="FC126" s="143"/>
      <c r="FD126" s="143"/>
      <c r="FE126" s="143"/>
      <c r="FF126" s="143"/>
      <c r="FG126" s="143"/>
      <c r="FH126" s="143"/>
      <c r="FI126" s="143"/>
      <c r="FJ126" s="143"/>
      <c r="FK126" s="143"/>
      <c r="FL126" s="143"/>
      <c r="FM126" s="143"/>
      <c r="FN126" s="143"/>
      <c r="FO126" s="143"/>
      <c r="FP126" s="143"/>
      <c r="FQ126" s="143"/>
    </row>
    <row r="127" spans="1:175">
      <c r="A127" s="168"/>
      <c r="B127" s="168"/>
      <c r="C127" s="168"/>
      <c r="D127" s="168"/>
      <c r="E127" s="168"/>
      <c r="F127" s="168"/>
      <c r="G127" s="168"/>
      <c r="H127" s="671"/>
      <c r="I127" s="168"/>
      <c r="J127" s="168"/>
      <c r="K127" s="168"/>
      <c r="L127" s="168"/>
      <c r="M127" s="168"/>
      <c r="N127" s="168"/>
      <c r="O127" s="168"/>
      <c r="P127" s="168"/>
      <c r="Q127" s="168"/>
      <c r="R127" s="168"/>
      <c r="S127" s="168"/>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FR127" s="86"/>
      <c r="FS127" s="86"/>
    </row>
    <row r="128" spans="1:175">
      <c r="A128" s="159"/>
      <c r="B128" s="164" t="s">
        <v>402</v>
      </c>
      <c r="C128" s="571">
        <v>0</v>
      </c>
      <c r="D128" s="569">
        <v>0</v>
      </c>
      <c r="E128" s="571">
        <v>2.7469999999999999</v>
      </c>
      <c r="F128" s="569">
        <v>-18.588000000000001</v>
      </c>
      <c r="G128" s="571">
        <v>145.18</v>
      </c>
      <c r="H128" s="569">
        <v>137.80699999999999</v>
      </c>
      <c r="I128" s="571">
        <v>206.87100000000001</v>
      </c>
      <c r="J128" s="569">
        <v>203.215</v>
      </c>
      <c r="K128" s="571">
        <v>0</v>
      </c>
      <c r="L128" s="569">
        <v>0</v>
      </c>
      <c r="M128" s="571">
        <v>27.163</v>
      </c>
      <c r="N128" s="569">
        <v>28.939</v>
      </c>
      <c r="O128" s="571">
        <v>1.46</v>
      </c>
      <c r="P128" s="569">
        <v>-2.274</v>
      </c>
      <c r="Q128" s="571">
        <v>383.42099999999999</v>
      </c>
      <c r="R128" s="569">
        <v>349.09899999999999</v>
      </c>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FR128" s="86"/>
      <c r="FS128" s="86"/>
    </row>
    <row r="129" spans="1:175">
      <c r="A129" s="163"/>
      <c r="B129" s="165" t="s">
        <v>166</v>
      </c>
      <c r="C129" s="562">
        <v>0</v>
      </c>
      <c r="D129" s="565">
        <v>0</v>
      </c>
      <c r="E129" s="562">
        <v>0</v>
      </c>
      <c r="F129" s="565">
        <v>0</v>
      </c>
      <c r="G129" s="562">
        <v>0</v>
      </c>
      <c r="H129" s="565">
        <v>0</v>
      </c>
      <c r="I129" s="562">
        <v>0</v>
      </c>
      <c r="J129" s="565">
        <v>0</v>
      </c>
      <c r="K129" s="562">
        <v>0</v>
      </c>
      <c r="L129" s="565">
        <v>0</v>
      </c>
      <c r="M129" s="562">
        <v>0</v>
      </c>
      <c r="N129" s="565">
        <v>0</v>
      </c>
      <c r="O129" s="562">
        <v>0</v>
      </c>
      <c r="P129" s="565">
        <v>0</v>
      </c>
      <c r="Q129" s="562">
        <v>266.76799999999997</v>
      </c>
      <c r="R129" s="565">
        <v>245.233</v>
      </c>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FR129" s="86"/>
      <c r="FS129" s="86"/>
    </row>
    <row r="130" spans="1:175">
      <c r="A130" s="163"/>
      <c r="B130" s="165" t="s">
        <v>91</v>
      </c>
      <c r="C130" s="562">
        <v>0</v>
      </c>
      <c r="D130" s="565">
        <v>0</v>
      </c>
      <c r="E130" s="562">
        <v>0</v>
      </c>
      <c r="F130" s="565">
        <v>0</v>
      </c>
      <c r="G130" s="562">
        <v>0</v>
      </c>
      <c r="H130" s="565">
        <v>0</v>
      </c>
      <c r="I130" s="562">
        <v>0</v>
      </c>
      <c r="J130" s="565">
        <v>0</v>
      </c>
      <c r="K130" s="562">
        <v>0</v>
      </c>
      <c r="L130" s="565">
        <v>0</v>
      </c>
      <c r="M130" s="562">
        <v>0</v>
      </c>
      <c r="N130" s="565">
        <v>0</v>
      </c>
      <c r="O130" s="562">
        <v>0</v>
      </c>
      <c r="P130" s="565">
        <v>0</v>
      </c>
      <c r="Q130" s="562">
        <v>116.65300000000001</v>
      </c>
      <c r="R130" s="565">
        <v>103.866</v>
      </c>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FR130" s="86"/>
      <c r="FS130" s="86"/>
    </row>
    <row r="131" spans="1:17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FN131" s="86"/>
      <c r="FO131" s="86"/>
      <c r="FP131" s="86"/>
      <c r="FQ131" s="86"/>
      <c r="FR131" s="86"/>
      <c r="FS131" s="86"/>
    </row>
    <row r="132" spans="1:175">
      <c r="A132" s="168"/>
      <c r="B132" s="168"/>
      <c r="C132" s="202"/>
      <c r="D132" s="168"/>
      <c r="E132" s="168"/>
      <c r="F132" s="168"/>
      <c r="G132" s="168"/>
      <c r="H132" s="168"/>
      <c r="I132" s="168"/>
      <c r="J132" s="168"/>
      <c r="K132" s="168"/>
      <c r="L132" s="168"/>
      <c r="M132" s="168"/>
      <c r="N132" s="168"/>
      <c r="O132" s="168"/>
      <c r="P132" s="168"/>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row>
    <row r="133" spans="1:175">
      <c r="A133" s="864" t="s">
        <v>0</v>
      </c>
      <c r="B133" s="865"/>
      <c r="C133" s="861" t="s">
        <v>313</v>
      </c>
      <c r="D133" s="862"/>
      <c r="E133" s="861" t="s">
        <v>5</v>
      </c>
      <c r="F133" s="862"/>
      <c r="G133" s="861" t="s">
        <v>6</v>
      </c>
      <c r="H133" s="862"/>
      <c r="I133" s="861" t="s">
        <v>7</v>
      </c>
      <c r="J133" s="862"/>
      <c r="K133" s="861" t="s">
        <v>14</v>
      </c>
      <c r="L133" s="862"/>
      <c r="M133" s="861" t="s">
        <v>44</v>
      </c>
      <c r="N133" s="862"/>
      <c r="O133" s="861" t="s">
        <v>314</v>
      </c>
      <c r="P133" s="862"/>
      <c r="Q133" s="861" t="s">
        <v>47</v>
      </c>
      <c r="R133" s="863"/>
      <c r="BB133"/>
      <c r="BC133"/>
      <c r="BD133"/>
      <c r="BE133"/>
      <c r="BF133"/>
      <c r="BG133"/>
      <c r="BH133"/>
      <c r="BI133"/>
      <c r="BJ133"/>
      <c r="BK133"/>
      <c r="BL133"/>
      <c r="BM133"/>
      <c r="BN133"/>
      <c r="BO133"/>
      <c r="BP133"/>
      <c r="BQ133"/>
      <c r="BR133"/>
      <c r="BS133"/>
      <c r="BT133"/>
      <c r="BU133"/>
      <c r="BV133"/>
      <c r="BW133"/>
      <c r="BX133"/>
      <c r="BY133"/>
      <c r="BZ133"/>
      <c r="CA133"/>
      <c r="CB133"/>
      <c r="CC133"/>
      <c r="FF133" s="86"/>
      <c r="FG133" s="86"/>
      <c r="FH133" s="86"/>
      <c r="FI133" s="86"/>
      <c r="FJ133" s="86"/>
      <c r="FK133" s="86"/>
      <c r="FL133" s="86"/>
      <c r="FM133" s="86"/>
      <c r="FN133" s="86"/>
      <c r="FO133" s="86"/>
      <c r="FP133" s="86"/>
      <c r="FQ133" s="86"/>
      <c r="FR133" s="86"/>
      <c r="FS133" s="86"/>
    </row>
    <row r="134" spans="1:175">
      <c r="A134" s="866" t="s">
        <v>403</v>
      </c>
      <c r="B134" s="867"/>
      <c r="C134" s="558" t="s">
        <v>489</v>
      </c>
      <c r="D134" s="264" t="s">
        <v>490</v>
      </c>
      <c r="E134" s="558" t="s">
        <v>489</v>
      </c>
      <c r="F134" s="264" t="s">
        <v>490</v>
      </c>
      <c r="G134" s="558" t="s">
        <v>489</v>
      </c>
      <c r="H134" s="264" t="s">
        <v>490</v>
      </c>
      <c r="I134" s="558" t="s">
        <v>489</v>
      </c>
      <c r="J134" s="264" t="s">
        <v>490</v>
      </c>
      <c r="K134" s="558" t="s">
        <v>489</v>
      </c>
      <c r="L134" s="264" t="s">
        <v>490</v>
      </c>
      <c r="M134" s="558" t="s">
        <v>489</v>
      </c>
      <c r="N134" s="264" t="s">
        <v>490</v>
      </c>
      <c r="O134" s="558" t="s">
        <v>489</v>
      </c>
      <c r="P134" s="264" t="s">
        <v>490</v>
      </c>
      <c r="Q134" s="558" t="s">
        <v>489</v>
      </c>
      <c r="R134" s="264" t="s">
        <v>490</v>
      </c>
      <c r="BB134"/>
      <c r="BC134"/>
      <c r="BD134"/>
      <c r="BE134"/>
      <c r="BF134"/>
      <c r="BG134"/>
      <c r="BH134"/>
      <c r="BI134"/>
      <c r="BJ134"/>
      <c r="BK134"/>
      <c r="BL134"/>
      <c r="BM134"/>
      <c r="BN134"/>
      <c r="BO134"/>
      <c r="BP134"/>
      <c r="BQ134"/>
      <c r="BR134"/>
      <c r="BS134"/>
      <c r="BT134"/>
      <c r="BU134"/>
      <c r="BV134"/>
      <c r="BW134"/>
      <c r="BX134"/>
      <c r="BY134"/>
      <c r="BZ134"/>
      <c r="CA134"/>
      <c r="CB134"/>
      <c r="CC134"/>
      <c r="FF134" s="86"/>
      <c r="FG134" s="86"/>
      <c r="FH134" s="86"/>
      <c r="FI134" s="86"/>
      <c r="FJ134" s="86"/>
      <c r="FK134" s="86"/>
      <c r="FL134" s="86"/>
      <c r="FM134" s="86"/>
      <c r="FN134" s="86"/>
      <c r="FO134" s="86"/>
      <c r="FP134" s="86"/>
      <c r="FQ134" s="86"/>
      <c r="FR134" s="86"/>
      <c r="FS134" s="86"/>
    </row>
    <row r="135" spans="1:175">
      <c r="A135" s="868"/>
      <c r="B135" s="869"/>
      <c r="C135" s="672" t="s">
        <v>221</v>
      </c>
      <c r="D135" s="673" t="s">
        <v>221</v>
      </c>
      <c r="E135" s="672" t="s">
        <v>221</v>
      </c>
      <c r="F135" s="673" t="s">
        <v>221</v>
      </c>
      <c r="G135" s="672" t="s">
        <v>221</v>
      </c>
      <c r="H135" s="673" t="s">
        <v>221</v>
      </c>
      <c r="I135" s="672" t="s">
        <v>221</v>
      </c>
      <c r="J135" s="673" t="s">
        <v>221</v>
      </c>
      <c r="K135" s="672" t="s">
        <v>221</v>
      </c>
      <c r="L135" s="673" t="s">
        <v>221</v>
      </c>
      <c r="M135" s="672" t="s">
        <v>221</v>
      </c>
      <c r="N135" s="673" t="s">
        <v>221</v>
      </c>
      <c r="O135" s="672" t="s">
        <v>221</v>
      </c>
      <c r="P135" s="673" t="s">
        <v>221</v>
      </c>
      <c r="Q135" s="672" t="s">
        <v>221</v>
      </c>
      <c r="R135" s="673" t="s">
        <v>221</v>
      </c>
      <c r="BB135"/>
      <c r="BC135"/>
      <c r="BD135"/>
      <c r="BE135"/>
      <c r="BF135"/>
      <c r="BG135"/>
      <c r="BH135"/>
      <c r="BI135"/>
      <c r="BJ135"/>
      <c r="BK135"/>
      <c r="BL135"/>
      <c r="BM135"/>
      <c r="BN135"/>
      <c r="BO135"/>
      <c r="BP135"/>
      <c r="BQ135"/>
      <c r="BR135"/>
      <c r="BS135"/>
      <c r="BT135"/>
      <c r="BU135"/>
      <c r="BV135"/>
      <c r="BW135"/>
      <c r="BX135"/>
      <c r="BY135"/>
      <c r="BZ135"/>
      <c r="CA135"/>
      <c r="CB135"/>
      <c r="CC135"/>
      <c r="FF135" s="86"/>
      <c r="FG135" s="86"/>
      <c r="FH135" s="86"/>
      <c r="FI135" s="86"/>
      <c r="FJ135" s="86"/>
      <c r="FK135" s="86"/>
      <c r="FL135" s="86"/>
      <c r="FM135" s="86"/>
      <c r="FN135" s="86"/>
      <c r="FO135" s="86"/>
      <c r="FP135" s="86"/>
      <c r="FQ135" s="86"/>
      <c r="FR135" s="86"/>
      <c r="FS135" s="86"/>
    </row>
    <row r="136" spans="1:175">
      <c r="A136" s="168"/>
      <c r="B136" s="168"/>
      <c r="C136" s="168"/>
      <c r="D136" s="168"/>
      <c r="E136" s="168"/>
      <c r="F136" s="168"/>
      <c r="G136" s="168"/>
      <c r="H136" s="168"/>
      <c r="I136" s="168"/>
      <c r="J136" s="168"/>
      <c r="K136" s="168"/>
      <c r="L136" s="168"/>
      <c r="M136" s="168"/>
      <c r="N136" s="168"/>
      <c r="O136" s="168"/>
      <c r="P136" s="168"/>
      <c r="Q136" s="168"/>
      <c r="R136" s="168"/>
      <c r="BB136"/>
      <c r="BC136"/>
      <c r="BD136"/>
      <c r="BE136"/>
      <c r="BF136"/>
      <c r="BG136"/>
      <c r="BH136"/>
      <c r="BI136"/>
      <c r="BJ136"/>
      <c r="BK136"/>
      <c r="BL136"/>
      <c r="BM136"/>
      <c r="BN136"/>
      <c r="BO136"/>
      <c r="BP136"/>
      <c r="BQ136"/>
      <c r="BR136"/>
      <c r="BS136"/>
      <c r="BT136"/>
      <c r="BU136"/>
      <c r="BV136"/>
      <c r="BW136"/>
      <c r="BX136"/>
      <c r="BY136"/>
      <c r="BZ136"/>
      <c r="CA136"/>
      <c r="CB136"/>
      <c r="CC136"/>
      <c r="FF136" s="86"/>
      <c r="FG136" s="86"/>
      <c r="FH136" s="86"/>
      <c r="FI136" s="86"/>
      <c r="FJ136" s="86"/>
      <c r="FK136" s="86"/>
      <c r="FL136" s="86"/>
      <c r="FM136" s="86"/>
      <c r="FN136" s="86"/>
      <c r="FO136" s="86"/>
      <c r="FP136" s="86"/>
      <c r="FQ136" s="86"/>
      <c r="FR136" s="86"/>
      <c r="FS136" s="86"/>
    </row>
    <row r="137" spans="1:175">
      <c r="A137" s="157"/>
      <c r="B137" s="170" t="s">
        <v>404</v>
      </c>
      <c r="C137" s="563">
        <v>0</v>
      </c>
      <c r="D137" s="270">
        <v>0</v>
      </c>
      <c r="E137" s="563">
        <v>31.396999999999998</v>
      </c>
      <c r="F137" s="270">
        <v>23.401</v>
      </c>
      <c r="G137" s="563">
        <v>-281.459</v>
      </c>
      <c r="H137" s="270">
        <v>121.148</v>
      </c>
      <c r="I137" s="563">
        <v>426.24900000000002</v>
      </c>
      <c r="J137" s="270">
        <v>342.99700000000001</v>
      </c>
      <c r="K137" s="563">
        <v>0</v>
      </c>
      <c r="L137" s="270">
        <v>0</v>
      </c>
      <c r="M137" s="563">
        <v>40.976999999999997</v>
      </c>
      <c r="N137" s="270">
        <v>36.604999999999997</v>
      </c>
      <c r="O137" s="563">
        <v>-8.0779999999999994</v>
      </c>
      <c r="P137" s="270">
        <v>0.71899999999999997</v>
      </c>
      <c r="Q137" s="563">
        <v>209.08600000000001</v>
      </c>
      <c r="R137" s="270">
        <v>524.87</v>
      </c>
      <c r="BB137"/>
      <c r="BC137"/>
      <c r="BD137"/>
      <c r="BE137"/>
      <c r="BF137"/>
      <c r="BG137"/>
      <c r="BH137"/>
      <c r="BI137"/>
      <c r="BJ137"/>
      <c r="BK137"/>
      <c r="BL137"/>
      <c r="BM137"/>
      <c r="BN137"/>
      <c r="BO137"/>
      <c r="BP137"/>
      <c r="BQ137"/>
      <c r="BR137"/>
      <c r="BS137"/>
      <c r="BT137"/>
      <c r="BU137"/>
      <c r="BV137"/>
      <c r="BW137"/>
      <c r="BX137"/>
      <c r="BY137"/>
      <c r="BZ137"/>
      <c r="CA137"/>
      <c r="CB137"/>
      <c r="CC137"/>
      <c r="FF137" s="86"/>
      <c r="FG137" s="86"/>
      <c r="FH137" s="86"/>
      <c r="FI137" s="86"/>
      <c r="FJ137" s="86"/>
      <c r="FK137" s="86"/>
      <c r="FL137" s="86"/>
      <c r="FM137" s="86"/>
      <c r="FN137" s="86"/>
      <c r="FO137" s="86"/>
      <c r="FP137" s="86"/>
      <c r="FQ137" s="86"/>
      <c r="FR137" s="86"/>
      <c r="FS137" s="86"/>
    </row>
    <row r="138" spans="1:175">
      <c r="A138" s="157"/>
      <c r="B138" s="170" t="s">
        <v>405</v>
      </c>
      <c r="C138" s="563">
        <v>0</v>
      </c>
      <c r="D138" s="270">
        <v>0</v>
      </c>
      <c r="E138" s="563">
        <v>-94.245000000000005</v>
      </c>
      <c r="F138" s="270">
        <v>-5.3070000000000004</v>
      </c>
      <c r="G138" s="563">
        <v>-304.90800000000002</v>
      </c>
      <c r="H138" s="270">
        <v>-216.69900000000001</v>
      </c>
      <c r="I138" s="563">
        <v>-186.71100000000001</v>
      </c>
      <c r="J138" s="270">
        <v>-130.10300000000001</v>
      </c>
      <c r="K138" s="563">
        <v>0</v>
      </c>
      <c r="L138" s="270">
        <v>0</v>
      </c>
      <c r="M138" s="563">
        <v>-0.182</v>
      </c>
      <c r="N138" s="270">
        <v>-7.9950000000000001</v>
      </c>
      <c r="O138" s="563">
        <v>-8.141</v>
      </c>
      <c r="P138" s="270">
        <v>20.507000000000001</v>
      </c>
      <c r="Q138" s="563">
        <v>-594.18700000000001</v>
      </c>
      <c r="R138" s="270">
        <v>-339.59699999999998</v>
      </c>
      <c r="BB138"/>
      <c r="BC138"/>
      <c r="BD138"/>
      <c r="BE138"/>
      <c r="BF138"/>
      <c r="BG138"/>
      <c r="BH138"/>
      <c r="BI138"/>
      <c r="BJ138"/>
      <c r="BK138"/>
      <c r="BL138"/>
      <c r="BM138"/>
      <c r="BN138"/>
      <c r="BO138"/>
      <c r="BP138"/>
      <c r="BQ138"/>
      <c r="BR138"/>
      <c r="BS138"/>
      <c r="BT138"/>
      <c r="BU138"/>
      <c r="BV138"/>
      <c r="BW138"/>
      <c r="BX138"/>
      <c r="BY138"/>
      <c r="BZ138"/>
      <c r="CA138"/>
      <c r="CB138"/>
      <c r="CC138"/>
      <c r="FF138" s="86"/>
      <c r="FG138" s="86"/>
      <c r="FH138" s="86"/>
      <c r="FI138" s="86"/>
      <c r="FJ138" s="86"/>
      <c r="FK138" s="86"/>
      <c r="FL138" s="86"/>
      <c r="FM138" s="86"/>
      <c r="FN138" s="86"/>
      <c r="FO138" s="86"/>
      <c r="FP138" s="86"/>
      <c r="FQ138" s="86"/>
      <c r="FR138" s="86"/>
      <c r="FS138" s="86"/>
    </row>
    <row r="139" spans="1:175">
      <c r="A139" s="157"/>
      <c r="B139" s="170" t="s">
        <v>406</v>
      </c>
      <c r="C139" s="563">
        <v>0</v>
      </c>
      <c r="D139" s="270">
        <v>0</v>
      </c>
      <c r="E139" s="563">
        <v>59.981999999999999</v>
      </c>
      <c r="F139" s="270">
        <v>-1.75</v>
      </c>
      <c r="G139" s="563">
        <v>166.41499999999999</v>
      </c>
      <c r="H139" s="270">
        <v>-107.43300000000001</v>
      </c>
      <c r="I139" s="563">
        <v>-99.57</v>
      </c>
      <c r="J139" s="270">
        <v>-182.172</v>
      </c>
      <c r="K139" s="563">
        <v>0</v>
      </c>
      <c r="L139" s="270">
        <v>0</v>
      </c>
      <c r="M139" s="563">
        <v>-0.67800000000000005</v>
      </c>
      <c r="N139" s="270">
        <v>-1.2470000000000001</v>
      </c>
      <c r="O139" s="563">
        <v>-99.29</v>
      </c>
      <c r="P139" s="270">
        <v>-371.37299999999999</v>
      </c>
      <c r="Q139" s="563">
        <v>26.859000000000002</v>
      </c>
      <c r="R139" s="270">
        <v>-663.97500000000002</v>
      </c>
      <c r="BB139"/>
      <c r="BC139"/>
      <c r="BD139"/>
      <c r="BE139"/>
      <c r="BF139"/>
      <c r="BG139"/>
      <c r="BH139"/>
      <c r="BI139"/>
      <c r="BJ139"/>
      <c r="BK139"/>
      <c r="BL139"/>
      <c r="BM139"/>
      <c r="BN139"/>
      <c r="BO139"/>
      <c r="BP139"/>
      <c r="BQ139"/>
      <c r="BR139"/>
      <c r="BS139"/>
      <c r="BT139"/>
      <c r="BU139"/>
      <c r="BV139"/>
      <c r="BW139"/>
      <c r="BX139"/>
      <c r="BY139"/>
      <c r="BZ139"/>
      <c r="CA139"/>
      <c r="CB139"/>
      <c r="CC139"/>
      <c r="FF139" s="86"/>
      <c r="FG139" s="86"/>
      <c r="FH139" s="86"/>
      <c r="FI139" s="86"/>
      <c r="FJ139" s="86"/>
      <c r="FK139" s="86"/>
      <c r="FL139" s="86"/>
      <c r="FM139" s="86"/>
      <c r="FN139" s="86"/>
      <c r="FO139" s="86"/>
      <c r="FP139" s="86"/>
      <c r="FQ139" s="86"/>
      <c r="FR139" s="86"/>
      <c r="FS139" s="86"/>
    </row>
    <row r="140" spans="1:175" s="85" customFormat="1">
      <c r="BB140"/>
      <c r="BC140"/>
      <c r="BD140"/>
      <c r="BE140"/>
      <c r="BF140"/>
      <c r="BG140"/>
      <c r="BH140"/>
      <c r="BI140"/>
      <c r="BJ140"/>
      <c r="BK140"/>
      <c r="BL140"/>
      <c r="BM140"/>
      <c r="BN140"/>
      <c r="BO140"/>
      <c r="BP140"/>
      <c r="BQ140"/>
      <c r="BR140"/>
      <c r="BS140"/>
      <c r="BT140"/>
      <c r="BU140"/>
      <c r="BV140"/>
      <c r="BW140"/>
      <c r="BX140"/>
      <c r="BY140"/>
      <c r="BZ140"/>
      <c r="CA140"/>
      <c r="CB140"/>
      <c r="CC140"/>
    </row>
    <row r="141" spans="1:175" s="85" customFormat="1">
      <c r="BB141"/>
      <c r="BC141"/>
      <c r="BD141"/>
      <c r="BE141"/>
      <c r="BF141"/>
      <c r="BG141"/>
      <c r="BH141"/>
      <c r="BI141"/>
      <c r="BJ141"/>
      <c r="BK141"/>
      <c r="BL141"/>
      <c r="BM141"/>
      <c r="BN141"/>
      <c r="BO141"/>
      <c r="BP141"/>
      <c r="BQ141"/>
      <c r="BR141"/>
      <c r="BS141"/>
      <c r="BT141"/>
      <c r="BU141"/>
      <c r="BV141"/>
      <c r="BW141"/>
      <c r="BX141"/>
      <c r="BY141"/>
      <c r="BZ141"/>
      <c r="CA141"/>
      <c r="CB141"/>
      <c r="CC141"/>
    </row>
    <row r="142" spans="1:175" s="85" customFormat="1">
      <c r="BB142"/>
      <c r="BC142"/>
      <c r="BD142"/>
      <c r="BE142"/>
      <c r="BF142"/>
      <c r="BG142"/>
      <c r="BH142"/>
      <c r="BI142"/>
      <c r="BJ142"/>
      <c r="BK142"/>
      <c r="BL142"/>
      <c r="BM142"/>
      <c r="BN142"/>
      <c r="BO142"/>
      <c r="BP142"/>
      <c r="BQ142"/>
      <c r="BR142"/>
      <c r="BS142"/>
      <c r="BT142"/>
      <c r="BU142"/>
      <c r="BV142"/>
      <c r="BW142"/>
      <c r="BX142"/>
      <c r="BY142"/>
      <c r="BZ142"/>
      <c r="CA142"/>
      <c r="CB142"/>
      <c r="CC142"/>
    </row>
    <row r="143" spans="1:175" s="85" customFormat="1">
      <c r="BB143"/>
      <c r="BC143"/>
      <c r="BD143"/>
      <c r="BE143"/>
      <c r="BF143"/>
      <c r="BG143"/>
      <c r="BH143"/>
      <c r="BI143"/>
      <c r="BJ143"/>
      <c r="BK143"/>
      <c r="BL143"/>
      <c r="BM143"/>
      <c r="BN143"/>
      <c r="BO143"/>
      <c r="BP143"/>
      <c r="BQ143"/>
      <c r="BR143"/>
      <c r="BS143"/>
      <c r="BT143"/>
      <c r="BU143"/>
      <c r="BV143"/>
      <c r="BW143"/>
      <c r="BX143"/>
      <c r="BY143"/>
      <c r="BZ143"/>
      <c r="CA143"/>
      <c r="CB143"/>
      <c r="CC143"/>
    </row>
    <row r="144" spans="1:175" s="85" customFormat="1">
      <c r="BB144"/>
      <c r="BC144"/>
      <c r="BD144"/>
      <c r="BE144"/>
      <c r="BF144"/>
      <c r="BG144"/>
      <c r="BH144"/>
      <c r="BI144"/>
      <c r="BJ144"/>
      <c r="BK144"/>
      <c r="BL144"/>
      <c r="BM144"/>
      <c r="BN144"/>
      <c r="BO144"/>
      <c r="BP144"/>
      <c r="BQ144"/>
      <c r="BR144"/>
      <c r="BS144"/>
      <c r="BT144"/>
      <c r="BU144"/>
      <c r="BV144"/>
      <c r="BW144"/>
      <c r="BX144"/>
      <c r="BY144"/>
      <c r="BZ144"/>
      <c r="CA144"/>
      <c r="CB144"/>
      <c r="CC144"/>
    </row>
    <row r="145" spans="54:81" s="85" customFormat="1">
      <c r="BB145"/>
      <c r="BC145"/>
      <c r="BD145"/>
      <c r="BE145"/>
      <c r="BF145"/>
      <c r="BG145"/>
      <c r="BH145"/>
      <c r="BI145"/>
      <c r="BJ145"/>
      <c r="BK145"/>
      <c r="BL145"/>
      <c r="BM145"/>
      <c r="BN145"/>
      <c r="BO145"/>
      <c r="BP145"/>
      <c r="BQ145"/>
      <c r="BR145"/>
      <c r="BS145"/>
      <c r="BT145"/>
      <c r="BU145"/>
      <c r="BV145"/>
      <c r="BW145"/>
      <c r="BX145"/>
      <c r="BY145"/>
      <c r="BZ145"/>
      <c r="CA145"/>
      <c r="CB145"/>
      <c r="CC145"/>
    </row>
    <row r="146" spans="54:81" s="85" customFormat="1"/>
    <row r="147" spans="54:81" s="85" customFormat="1"/>
    <row r="148" spans="54:81" s="85" customFormat="1"/>
    <row r="149" spans="54:81" s="85" customFormat="1"/>
    <row r="150" spans="54:81" s="85" customFormat="1"/>
    <row r="151" spans="54:81" s="85" customFormat="1"/>
    <row r="152" spans="54:81" s="85" customFormat="1"/>
    <row r="153" spans="54:81" s="85" customFormat="1"/>
    <row r="154" spans="54:81" s="85" customFormat="1"/>
    <row r="155" spans="54:81" s="85" customFormat="1"/>
    <row r="156" spans="54:81" s="85" customFormat="1"/>
    <row r="157" spans="54:81" s="85" customFormat="1"/>
    <row r="158" spans="54:81" s="85" customFormat="1"/>
    <row r="159" spans="54:81" s="85" customFormat="1"/>
    <row r="160" spans="54:81" s="85" customFormat="1"/>
    <row r="161" s="85" customFormat="1"/>
    <row r="162" s="85" customFormat="1"/>
    <row r="163" s="85" customFormat="1"/>
    <row r="164" s="85" customFormat="1"/>
    <row r="165" s="85" customFormat="1"/>
    <row r="166" s="85" customFormat="1"/>
    <row r="167" s="85" customFormat="1"/>
    <row r="168" s="85" customFormat="1"/>
    <row r="169" s="85" customFormat="1"/>
    <row r="170" s="85" customFormat="1"/>
    <row r="171" s="85" customFormat="1"/>
    <row r="172" s="85" customFormat="1"/>
    <row r="173" s="85" customFormat="1"/>
    <row r="174" s="85" customFormat="1"/>
    <row r="175" s="85" customFormat="1"/>
    <row r="176" s="85" customFormat="1"/>
    <row r="177" s="85" customFormat="1"/>
    <row r="178" s="85" customFormat="1"/>
    <row r="179" s="85" customFormat="1"/>
    <row r="180" s="85" customFormat="1"/>
    <row r="181" s="85" customFormat="1"/>
    <row r="182" s="85" customFormat="1"/>
    <row r="183" s="85" customFormat="1"/>
    <row r="184" s="85" customFormat="1"/>
    <row r="185" s="85" customFormat="1"/>
    <row r="186" s="85" customFormat="1"/>
    <row r="187" s="85" customFormat="1"/>
    <row r="188" s="85" customFormat="1"/>
    <row r="189" s="85" customFormat="1"/>
    <row r="190" s="85" customFormat="1"/>
    <row r="191" s="85" customFormat="1"/>
    <row r="192" s="85" customFormat="1"/>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sheetData>
  <mergeCells count="48">
    <mergeCell ref="M73:N73"/>
    <mergeCell ref="K73:L73"/>
    <mergeCell ref="I73:J73"/>
    <mergeCell ref="G73:H73"/>
    <mergeCell ref="E73:F73"/>
    <mergeCell ref="K133:L133"/>
    <mergeCell ref="I133:J133"/>
    <mergeCell ref="G74:H74"/>
    <mergeCell ref="M133:N133"/>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D73"/>
    <mergeCell ref="K2:L2"/>
    <mergeCell ref="Q34:R34"/>
    <mergeCell ref="M2:N2"/>
    <mergeCell ref="Q2:R2"/>
    <mergeCell ref="O2:P2"/>
    <mergeCell ref="M34:N34"/>
    <mergeCell ref="O34:P34"/>
    <mergeCell ref="I74:J74"/>
    <mergeCell ref="A134:B135"/>
    <mergeCell ref="A75:B76"/>
    <mergeCell ref="A133:B133"/>
    <mergeCell ref="C74:D74"/>
    <mergeCell ref="E74:F74"/>
    <mergeCell ref="G133:H133"/>
    <mergeCell ref="E133:F133"/>
    <mergeCell ref="C133:D133"/>
    <mergeCell ref="Q133:R133"/>
    <mergeCell ref="O133:P133"/>
    <mergeCell ref="K74:L74"/>
    <mergeCell ref="Q74:R74"/>
    <mergeCell ref="M74:N74"/>
    <mergeCell ref="O74:P74"/>
    <mergeCell ref="Q73:R73"/>
    <mergeCell ref="O73:P7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44"/>
  <sheetViews>
    <sheetView topLeftCell="A100" workbookViewId="0">
      <selection activeCell="D106" sqref="D106"/>
    </sheetView>
  </sheetViews>
  <sheetFormatPr baseColWidth="10" defaultColWidth="11.42578125" defaultRowHeight="12.75"/>
  <cols>
    <col min="1" max="1" width="7" style="168" customWidth="1"/>
    <col min="2" max="2" width="58.7109375" style="168" customWidth="1"/>
    <col min="3" max="3" width="18.140625" style="168" customWidth="1"/>
    <col min="4" max="4" width="19" style="168" customWidth="1"/>
    <col min="5" max="5" width="18.42578125" style="168" customWidth="1"/>
    <col min="6" max="6" width="19.5703125" style="168" customWidth="1"/>
    <col min="7" max="7" width="17.5703125" style="168" customWidth="1"/>
    <col min="8" max="8" width="19.28515625" style="168" customWidth="1"/>
    <col min="9" max="9" width="18.140625" style="168" customWidth="1"/>
    <col min="10" max="10" width="20" style="168" customWidth="1"/>
    <col min="11" max="11" width="16.85546875" style="85" customWidth="1"/>
    <col min="12" max="12" width="15.85546875" style="85" customWidth="1"/>
    <col min="13" max="13" width="16.85546875" style="85" customWidth="1"/>
    <col min="14" max="15" width="15.5703125" style="85" customWidth="1"/>
    <col min="16" max="16" width="16.7109375" style="85" customWidth="1"/>
    <col min="17" max="17" width="15.85546875" style="85" customWidth="1"/>
    <col min="18" max="18" width="16" style="85" customWidth="1"/>
    <col min="19" max="19" width="11.42578125" style="85"/>
    <col min="20" max="20" width="11.42578125" style="922"/>
    <col min="21" max="21" width="50.28515625" style="922" bestFit="1" customWidth="1"/>
    <col min="22" max="29" width="11.42578125" style="922"/>
    <col min="30" max="41" width="11.42578125" style="924"/>
    <col min="42" max="16384" width="11.42578125" style="922"/>
  </cols>
  <sheetData>
    <row r="1" spans="1:41">
      <c r="A1" s="86"/>
      <c r="B1" s="85"/>
    </row>
    <row r="3" spans="1:41">
      <c r="A3" s="864" t="s">
        <v>407</v>
      </c>
      <c r="B3" s="865"/>
      <c r="C3" s="861" t="s">
        <v>48</v>
      </c>
      <c r="D3" s="862"/>
      <c r="E3" s="861" t="s">
        <v>53</v>
      </c>
      <c r="F3" s="862"/>
      <c r="G3" s="861" t="s">
        <v>408</v>
      </c>
      <c r="H3" s="862"/>
      <c r="I3" s="861" t="s">
        <v>47</v>
      </c>
      <c r="J3" s="862"/>
    </row>
    <row r="4" spans="1:41">
      <c r="A4" s="877" t="s">
        <v>315</v>
      </c>
      <c r="B4" s="887"/>
      <c r="C4" s="558" t="s">
        <v>463</v>
      </c>
      <c r="D4" s="560" t="s">
        <v>464</v>
      </c>
      <c r="E4" s="558" t="s">
        <v>463</v>
      </c>
      <c r="F4" s="560" t="s">
        <v>464</v>
      </c>
      <c r="G4" s="558" t="s">
        <v>463</v>
      </c>
      <c r="H4" s="560" t="s">
        <v>464</v>
      </c>
      <c r="I4" s="558" t="s">
        <v>463</v>
      </c>
      <c r="J4" s="560" t="s">
        <v>464</v>
      </c>
    </row>
    <row r="5" spans="1:41">
      <c r="A5" s="888"/>
      <c r="B5" s="889"/>
      <c r="C5" s="559" t="s">
        <v>221</v>
      </c>
      <c r="D5" s="265" t="s">
        <v>221</v>
      </c>
      <c r="E5" s="559" t="s">
        <v>221</v>
      </c>
      <c r="F5" s="265" t="s">
        <v>221</v>
      </c>
      <c r="G5" s="559" t="s">
        <v>221</v>
      </c>
      <c r="H5" s="265" t="s">
        <v>221</v>
      </c>
      <c r="I5" s="559" t="s">
        <v>221</v>
      </c>
      <c r="J5" s="265" t="s">
        <v>221</v>
      </c>
    </row>
    <row r="6" spans="1:41" s="923" customFormat="1">
      <c r="A6" s="171" t="s">
        <v>316</v>
      </c>
      <c r="B6" s="158"/>
      <c r="C6" s="556">
        <v>1615.154</v>
      </c>
      <c r="D6" s="266">
        <v>1357.7349999999999</v>
      </c>
      <c r="E6" s="556">
        <v>4647.3190000000004</v>
      </c>
      <c r="F6" s="266">
        <v>4205.8419999999996</v>
      </c>
      <c r="G6" s="556">
        <v>855.09100000000001</v>
      </c>
      <c r="H6" s="266">
        <v>1132.2470000000001</v>
      </c>
      <c r="I6" s="556">
        <v>7117.5640000000003</v>
      </c>
      <c r="J6" s="266">
        <v>6695.8239999999996</v>
      </c>
      <c r="K6" s="143"/>
      <c r="L6" s="143"/>
      <c r="M6" s="143"/>
      <c r="N6" s="143"/>
      <c r="O6" s="143"/>
      <c r="P6" s="143"/>
      <c r="Q6" s="143"/>
      <c r="R6" s="143"/>
      <c r="S6" s="143"/>
      <c r="AD6" s="924"/>
      <c r="AE6" s="924"/>
      <c r="AF6" s="924"/>
      <c r="AG6" s="924"/>
      <c r="AH6" s="924"/>
      <c r="AI6" s="924"/>
      <c r="AJ6" s="924"/>
      <c r="AK6" s="924"/>
      <c r="AL6" s="924"/>
      <c r="AM6" s="924"/>
      <c r="AN6" s="924"/>
      <c r="AO6" s="924"/>
    </row>
    <row r="7" spans="1:41">
      <c r="A7" s="159"/>
      <c r="B7" s="160" t="s">
        <v>317</v>
      </c>
      <c r="C7" s="557">
        <v>593.73099999999999</v>
      </c>
      <c r="D7" s="267">
        <v>588.90300000000002</v>
      </c>
      <c r="E7" s="557">
        <v>282.03800000000001</v>
      </c>
      <c r="F7" s="267">
        <v>321.58100000000002</v>
      </c>
      <c r="G7" s="557">
        <v>709.95500000000004</v>
      </c>
      <c r="H7" s="267">
        <v>993.91899999999998</v>
      </c>
      <c r="I7" s="557">
        <v>1585.7239999999999</v>
      </c>
      <c r="J7" s="267">
        <v>1904.403</v>
      </c>
    </row>
    <row r="8" spans="1:41">
      <c r="A8" s="159"/>
      <c r="B8" s="160" t="s">
        <v>318</v>
      </c>
      <c r="C8" s="557">
        <v>136.28</v>
      </c>
      <c r="D8" s="267">
        <v>85.582999999999998</v>
      </c>
      <c r="E8" s="557">
        <v>83.671000000000006</v>
      </c>
      <c r="F8" s="267">
        <v>65.884</v>
      </c>
      <c r="G8" s="557">
        <v>32.762</v>
      </c>
      <c r="H8" s="267">
        <v>7.4909999999999997</v>
      </c>
      <c r="I8" s="557">
        <v>252.71299999999999</v>
      </c>
      <c r="J8" s="267">
        <v>158.958</v>
      </c>
    </row>
    <row r="9" spans="1:41">
      <c r="A9" s="159"/>
      <c r="B9" s="160" t="s">
        <v>319</v>
      </c>
      <c r="C9" s="557">
        <v>119.63</v>
      </c>
      <c r="D9" s="267">
        <v>61.55</v>
      </c>
      <c r="E9" s="557">
        <v>331.65300000000002</v>
      </c>
      <c r="F9" s="267">
        <v>347.36099999999999</v>
      </c>
      <c r="G9" s="557">
        <v>89.602999999999994</v>
      </c>
      <c r="H9" s="267">
        <v>79.531999999999996</v>
      </c>
      <c r="I9" s="557">
        <v>540.88599999999997</v>
      </c>
      <c r="J9" s="267">
        <v>488.44299999999998</v>
      </c>
    </row>
    <row r="10" spans="1:41">
      <c r="A10" s="159"/>
      <c r="B10" s="160" t="s">
        <v>320</v>
      </c>
      <c r="C10" s="557">
        <v>544.09900000000005</v>
      </c>
      <c r="D10" s="267">
        <v>402.23399999999998</v>
      </c>
      <c r="E10" s="557">
        <v>3275.6669999999999</v>
      </c>
      <c r="F10" s="267">
        <v>2879.0210000000002</v>
      </c>
      <c r="G10" s="557">
        <v>75.78</v>
      </c>
      <c r="H10" s="267">
        <v>71.599000000000004</v>
      </c>
      <c r="I10" s="557">
        <v>3895.5459999999998</v>
      </c>
      <c r="J10" s="267">
        <v>3352.8539999999998</v>
      </c>
    </row>
    <row r="11" spans="1:41">
      <c r="A11" s="159"/>
      <c r="B11" s="160" t="s">
        <v>321</v>
      </c>
      <c r="C11" s="557">
        <v>97.402000000000001</v>
      </c>
      <c r="D11" s="267">
        <v>79.292000000000002</v>
      </c>
      <c r="E11" s="557">
        <v>19.745000000000001</v>
      </c>
      <c r="F11" s="267">
        <v>14.063000000000001</v>
      </c>
      <c r="G11" s="557">
        <v>-98.975999999999999</v>
      </c>
      <c r="H11" s="267">
        <v>-75.796999999999997</v>
      </c>
      <c r="I11" s="557">
        <v>18.170999999999999</v>
      </c>
      <c r="J11" s="267">
        <v>17.558</v>
      </c>
    </row>
    <row r="12" spans="1:41">
      <c r="A12" s="159"/>
      <c r="B12" s="164" t="s">
        <v>322</v>
      </c>
      <c r="C12" s="557">
        <v>98.183000000000007</v>
      </c>
      <c r="D12" s="267">
        <v>91.963999999999999</v>
      </c>
      <c r="E12" s="557">
        <v>485.51799999999997</v>
      </c>
      <c r="F12" s="267">
        <v>424.48599999999999</v>
      </c>
      <c r="G12" s="557">
        <v>18.891999999999999</v>
      </c>
      <c r="H12" s="267">
        <v>20.033000000000001</v>
      </c>
      <c r="I12" s="557">
        <v>602.59299999999996</v>
      </c>
      <c r="J12" s="267">
        <v>536.48299999999995</v>
      </c>
    </row>
    <row r="13" spans="1:41">
      <c r="A13" s="159"/>
      <c r="B13" s="164" t="s">
        <v>323</v>
      </c>
      <c r="C13" s="557">
        <v>25.649000000000001</v>
      </c>
      <c r="D13" s="267">
        <v>48.033999999999999</v>
      </c>
      <c r="E13" s="557">
        <v>166.38200000000001</v>
      </c>
      <c r="F13" s="267">
        <v>150.96199999999999</v>
      </c>
      <c r="G13" s="557">
        <v>27.074999999999999</v>
      </c>
      <c r="H13" s="267">
        <v>35.47</v>
      </c>
      <c r="I13" s="557">
        <v>219.10599999999999</v>
      </c>
      <c r="J13" s="267">
        <v>234.46600000000001</v>
      </c>
    </row>
    <row r="14" spans="1:41">
      <c r="K14" s="168"/>
      <c r="L14" s="168"/>
      <c r="M14" s="168"/>
      <c r="N14" s="168"/>
      <c r="O14" s="168"/>
      <c r="P14" s="168"/>
      <c r="Q14" s="168"/>
    </row>
    <row r="15" spans="1:41" ht="25.5">
      <c r="A15" s="159"/>
      <c r="B15" s="164" t="s">
        <v>324</v>
      </c>
      <c r="C15" s="557">
        <v>0.18</v>
      </c>
      <c r="D15" s="268">
        <v>0.17499999999999999</v>
      </c>
      <c r="E15" s="557">
        <v>2.645</v>
      </c>
      <c r="F15" s="268">
        <v>2.484</v>
      </c>
      <c r="G15" s="557">
        <v>0</v>
      </c>
      <c r="H15" s="268">
        <v>0</v>
      </c>
      <c r="I15" s="557">
        <v>2.8250000000000002</v>
      </c>
      <c r="J15" s="268">
        <v>2.6589999999999998</v>
      </c>
    </row>
    <row r="16" spans="1:41">
      <c r="K16" s="168"/>
      <c r="L16" s="168"/>
      <c r="M16" s="168"/>
      <c r="N16" s="168"/>
      <c r="O16" s="168"/>
      <c r="P16" s="168"/>
      <c r="Q16" s="168"/>
    </row>
    <row r="17" spans="1:41" s="923" customFormat="1">
      <c r="A17" s="171" t="s">
        <v>325</v>
      </c>
      <c r="B17" s="158"/>
      <c r="C17" s="556">
        <v>12224.04</v>
      </c>
      <c r="D17" s="269">
        <v>11860.433999999999</v>
      </c>
      <c r="E17" s="556">
        <v>16847.678</v>
      </c>
      <c r="F17" s="269">
        <v>15678.075000000001</v>
      </c>
      <c r="G17" s="556">
        <v>666.10599999999999</v>
      </c>
      <c r="H17" s="269">
        <v>636.74800000000005</v>
      </c>
      <c r="I17" s="556">
        <v>29737.824000000001</v>
      </c>
      <c r="J17" s="269">
        <v>28175.257000000001</v>
      </c>
      <c r="K17" s="143"/>
      <c r="L17" s="143"/>
      <c r="M17" s="143"/>
      <c r="N17" s="143"/>
      <c r="O17" s="143"/>
      <c r="P17" s="143"/>
      <c r="Q17" s="143"/>
      <c r="R17" s="143"/>
      <c r="S17" s="143"/>
      <c r="AD17" s="924"/>
      <c r="AE17" s="924"/>
      <c r="AF17" s="924"/>
      <c r="AG17" s="924"/>
      <c r="AH17" s="924"/>
      <c r="AI17" s="924"/>
      <c r="AJ17" s="924"/>
      <c r="AK17" s="924"/>
      <c r="AL17" s="924"/>
      <c r="AM17" s="924"/>
      <c r="AN17" s="924"/>
      <c r="AO17" s="924"/>
    </row>
    <row r="18" spans="1:41">
      <c r="A18" s="159"/>
      <c r="B18" s="160" t="s">
        <v>326</v>
      </c>
      <c r="C18" s="557">
        <v>472.88</v>
      </c>
      <c r="D18" s="268">
        <v>446.012</v>
      </c>
      <c r="E18" s="557">
        <v>5968.4480000000003</v>
      </c>
      <c r="F18" s="268">
        <v>5414.4359999999997</v>
      </c>
      <c r="G18" s="557">
        <v>32.319000000000003</v>
      </c>
      <c r="H18" s="268">
        <v>40.408999999999999</v>
      </c>
      <c r="I18" s="557">
        <v>6473.6469999999999</v>
      </c>
      <c r="J18" s="268">
        <v>5900.857</v>
      </c>
    </row>
    <row r="19" spans="1:41">
      <c r="A19" s="159"/>
      <c r="B19" s="160" t="s">
        <v>327</v>
      </c>
      <c r="C19" s="557">
        <v>82.686000000000007</v>
      </c>
      <c r="D19" s="268">
        <v>76.103999999999999</v>
      </c>
      <c r="E19" s="557">
        <v>1956.759</v>
      </c>
      <c r="F19" s="268">
        <v>1832.961</v>
      </c>
      <c r="G19" s="557">
        <v>66.019000000000005</v>
      </c>
      <c r="H19" s="268">
        <v>59.994999999999997</v>
      </c>
      <c r="I19" s="557">
        <v>2105.4639999999999</v>
      </c>
      <c r="J19" s="268">
        <v>1969.06</v>
      </c>
    </row>
    <row r="20" spans="1:41">
      <c r="A20" s="159"/>
      <c r="B20" s="160" t="s">
        <v>328</v>
      </c>
      <c r="C20" s="557">
        <v>68.326999999999998</v>
      </c>
      <c r="D20" s="268">
        <v>129.869</v>
      </c>
      <c r="E20" s="557">
        <v>187.32</v>
      </c>
      <c r="F20" s="268">
        <v>217.35499999999999</v>
      </c>
      <c r="G20" s="557">
        <v>32.79</v>
      </c>
      <c r="H20" s="268">
        <v>31.37</v>
      </c>
      <c r="I20" s="557">
        <v>288.43700000000001</v>
      </c>
      <c r="J20" s="268">
        <v>378.59399999999999</v>
      </c>
    </row>
    <row r="21" spans="1:41">
      <c r="A21" s="159"/>
      <c r="B21" s="160" t="s">
        <v>329</v>
      </c>
      <c r="C21" s="557">
        <v>153.012</v>
      </c>
      <c r="D21" s="268">
        <v>145.81200000000001</v>
      </c>
      <c r="E21" s="557">
        <v>2E-3</v>
      </c>
      <c r="F21" s="268">
        <v>0.55800000000000005</v>
      </c>
      <c r="G21" s="557">
        <v>-153.012</v>
      </c>
      <c r="H21" s="268">
        <v>-146.36799999999999</v>
      </c>
      <c r="I21" s="557">
        <v>2E-3</v>
      </c>
      <c r="J21" s="268">
        <v>2E-3</v>
      </c>
    </row>
    <row r="22" spans="1:41">
      <c r="A22" s="159"/>
      <c r="B22" s="160" t="s">
        <v>330</v>
      </c>
      <c r="C22" s="557">
        <v>1098.306</v>
      </c>
      <c r="D22" s="268">
        <v>1073.9949999999999</v>
      </c>
      <c r="E22" s="557">
        <v>7.8040000000000003</v>
      </c>
      <c r="F22" s="268">
        <v>7.6</v>
      </c>
      <c r="G22" s="557">
        <v>-1100.4449999999999</v>
      </c>
      <c r="H22" s="268">
        <v>-1076.393</v>
      </c>
      <c r="I22" s="557">
        <v>5.665</v>
      </c>
      <c r="J22" s="268">
        <v>5.202</v>
      </c>
    </row>
    <row r="23" spans="1:41">
      <c r="A23" s="159"/>
      <c r="B23" s="160" t="s">
        <v>331</v>
      </c>
      <c r="C23" s="557">
        <v>391.67</v>
      </c>
      <c r="D23" s="268">
        <v>387.928</v>
      </c>
      <c r="E23" s="557">
        <v>2683.09</v>
      </c>
      <c r="F23" s="268">
        <v>2607.5430000000001</v>
      </c>
      <c r="G23" s="557">
        <v>100.11799999999999</v>
      </c>
      <c r="H23" s="268">
        <v>100.042</v>
      </c>
      <c r="I23" s="557">
        <v>3174.8780000000002</v>
      </c>
      <c r="J23" s="268">
        <v>3095.5129999999999</v>
      </c>
    </row>
    <row r="24" spans="1:41">
      <c r="A24" s="159"/>
      <c r="B24" s="160" t="s">
        <v>332</v>
      </c>
      <c r="C24" s="557">
        <v>1.1579999999999999</v>
      </c>
      <c r="D24" s="268">
        <v>1.1579999999999999</v>
      </c>
      <c r="E24" s="557">
        <v>0</v>
      </c>
      <c r="F24" s="268">
        <v>0</v>
      </c>
      <c r="G24" s="557">
        <v>1282.2260000000001</v>
      </c>
      <c r="H24" s="268">
        <v>1224.2819999999999</v>
      </c>
      <c r="I24" s="557">
        <v>1283.384</v>
      </c>
      <c r="J24" s="268">
        <v>1225.44</v>
      </c>
    </row>
    <row r="25" spans="1:41">
      <c r="A25" s="159"/>
      <c r="B25" s="160" t="s">
        <v>333</v>
      </c>
      <c r="C25" s="557">
        <v>9732.5509999999995</v>
      </c>
      <c r="D25" s="268">
        <v>9394.3919999999998</v>
      </c>
      <c r="E25" s="557">
        <v>5431.42</v>
      </c>
      <c r="F25" s="268">
        <v>4990.634</v>
      </c>
      <c r="G25" s="557">
        <v>227.59700000000001</v>
      </c>
      <c r="H25" s="268">
        <v>229.22</v>
      </c>
      <c r="I25" s="557">
        <v>15391.567999999999</v>
      </c>
      <c r="J25" s="268">
        <v>14614.245999999999</v>
      </c>
    </row>
    <row r="26" spans="1:41">
      <c r="A26" s="159"/>
      <c r="B26" s="160" t="s">
        <v>334</v>
      </c>
      <c r="C26" s="557">
        <v>0</v>
      </c>
      <c r="D26" s="268">
        <v>0</v>
      </c>
      <c r="E26" s="557">
        <v>7.4180000000000001</v>
      </c>
      <c r="F26" s="268">
        <v>7.069</v>
      </c>
      <c r="G26" s="557">
        <v>0</v>
      </c>
      <c r="H26" s="268">
        <v>0</v>
      </c>
      <c r="I26" s="557">
        <v>7.4180000000000001</v>
      </c>
      <c r="J26" s="268">
        <v>7.069</v>
      </c>
    </row>
    <row r="27" spans="1:41">
      <c r="A27" s="159"/>
      <c r="B27" s="85" t="s">
        <v>335</v>
      </c>
      <c r="C27" s="557">
        <v>167.70400000000001</v>
      </c>
      <c r="D27" s="268">
        <v>160.63800000000001</v>
      </c>
      <c r="E27" s="557">
        <v>162.178</v>
      </c>
      <c r="F27" s="268">
        <v>165.42400000000001</v>
      </c>
      <c r="G27" s="557">
        <v>18.047000000000001</v>
      </c>
      <c r="H27" s="268">
        <v>18.196999999999999</v>
      </c>
      <c r="I27" s="557">
        <v>347.92899999999997</v>
      </c>
      <c r="J27" s="268">
        <v>344.25900000000001</v>
      </c>
    </row>
    <row r="28" spans="1:41">
      <c r="A28" s="159"/>
      <c r="B28" s="160" t="s">
        <v>336</v>
      </c>
      <c r="C28" s="557">
        <v>55.746000000000002</v>
      </c>
      <c r="D28" s="268">
        <v>44.526000000000003</v>
      </c>
      <c r="E28" s="557">
        <v>443.23899999999998</v>
      </c>
      <c r="F28" s="268">
        <v>434.495</v>
      </c>
      <c r="G28" s="557">
        <v>160.447</v>
      </c>
      <c r="H28" s="268">
        <v>155.994</v>
      </c>
      <c r="I28" s="557">
        <v>659.43200000000002</v>
      </c>
      <c r="J28" s="268">
        <v>635.01499999999999</v>
      </c>
    </row>
    <row r="29" spans="1:41">
      <c r="C29" s="168">
        <v>0</v>
      </c>
      <c r="D29" s="168">
        <v>0</v>
      </c>
      <c r="E29" s="168">
        <v>0</v>
      </c>
      <c r="F29" s="168">
        <v>0</v>
      </c>
      <c r="G29" s="168">
        <v>0</v>
      </c>
      <c r="H29" s="168">
        <v>0</v>
      </c>
      <c r="I29" s="168">
        <v>0</v>
      </c>
      <c r="J29" s="168">
        <v>0</v>
      </c>
      <c r="K29" s="168"/>
      <c r="L29" s="168"/>
      <c r="M29" s="168"/>
    </row>
    <row r="30" spans="1:41">
      <c r="A30" s="171" t="s">
        <v>337</v>
      </c>
      <c r="B30" s="160"/>
      <c r="C30" s="556">
        <v>13839.194</v>
      </c>
      <c r="D30" s="269">
        <v>13218.169</v>
      </c>
      <c r="E30" s="556">
        <v>21494.996999999999</v>
      </c>
      <c r="F30" s="269">
        <v>19883.917000000001</v>
      </c>
      <c r="G30" s="556">
        <v>1521.1969999999999</v>
      </c>
      <c r="H30" s="269">
        <v>1768.9949999999999</v>
      </c>
      <c r="I30" s="556">
        <v>36855.387999999999</v>
      </c>
      <c r="J30" s="269">
        <v>34871.080999999998</v>
      </c>
    </row>
    <row r="33" spans="1:41">
      <c r="C33" s="156"/>
      <c r="D33" s="156"/>
      <c r="E33" s="156"/>
      <c r="F33" s="156"/>
      <c r="G33" s="156"/>
      <c r="H33" s="156"/>
      <c r="I33" s="156"/>
      <c r="J33" s="156"/>
    </row>
    <row r="35" spans="1:41">
      <c r="A35" s="864" t="s">
        <v>407</v>
      </c>
      <c r="B35" s="865"/>
      <c r="C35" s="861" t="s">
        <v>48</v>
      </c>
      <c r="D35" s="862"/>
      <c r="E35" s="861" t="s">
        <v>53</v>
      </c>
      <c r="F35" s="862"/>
      <c r="G35" s="861" t="s">
        <v>408</v>
      </c>
      <c r="H35" s="862"/>
      <c r="I35" s="861" t="s">
        <v>47</v>
      </c>
      <c r="J35" s="862"/>
    </row>
    <row r="36" spans="1:41">
      <c r="A36" s="866" t="s">
        <v>338</v>
      </c>
      <c r="B36" s="886"/>
      <c r="C36" s="558" t="s">
        <v>463</v>
      </c>
      <c r="D36" s="560" t="s">
        <v>463</v>
      </c>
      <c r="E36" s="558" t="s">
        <v>463</v>
      </c>
      <c r="F36" s="560" t="s">
        <v>463</v>
      </c>
      <c r="G36" s="558" t="s">
        <v>463</v>
      </c>
      <c r="H36" s="560" t="s">
        <v>463</v>
      </c>
      <c r="I36" s="558" t="s">
        <v>463</v>
      </c>
      <c r="J36" s="560" t="s">
        <v>463</v>
      </c>
    </row>
    <row r="37" spans="1:41">
      <c r="A37" s="884"/>
      <c r="B37" s="885"/>
      <c r="C37" s="559" t="s">
        <v>221</v>
      </c>
      <c r="D37" s="265" t="s">
        <v>221</v>
      </c>
      <c r="E37" s="559" t="s">
        <v>221</v>
      </c>
      <c r="F37" s="265" t="s">
        <v>221</v>
      </c>
      <c r="G37" s="559" t="s">
        <v>221</v>
      </c>
      <c r="H37" s="265" t="s">
        <v>221</v>
      </c>
      <c r="I37" s="559" t="s">
        <v>221</v>
      </c>
      <c r="J37" s="265" t="s">
        <v>221</v>
      </c>
    </row>
    <row r="38" spans="1:41" s="923" customFormat="1">
      <c r="A38" s="171" t="s">
        <v>339</v>
      </c>
      <c r="B38" s="158"/>
      <c r="C38" s="571">
        <v>2161.6080000000002</v>
      </c>
      <c r="D38" s="269">
        <v>2124.9349999999999</v>
      </c>
      <c r="E38" s="571">
        <v>6162.2129999999997</v>
      </c>
      <c r="F38" s="269">
        <v>5622.73</v>
      </c>
      <c r="G38" s="571">
        <v>-119.532</v>
      </c>
      <c r="H38" s="269">
        <v>-10.631</v>
      </c>
      <c r="I38" s="571">
        <v>8204.2890000000007</v>
      </c>
      <c r="J38" s="269">
        <v>7737.0339999999997</v>
      </c>
      <c r="K38" s="143"/>
      <c r="L38" s="143"/>
      <c r="M38" s="143"/>
      <c r="N38" s="143"/>
      <c r="O38" s="143"/>
      <c r="P38" s="143"/>
      <c r="Q38" s="143"/>
      <c r="R38" s="143"/>
      <c r="S38" s="143"/>
      <c r="AD38" s="924"/>
      <c r="AE38" s="924"/>
      <c r="AF38" s="924"/>
      <c r="AG38" s="924"/>
      <c r="AH38" s="924"/>
      <c r="AI38" s="924"/>
      <c r="AJ38" s="924"/>
      <c r="AK38" s="924"/>
      <c r="AL38" s="924"/>
      <c r="AM38" s="924"/>
      <c r="AN38" s="924"/>
      <c r="AO38" s="924"/>
    </row>
    <row r="39" spans="1:41">
      <c r="A39" s="159"/>
      <c r="B39" s="160" t="s">
        <v>340</v>
      </c>
      <c r="C39" s="557">
        <v>362.42200000000003</v>
      </c>
      <c r="D39" s="268">
        <v>341.65300000000002</v>
      </c>
      <c r="E39" s="557">
        <v>1597.904</v>
      </c>
      <c r="F39" s="268">
        <v>1209.0519999999999</v>
      </c>
      <c r="G39" s="557">
        <v>708.27099999999996</v>
      </c>
      <c r="H39" s="268">
        <v>696.505</v>
      </c>
      <c r="I39" s="557">
        <v>2668.5970000000002</v>
      </c>
      <c r="J39" s="268">
        <v>2247.21</v>
      </c>
    </row>
    <row r="40" spans="1:41">
      <c r="A40" s="159"/>
      <c r="B40" s="160" t="s">
        <v>341</v>
      </c>
      <c r="C40" s="557">
        <v>11.3</v>
      </c>
      <c r="D40" s="268">
        <v>12.016999999999999</v>
      </c>
      <c r="E40" s="557">
        <v>52.040999999999997</v>
      </c>
      <c r="F40" s="268">
        <v>55.311999999999998</v>
      </c>
      <c r="G40" s="557">
        <v>6.0730000000000004</v>
      </c>
      <c r="H40" s="268">
        <v>5.67</v>
      </c>
      <c r="I40" s="557">
        <v>69.414000000000001</v>
      </c>
      <c r="J40" s="268">
        <v>72.998999999999995</v>
      </c>
    </row>
    <row r="41" spans="1:41">
      <c r="A41" s="159"/>
      <c r="B41" s="160" t="s">
        <v>342</v>
      </c>
      <c r="C41" s="557">
        <v>917.37099999999998</v>
      </c>
      <c r="D41" s="268">
        <v>790.41800000000001</v>
      </c>
      <c r="E41" s="557">
        <v>3040.9940000000001</v>
      </c>
      <c r="F41" s="268">
        <v>3069.1860000000001</v>
      </c>
      <c r="G41" s="557">
        <v>212.75</v>
      </c>
      <c r="H41" s="268">
        <v>202.34800000000001</v>
      </c>
      <c r="I41" s="557">
        <v>4171.1149999999998</v>
      </c>
      <c r="J41" s="268">
        <v>4061.9520000000002</v>
      </c>
    </row>
    <row r="42" spans="1:41">
      <c r="A42" s="159"/>
      <c r="B42" s="160" t="s">
        <v>343</v>
      </c>
      <c r="C42" s="562">
        <v>557.44899999999996</v>
      </c>
      <c r="D42" s="268">
        <v>651.51300000000003</v>
      </c>
      <c r="E42" s="562">
        <v>1177.681</v>
      </c>
      <c r="F42" s="268">
        <v>1024.29</v>
      </c>
      <c r="G42" s="562">
        <v>-1124.5509999999999</v>
      </c>
      <c r="H42" s="268">
        <v>-999.88699999999994</v>
      </c>
      <c r="I42" s="562">
        <v>610.57899999999995</v>
      </c>
      <c r="J42" s="268">
        <v>675.91600000000005</v>
      </c>
    </row>
    <row r="43" spans="1:41">
      <c r="A43" s="159"/>
      <c r="B43" s="160" t="s">
        <v>344</v>
      </c>
      <c r="C43" s="557">
        <v>80.581999999999994</v>
      </c>
      <c r="D43" s="268">
        <v>78.59</v>
      </c>
      <c r="E43" s="557">
        <v>141.52600000000001</v>
      </c>
      <c r="F43" s="268">
        <v>122.346</v>
      </c>
      <c r="G43" s="557">
        <v>13.089</v>
      </c>
      <c r="H43" s="268">
        <v>13.585000000000001</v>
      </c>
      <c r="I43" s="557">
        <v>235.197</v>
      </c>
      <c r="J43" s="268">
        <v>214.52099999999999</v>
      </c>
    </row>
    <row r="44" spans="1:41">
      <c r="A44" s="159"/>
      <c r="B44" s="160" t="s">
        <v>345</v>
      </c>
      <c r="C44" s="557">
        <v>91.498999999999995</v>
      </c>
      <c r="D44" s="268">
        <v>85.787999999999997</v>
      </c>
      <c r="E44" s="557">
        <v>54.935000000000002</v>
      </c>
      <c r="F44" s="268">
        <v>46.933999999999997</v>
      </c>
      <c r="G44" s="557">
        <v>1.7849999999999999</v>
      </c>
      <c r="H44" s="268">
        <v>4.609</v>
      </c>
      <c r="I44" s="557">
        <v>148.21899999999999</v>
      </c>
      <c r="J44" s="268">
        <v>137.33099999999999</v>
      </c>
    </row>
    <row r="45" spans="1:41">
      <c r="A45" s="159"/>
      <c r="B45" s="160" t="s">
        <v>346</v>
      </c>
      <c r="C45" s="557">
        <v>0</v>
      </c>
      <c r="D45" s="268">
        <v>0</v>
      </c>
      <c r="E45" s="557">
        <v>0</v>
      </c>
      <c r="F45" s="268">
        <v>0</v>
      </c>
      <c r="G45" s="557">
        <v>0</v>
      </c>
      <c r="H45" s="268">
        <v>0</v>
      </c>
      <c r="I45" s="557">
        <v>0</v>
      </c>
      <c r="J45" s="268">
        <v>0</v>
      </c>
    </row>
    <row r="46" spans="1:41">
      <c r="A46" s="159"/>
      <c r="B46" s="160" t="s">
        <v>347</v>
      </c>
      <c r="C46" s="557">
        <v>140.98500000000001</v>
      </c>
      <c r="D46" s="268">
        <v>164.95599999999999</v>
      </c>
      <c r="E46" s="557">
        <v>97.132000000000005</v>
      </c>
      <c r="F46" s="268">
        <v>95.61</v>
      </c>
      <c r="G46" s="557">
        <v>63.051000000000002</v>
      </c>
      <c r="H46" s="268">
        <v>66.539000000000001</v>
      </c>
      <c r="I46" s="557">
        <v>301.16800000000001</v>
      </c>
      <c r="J46" s="268">
        <v>327.10500000000002</v>
      </c>
    </row>
    <row r="47" spans="1:41">
      <c r="K47" s="168"/>
      <c r="L47" s="168"/>
      <c r="M47" s="168"/>
      <c r="N47" s="168"/>
      <c r="O47" s="168"/>
    </row>
    <row r="48" spans="1:41">
      <c r="A48" s="159"/>
      <c r="B48" s="164" t="s">
        <v>348</v>
      </c>
      <c r="C48" s="562">
        <v>0</v>
      </c>
      <c r="D48" s="268">
        <v>0</v>
      </c>
      <c r="E48" s="562">
        <v>0</v>
      </c>
      <c r="F48" s="268">
        <v>0</v>
      </c>
      <c r="G48" s="562">
        <v>0</v>
      </c>
      <c r="H48" s="268">
        <v>0</v>
      </c>
      <c r="I48" s="562">
        <v>0</v>
      </c>
      <c r="J48" s="268">
        <v>0</v>
      </c>
    </row>
    <row r="49" spans="1:41">
      <c r="K49" s="168"/>
      <c r="L49" s="168"/>
      <c r="M49" s="168"/>
      <c r="N49" s="168"/>
      <c r="O49" s="168"/>
    </row>
    <row r="50" spans="1:41" s="923" customFormat="1">
      <c r="A50" s="171" t="s">
        <v>349</v>
      </c>
      <c r="B50" s="158"/>
      <c r="C50" s="571">
        <v>3208.29</v>
      </c>
      <c r="D50" s="269">
        <v>3195.48</v>
      </c>
      <c r="E50" s="571">
        <v>6434.7020000000002</v>
      </c>
      <c r="F50" s="269">
        <v>6004.7110000000002</v>
      </c>
      <c r="G50" s="571">
        <v>-860.95500000000004</v>
      </c>
      <c r="H50" s="269">
        <v>-642.85799999999995</v>
      </c>
      <c r="I50" s="571">
        <v>8782.0370000000003</v>
      </c>
      <c r="J50" s="269">
        <v>8557.3330000000005</v>
      </c>
      <c r="K50" s="143"/>
      <c r="L50" s="143"/>
      <c r="M50" s="143"/>
      <c r="N50" s="143"/>
      <c r="O50" s="143"/>
      <c r="P50" s="143"/>
      <c r="Q50" s="143"/>
      <c r="R50" s="143"/>
      <c r="S50" s="143"/>
      <c r="AD50" s="924"/>
      <c r="AE50" s="924"/>
      <c r="AF50" s="924"/>
      <c r="AG50" s="924"/>
      <c r="AH50" s="924"/>
      <c r="AI50" s="924"/>
      <c r="AJ50" s="924"/>
      <c r="AK50" s="924"/>
      <c r="AL50" s="924"/>
      <c r="AM50" s="924"/>
      <c r="AN50" s="924"/>
      <c r="AO50" s="924"/>
    </row>
    <row r="51" spans="1:41">
      <c r="A51" s="159"/>
      <c r="B51" s="160" t="s">
        <v>350</v>
      </c>
      <c r="C51" s="557">
        <v>2200.8690000000001</v>
      </c>
      <c r="D51" s="268">
        <v>2131.6619999999998</v>
      </c>
      <c r="E51" s="557">
        <v>2465.4259999999999</v>
      </c>
      <c r="F51" s="268">
        <v>2333.4450000000002</v>
      </c>
      <c r="G51" s="557">
        <v>100.82599999999999</v>
      </c>
      <c r="H51" s="268">
        <v>110.45399999999999</v>
      </c>
      <c r="I51" s="557">
        <v>4767.1210000000001</v>
      </c>
      <c r="J51" s="268">
        <v>4575.5609999999997</v>
      </c>
    </row>
    <row r="52" spans="1:41">
      <c r="A52" s="159"/>
      <c r="B52" s="160" t="s">
        <v>351</v>
      </c>
      <c r="C52" s="557">
        <v>153.60599999999999</v>
      </c>
      <c r="D52" s="268">
        <v>147.43100000000001</v>
      </c>
      <c r="E52" s="557">
        <v>130.37899999999999</v>
      </c>
      <c r="F52" s="268">
        <v>126.01600000000001</v>
      </c>
      <c r="G52" s="557">
        <v>16.443999999999999</v>
      </c>
      <c r="H52" s="268">
        <v>16.326000000000001</v>
      </c>
      <c r="I52" s="557">
        <v>300.42899999999997</v>
      </c>
      <c r="J52" s="268">
        <v>289.77300000000002</v>
      </c>
    </row>
    <row r="53" spans="1:41">
      <c r="A53" s="159"/>
      <c r="B53" s="160" t="s">
        <v>352</v>
      </c>
      <c r="C53" s="557">
        <v>52.334000000000003</v>
      </c>
      <c r="D53" s="268">
        <v>48.646000000000001</v>
      </c>
      <c r="E53" s="557">
        <v>1486.15</v>
      </c>
      <c r="F53" s="268">
        <v>1475.4280000000001</v>
      </c>
      <c r="G53" s="557">
        <v>7.0000000000000001E-3</v>
      </c>
      <c r="H53" s="268">
        <v>1.6E-2</v>
      </c>
      <c r="I53" s="557">
        <v>1538.491</v>
      </c>
      <c r="J53" s="268">
        <v>1524.09</v>
      </c>
    </row>
    <row r="54" spans="1:41">
      <c r="A54" s="159"/>
      <c r="B54" s="160" t="s">
        <v>353</v>
      </c>
      <c r="C54" s="562">
        <v>83.6</v>
      </c>
      <c r="D54" s="268">
        <v>87.626999999999995</v>
      </c>
      <c r="E54" s="562">
        <v>954.447</v>
      </c>
      <c r="F54" s="268">
        <v>743.98</v>
      </c>
      <c r="G54" s="562">
        <v>-1014.302</v>
      </c>
      <c r="H54" s="268">
        <v>-807.86199999999997</v>
      </c>
      <c r="I54" s="562">
        <v>23.745000000000001</v>
      </c>
      <c r="J54" s="268">
        <v>23.745000000000001</v>
      </c>
    </row>
    <row r="55" spans="1:41">
      <c r="A55" s="159"/>
      <c r="B55" s="160" t="s">
        <v>354</v>
      </c>
      <c r="C55" s="557">
        <v>253.13399999999999</v>
      </c>
      <c r="D55" s="268">
        <v>241.81</v>
      </c>
      <c r="E55" s="557">
        <v>540.60799999999995</v>
      </c>
      <c r="F55" s="268">
        <v>519.42100000000005</v>
      </c>
      <c r="G55" s="557">
        <v>3.7989999999999999</v>
      </c>
      <c r="H55" s="268">
        <v>3.9830000000000001</v>
      </c>
      <c r="I55" s="557">
        <v>797.54100000000005</v>
      </c>
      <c r="J55" s="268">
        <v>765.21400000000006</v>
      </c>
    </row>
    <row r="56" spans="1:41">
      <c r="A56" s="159"/>
      <c r="B56" s="160" t="s">
        <v>355</v>
      </c>
      <c r="C56" s="557">
        <v>318.57499999999999</v>
      </c>
      <c r="D56" s="268">
        <v>290.47800000000001</v>
      </c>
      <c r="E56" s="557">
        <v>481.16</v>
      </c>
      <c r="F56" s="268">
        <v>431.839</v>
      </c>
      <c r="G56" s="557">
        <v>31.331</v>
      </c>
      <c r="H56" s="268">
        <v>32.966000000000001</v>
      </c>
      <c r="I56" s="557">
        <v>831.06600000000003</v>
      </c>
      <c r="J56" s="268">
        <v>755.28300000000002</v>
      </c>
    </row>
    <row r="57" spans="1:41">
      <c r="A57" s="159"/>
      <c r="B57" s="160" t="s">
        <v>356</v>
      </c>
      <c r="C57" s="557">
        <v>22.841000000000001</v>
      </c>
      <c r="D57" s="268">
        <v>24.666</v>
      </c>
      <c r="E57" s="557">
        <v>372.26299999999998</v>
      </c>
      <c r="F57" s="268">
        <v>370.07799999999997</v>
      </c>
      <c r="G57" s="557">
        <v>0.85699999999999998</v>
      </c>
      <c r="H57" s="268">
        <v>1.181</v>
      </c>
      <c r="I57" s="557">
        <v>395.96100000000001</v>
      </c>
      <c r="J57" s="268">
        <v>395.92500000000001</v>
      </c>
    </row>
    <row r="58" spans="1:41">
      <c r="A58" s="159"/>
      <c r="B58" s="160" t="s">
        <v>357</v>
      </c>
      <c r="C58" s="557">
        <v>123.331</v>
      </c>
      <c r="D58" s="268">
        <v>223.16</v>
      </c>
      <c r="E58" s="557">
        <v>4.2690000000000001</v>
      </c>
      <c r="F58" s="268">
        <v>4.5039999999999996</v>
      </c>
      <c r="G58" s="557">
        <v>8.3000000000000004E-2</v>
      </c>
      <c r="H58" s="268">
        <v>7.8E-2</v>
      </c>
      <c r="I58" s="557">
        <v>127.68300000000001</v>
      </c>
      <c r="J58" s="268">
        <v>227.74199999999999</v>
      </c>
    </row>
    <row r="59" spans="1:41">
      <c r="K59" s="168"/>
      <c r="L59" s="168"/>
      <c r="M59" s="168"/>
    </row>
    <row r="60" spans="1:41" s="923" customFormat="1">
      <c r="A60" s="157" t="s">
        <v>358</v>
      </c>
      <c r="B60" s="158"/>
      <c r="C60" s="571">
        <v>8469.2960000000003</v>
      </c>
      <c r="D60" s="269">
        <v>7897.7539999999999</v>
      </c>
      <c r="E60" s="571">
        <v>8898.0820000000003</v>
      </c>
      <c r="F60" s="269">
        <v>8256.4760000000006</v>
      </c>
      <c r="G60" s="571">
        <v>2501.6840000000002</v>
      </c>
      <c r="H60" s="269">
        <v>2422.4839999999999</v>
      </c>
      <c r="I60" s="571">
        <v>19869.062000000002</v>
      </c>
      <c r="J60" s="269">
        <v>18576.714</v>
      </c>
      <c r="K60" s="143"/>
      <c r="L60" s="143"/>
      <c r="M60" s="143"/>
      <c r="N60" s="143"/>
      <c r="O60" s="143"/>
      <c r="P60" s="143"/>
      <c r="Q60" s="143"/>
      <c r="R60" s="143"/>
      <c r="S60" s="143"/>
      <c r="AD60" s="924"/>
      <c r="AE60" s="924"/>
      <c r="AF60" s="924"/>
      <c r="AG60" s="924"/>
      <c r="AH60" s="924"/>
      <c r="AI60" s="924"/>
      <c r="AJ60" s="924"/>
      <c r="AK60" s="924"/>
      <c r="AL60" s="924"/>
      <c r="AM60" s="924"/>
      <c r="AN60" s="924"/>
      <c r="AO60" s="924"/>
    </row>
    <row r="61" spans="1:41" s="923" customFormat="1">
      <c r="A61" s="225" t="s">
        <v>359</v>
      </c>
      <c r="B61" s="158"/>
      <c r="C61" s="571">
        <v>8469.2960000000003</v>
      </c>
      <c r="D61" s="269">
        <v>7897.7539999999999</v>
      </c>
      <c r="E61" s="571">
        <v>8898.0820000000003</v>
      </c>
      <c r="F61" s="269">
        <v>8256.4760000000006</v>
      </c>
      <c r="G61" s="571">
        <v>2501.6840000000002</v>
      </c>
      <c r="H61" s="269">
        <v>2422.4839999999999</v>
      </c>
      <c r="I61" s="571">
        <v>17122.545999999998</v>
      </c>
      <c r="J61" s="269">
        <v>16023.472</v>
      </c>
      <c r="K61" s="143"/>
      <c r="L61" s="143"/>
      <c r="M61" s="143"/>
      <c r="N61" s="143"/>
      <c r="O61" s="143"/>
      <c r="P61" s="143"/>
      <c r="Q61" s="143"/>
      <c r="R61" s="143"/>
      <c r="S61" s="143"/>
      <c r="AD61" s="924"/>
      <c r="AE61" s="924"/>
      <c r="AF61" s="924"/>
      <c r="AG61" s="924"/>
      <c r="AH61" s="924"/>
      <c r="AI61" s="924"/>
      <c r="AJ61" s="924"/>
      <c r="AK61" s="924"/>
      <c r="AL61" s="924"/>
      <c r="AM61" s="924"/>
      <c r="AN61" s="924"/>
      <c r="AO61" s="924"/>
    </row>
    <row r="62" spans="1:41">
      <c r="A62" s="159"/>
      <c r="B62" s="160" t="s">
        <v>360</v>
      </c>
      <c r="C62" s="562">
        <v>6173.5360000000001</v>
      </c>
      <c r="D62" s="268">
        <v>5802.2449999999999</v>
      </c>
      <c r="E62" s="562">
        <v>3828.9290000000001</v>
      </c>
      <c r="F62" s="268">
        <v>3580.0279999999998</v>
      </c>
      <c r="G62" s="562">
        <v>5796.7619999999997</v>
      </c>
      <c r="H62" s="268">
        <v>6416.9539999999997</v>
      </c>
      <c r="I62" s="562">
        <v>15799.227000000001</v>
      </c>
      <c r="J62" s="268">
        <v>15799.227000000001</v>
      </c>
    </row>
    <row r="63" spans="1:41">
      <c r="A63" s="159"/>
      <c r="B63" s="160" t="s">
        <v>361</v>
      </c>
      <c r="C63" s="562">
        <v>-91.557000000000002</v>
      </c>
      <c r="D63" s="268">
        <v>-204.00700000000001</v>
      </c>
      <c r="E63" s="562">
        <v>2353.4070000000002</v>
      </c>
      <c r="F63" s="268">
        <v>2417.877</v>
      </c>
      <c r="G63" s="562">
        <v>6902.2120000000004</v>
      </c>
      <c r="H63" s="268">
        <v>6678.1120000000001</v>
      </c>
      <c r="I63" s="562">
        <v>9164.0619999999999</v>
      </c>
      <c r="J63" s="268">
        <v>8891.982</v>
      </c>
    </row>
    <row r="64" spans="1:41">
      <c r="A64" s="159"/>
      <c r="B64" s="160" t="s">
        <v>362</v>
      </c>
      <c r="C64" s="562">
        <v>32.271999999999998</v>
      </c>
      <c r="D64" s="268">
        <v>31.254000000000001</v>
      </c>
      <c r="E64" s="562">
        <v>0</v>
      </c>
      <c r="F64" s="268">
        <v>0</v>
      </c>
      <c r="G64" s="562">
        <v>-32.271999999999998</v>
      </c>
      <c r="H64" s="268">
        <v>-31.254000000000001</v>
      </c>
      <c r="I64" s="562">
        <v>0</v>
      </c>
      <c r="J64" s="268">
        <v>0</v>
      </c>
    </row>
    <row r="65" spans="1:41">
      <c r="A65" s="159"/>
      <c r="B65" s="160" t="s">
        <v>363</v>
      </c>
      <c r="C65" s="562">
        <v>-5.2999999999999999E-2</v>
      </c>
      <c r="D65" s="268">
        <v>-5.0999999999999997E-2</v>
      </c>
      <c r="E65" s="562">
        <v>0</v>
      </c>
      <c r="F65" s="268">
        <v>0</v>
      </c>
      <c r="G65" s="562">
        <v>-471.89100000000002</v>
      </c>
      <c r="H65" s="268">
        <v>-471.89299999999997</v>
      </c>
      <c r="I65" s="562">
        <v>-471.94400000000002</v>
      </c>
      <c r="J65" s="268">
        <v>-471.94400000000002</v>
      </c>
    </row>
    <row r="66" spans="1:41">
      <c r="A66" s="159"/>
      <c r="B66" s="160" t="s">
        <v>364</v>
      </c>
      <c r="C66" s="557">
        <v>0</v>
      </c>
      <c r="D66" s="268">
        <v>0</v>
      </c>
      <c r="E66" s="557">
        <v>0</v>
      </c>
      <c r="F66" s="268">
        <v>0</v>
      </c>
      <c r="G66" s="557">
        <v>0</v>
      </c>
      <c r="H66" s="268">
        <v>0</v>
      </c>
      <c r="I66" s="557">
        <v>0</v>
      </c>
      <c r="J66" s="268">
        <v>0</v>
      </c>
    </row>
    <row r="67" spans="1:41">
      <c r="A67" s="159"/>
      <c r="B67" s="160" t="s">
        <v>365</v>
      </c>
      <c r="C67" s="563">
        <v>2355.098</v>
      </c>
      <c r="D67" s="268">
        <v>2268.3130000000001</v>
      </c>
      <c r="E67" s="563">
        <v>2715.7460000000001</v>
      </c>
      <c r="F67" s="268">
        <v>2258.5709999999999</v>
      </c>
      <c r="G67" s="563">
        <v>-9693.1270000000004</v>
      </c>
      <c r="H67" s="268">
        <v>-10169.434999999999</v>
      </c>
      <c r="I67" s="563">
        <v>-7368.799</v>
      </c>
      <c r="J67" s="268">
        <v>-8195.7929999999997</v>
      </c>
    </row>
    <row r="68" spans="1:41">
      <c r="K68" s="168"/>
      <c r="L68" s="168"/>
      <c r="M68" s="168"/>
      <c r="N68" s="168"/>
    </row>
    <row r="69" spans="1:41">
      <c r="A69" s="171" t="s">
        <v>366</v>
      </c>
      <c r="B69" s="160"/>
      <c r="C69" s="564">
        <v>0</v>
      </c>
      <c r="D69" s="269">
        <v>0</v>
      </c>
      <c r="E69" s="564">
        <v>0</v>
      </c>
      <c r="F69" s="269">
        <v>0</v>
      </c>
      <c r="G69" s="564">
        <v>0</v>
      </c>
      <c r="H69" s="269">
        <v>0</v>
      </c>
      <c r="I69" s="564">
        <v>2746.5160000000001</v>
      </c>
      <c r="J69" s="269">
        <v>2553.2420000000002</v>
      </c>
    </row>
    <row r="70" spans="1:41">
      <c r="K70" s="168"/>
      <c r="L70" s="168"/>
    </row>
    <row r="71" spans="1:41">
      <c r="A71" s="157" t="s">
        <v>367</v>
      </c>
      <c r="B71" s="160"/>
      <c r="C71" s="571">
        <v>13839.194</v>
      </c>
      <c r="D71" s="269">
        <v>13218.169</v>
      </c>
      <c r="E71" s="571">
        <v>21494.996999999999</v>
      </c>
      <c r="F71" s="269">
        <v>19883.917000000001</v>
      </c>
      <c r="G71" s="571">
        <v>1521.1969999999999</v>
      </c>
      <c r="H71" s="269">
        <v>1768.9949999999999</v>
      </c>
      <c r="I71" s="571">
        <v>36855.387999999999</v>
      </c>
      <c r="J71" s="269">
        <v>34871.080999999998</v>
      </c>
    </row>
    <row r="72" spans="1:41">
      <c r="C72" s="156"/>
      <c r="D72" s="156"/>
      <c r="E72" s="156"/>
      <c r="F72" s="156"/>
      <c r="G72" s="156"/>
      <c r="H72" s="156"/>
      <c r="I72" s="156"/>
      <c r="J72" s="156"/>
    </row>
    <row r="73" spans="1:41">
      <c r="C73" s="156"/>
      <c r="D73" s="156"/>
      <c r="E73" s="156"/>
      <c r="F73" s="156"/>
      <c r="G73" s="156"/>
      <c r="H73" s="156"/>
      <c r="I73" s="156"/>
      <c r="J73" s="156"/>
    </row>
    <row r="74" spans="1:41" s="85" customFormat="1">
      <c r="A74" s="168"/>
      <c r="B74" s="168"/>
      <c r="C74" s="156"/>
      <c r="D74" s="156"/>
      <c r="E74" s="156"/>
      <c r="F74" s="156"/>
      <c r="G74" s="156"/>
      <c r="H74" s="156"/>
      <c r="I74" s="156"/>
      <c r="J74" s="156"/>
      <c r="T74"/>
      <c r="U74"/>
      <c r="V74"/>
      <c r="W74"/>
      <c r="X74"/>
      <c r="Y74"/>
      <c r="Z74"/>
      <c r="AA74"/>
      <c r="AB74"/>
      <c r="AC74"/>
      <c r="AD74"/>
      <c r="AE74"/>
      <c r="AF74"/>
      <c r="AG74"/>
      <c r="AH74"/>
      <c r="AI74"/>
      <c r="AJ74"/>
      <c r="AK74"/>
      <c r="AL74"/>
      <c r="AM74"/>
      <c r="AN74"/>
      <c r="AO74"/>
    </row>
    <row r="75" spans="1:41" s="85" customFormat="1">
      <c r="A75" s="168"/>
      <c r="B75" s="168"/>
      <c r="C75" s="156"/>
      <c r="D75" s="156"/>
      <c r="E75" s="156"/>
      <c r="F75" s="156"/>
      <c r="G75" s="156"/>
      <c r="H75" s="156"/>
      <c r="I75" s="156"/>
      <c r="J75" s="156"/>
      <c r="T75"/>
      <c r="U75"/>
      <c r="V75"/>
      <c r="W75"/>
      <c r="X75"/>
      <c r="Y75"/>
      <c r="Z75"/>
      <c r="AA75"/>
      <c r="AB75"/>
      <c r="AC75"/>
      <c r="AD75"/>
      <c r="AE75"/>
      <c r="AF75"/>
      <c r="AG75"/>
      <c r="AH75"/>
      <c r="AI75"/>
      <c r="AJ75"/>
      <c r="AK75"/>
      <c r="AL75"/>
      <c r="AM75"/>
      <c r="AN75"/>
      <c r="AO75"/>
    </row>
    <row r="76" spans="1:41" s="85" customFormat="1" ht="12.75" customHeight="1">
      <c r="A76" s="864" t="s">
        <v>407</v>
      </c>
      <c r="B76" s="865"/>
      <c r="C76" s="752" t="s">
        <v>48</v>
      </c>
      <c r="D76" s="753"/>
      <c r="E76" s="753"/>
      <c r="F76" s="754"/>
      <c r="G76" s="752" t="s">
        <v>53</v>
      </c>
      <c r="H76" s="753"/>
      <c r="I76" s="753"/>
      <c r="J76" s="754"/>
      <c r="K76" s="752" t="s">
        <v>408</v>
      </c>
      <c r="L76" s="753"/>
      <c r="M76" s="753"/>
      <c r="N76" s="754"/>
      <c r="O76" s="755" t="s">
        <v>47</v>
      </c>
      <c r="P76" s="926"/>
      <c r="Q76" s="926"/>
      <c r="R76" s="926"/>
      <c r="T76"/>
      <c r="U76"/>
      <c r="V76"/>
      <c r="W76"/>
      <c r="X76"/>
      <c r="Y76"/>
      <c r="Z76"/>
      <c r="AA76"/>
      <c r="AB76"/>
      <c r="AC76"/>
      <c r="AD76"/>
      <c r="AE76"/>
      <c r="AF76"/>
      <c r="AG76"/>
      <c r="AH76"/>
      <c r="AI76"/>
      <c r="AJ76"/>
      <c r="AK76"/>
      <c r="AL76"/>
      <c r="AM76"/>
      <c r="AN76"/>
      <c r="AO76"/>
    </row>
    <row r="77" spans="1:41" s="85" customFormat="1">
      <c r="A77" s="655"/>
      <c r="B77" s="656"/>
      <c r="C77" s="861" t="s">
        <v>11</v>
      </c>
      <c r="D77" s="862"/>
      <c r="E77" s="861" t="s">
        <v>12</v>
      </c>
      <c r="F77" s="862"/>
      <c r="G77" s="861" t="s">
        <v>11</v>
      </c>
      <c r="H77" s="862"/>
      <c r="I77" s="861" t="s">
        <v>12</v>
      </c>
      <c r="J77" s="862"/>
      <c r="K77" s="861" t="s">
        <v>11</v>
      </c>
      <c r="L77" s="862"/>
      <c r="M77" s="861" t="s">
        <v>12</v>
      </c>
      <c r="N77" s="862"/>
      <c r="O77" s="861" t="s">
        <v>11</v>
      </c>
      <c r="P77" s="862"/>
      <c r="Q77" s="861" t="s">
        <v>12</v>
      </c>
      <c r="R77" s="862"/>
      <c r="T77"/>
      <c r="U77"/>
      <c r="V77"/>
      <c r="W77"/>
      <c r="X77"/>
      <c r="Y77"/>
      <c r="Z77"/>
      <c r="AA77"/>
      <c r="AB77"/>
      <c r="AC77"/>
      <c r="AD77"/>
      <c r="AE77"/>
      <c r="AF77"/>
      <c r="AG77"/>
      <c r="AH77"/>
      <c r="AI77"/>
      <c r="AJ77"/>
      <c r="AK77"/>
      <c r="AL77"/>
      <c r="AM77"/>
      <c r="AN77"/>
      <c r="AO77"/>
    </row>
    <row r="78" spans="1:41" s="85" customFormat="1">
      <c r="A78" s="870"/>
      <c r="B78" s="883"/>
      <c r="C78" s="558" t="s">
        <v>491</v>
      </c>
      <c r="D78" s="264" t="s">
        <v>492</v>
      </c>
      <c r="E78" s="558" t="e">
        <v>#REF!</v>
      </c>
      <c r="F78" s="264" t="e">
        <v>#REF!</v>
      </c>
      <c r="G78" s="558" t="s">
        <v>491</v>
      </c>
      <c r="H78" s="264" t="s">
        <v>492</v>
      </c>
      <c r="I78" s="558" t="e">
        <v>#REF!</v>
      </c>
      <c r="J78" s="264" t="e">
        <v>#REF!</v>
      </c>
      <c r="K78" s="757" t="s">
        <v>491</v>
      </c>
      <c r="L78" s="264" t="s">
        <v>492</v>
      </c>
      <c r="M78" s="558" t="e">
        <v>#REF!</v>
      </c>
      <c r="N78" s="264" t="e">
        <v>#REF!</v>
      </c>
      <c r="O78" s="757" t="s">
        <v>491</v>
      </c>
      <c r="P78" s="264" t="s">
        <v>492</v>
      </c>
      <c r="Q78" s="558" t="e">
        <v>#REF!</v>
      </c>
      <c r="R78" s="264" t="e">
        <v>#REF!</v>
      </c>
      <c r="T78"/>
      <c r="U78"/>
      <c r="V78"/>
      <c r="W78"/>
      <c r="X78"/>
      <c r="Y78"/>
      <c r="Z78"/>
      <c r="AA78"/>
      <c r="AB78"/>
      <c r="AC78"/>
      <c r="AD78"/>
      <c r="AE78"/>
      <c r="AF78"/>
      <c r="AG78"/>
      <c r="AH78"/>
      <c r="AI78"/>
      <c r="AJ78"/>
      <c r="AK78"/>
      <c r="AL78"/>
      <c r="AM78"/>
      <c r="AN78"/>
      <c r="AO78"/>
    </row>
    <row r="79" spans="1:41" s="85" customFormat="1">
      <c r="A79" s="884"/>
      <c r="B79" s="885"/>
      <c r="C79" s="559" t="s">
        <v>221</v>
      </c>
      <c r="D79" s="265" t="s">
        <v>221</v>
      </c>
      <c r="E79" s="559" t="s">
        <v>221</v>
      </c>
      <c r="F79" s="265" t="s">
        <v>221</v>
      </c>
      <c r="G79" s="559" t="s">
        <v>221</v>
      </c>
      <c r="H79" s="265" t="s">
        <v>221</v>
      </c>
      <c r="I79" s="559" t="s">
        <v>221</v>
      </c>
      <c r="J79" s="265" t="s">
        <v>221</v>
      </c>
      <c r="K79" s="559" t="s">
        <v>221</v>
      </c>
      <c r="L79" s="265" t="s">
        <v>221</v>
      </c>
      <c r="M79" s="559" t="s">
        <v>221</v>
      </c>
      <c r="N79" s="265" t="s">
        <v>221</v>
      </c>
      <c r="O79" s="559" t="s">
        <v>221</v>
      </c>
      <c r="P79" s="265" t="s">
        <v>221</v>
      </c>
      <c r="Q79" s="559" t="s">
        <v>221</v>
      </c>
      <c r="R79" s="265" t="s">
        <v>221</v>
      </c>
      <c r="T79"/>
      <c r="U79"/>
      <c r="V79"/>
      <c r="W79"/>
      <c r="X79"/>
      <c r="Y79"/>
      <c r="Z79"/>
      <c r="AA79"/>
      <c r="AB79"/>
      <c r="AC79"/>
      <c r="AD79"/>
      <c r="AE79"/>
      <c r="AF79"/>
      <c r="AG79"/>
      <c r="AH79"/>
      <c r="AI79"/>
      <c r="AJ79"/>
      <c r="AK79"/>
      <c r="AL79"/>
      <c r="AM79"/>
      <c r="AN79"/>
      <c r="AO79"/>
    </row>
    <row r="80" spans="1:41" s="143" customFormat="1">
      <c r="A80" s="171" t="s">
        <v>368</v>
      </c>
      <c r="B80" s="158"/>
      <c r="C80" s="572">
        <v>907.12199999999996</v>
      </c>
      <c r="D80" s="565">
        <v>802.33699999999999</v>
      </c>
      <c r="E80" s="572">
        <v>-1570.9860000000003</v>
      </c>
      <c r="F80" s="565">
        <v>-1723.1289999999999</v>
      </c>
      <c r="G80" s="572">
        <v>3066.74</v>
      </c>
      <c r="H80" s="565">
        <v>2527.7269999999999</v>
      </c>
      <c r="I80" s="572">
        <v>-5010.5910000000003</v>
      </c>
      <c r="J80" s="565">
        <v>-5451.53</v>
      </c>
      <c r="K80" s="572">
        <v>-50.267000000000003</v>
      </c>
      <c r="L80" s="565">
        <v>-32.631</v>
      </c>
      <c r="M80" s="572">
        <v>62.541999999999994</v>
      </c>
      <c r="N80" s="565">
        <v>120.25700000000001</v>
      </c>
      <c r="O80" s="572">
        <v>3923.5949999999998</v>
      </c>
      <c r="P80" s="565">
        <v>3297.433</v>
      </c>
      <c r="Q80" s="572">
        <v>-6519.0349999999999</v>
      </c>
      <c r="R80" s="565">
        <v>-7054.4019999999991</v>
      </c>
      <c r="T80"/>
      <c r="U80"/>
      <c r="V80"/>
      <c r="W80"/>
      <c r="X80"/>
      <c r="Y80"/>
      <c r="Z80"/>
      <c r="AA80"/>
      <c r="AB80"/>
      <c r="AC80"/>
      <c r="AD80"/>
      <c r="AE80"/>
      <c r="AF80"/>
      <c r="AG80"/>
      <c r="AH80"/>
      <c r="AI80"/>
      <c r="AJ80"/>
      <c r="AK80"/>
      <c r="AL80"/>
      <c r="AM80"/>
      <c r="AN80"/>
      <c r="AO80"/>
    </row>
    <row r="81" spans="1:41" s="85" customFormat="1">
      <c r="A81" s="163"/>
      <c r="B81" s="174" t="s">
        <v>64</v>
      </c>
      <c r="C81" s="573">
        <v>888.01</v>
      </c>
      <c r="D81" s="566">
        <v>791.26700000000005</v>
      </c>
      <c r="E81" s="573">
        <v>-1562.952</v>
      </c>
      <c r="F81" s="566">
        <v>-1713.1420000000001</v>
      </c>
      <c r="G81" s="573">
        <v>2630.1089999999999</v>
      </c>
      <c r="H81" s="566">
        <v>2219.7730000000001</v>
      </c>
      <c r="I81" s="573">
        <v>-4340.3600000000006</v>
      </c>
      <c r="J81" s="566">
        <v>-4934.607</v>
      </c>
      <c r="K81" s="573">
        <v>-53.68</v>
      </c>
      <c r="L81" s="566">
        <v>-38.241999999999997</v>
      </c>
      <c r="M81" s="573">
        <v>69.356999999999999</v>
      </c>
      <c r="N81" s="566">
        <v>136.23600000000002</v>
      </c>
      <c r="O81" s="573">
        <v>3464.4389999999999</v>
      </c>
      <c r="P81" s="566">
        <v>2972.7979999999998</v>
      </c>
      <c r="Q81" s="573">
        <v>-5833.9549999999999</v>
      </c>
      <c r="R81" s="566">
        <v>-6511.5129999999999</v>
      </c>
      <c r="T81"/>
      <c r="U81"/>
      <c r="V81"/>
      <c r="W81"/>
      <c r="X81"/>
      <c r="Y81"/>
      <c r="Z81"/>
      <c r="AA81"/>
      <c r="AB81"/>
      <c r="AC81"/>
      <c r="AD81"/>
      <c r="AE81"/>
      <c r="AF81"/>
      <c r="AG81"/>
      <c r="AH81"/>
      <c r="AI81"/>
      <c r="AJ81"/>
      <c r="AK81"/>
      <c r="AL81"/>
      <c r="AM81"/>
      <c r="AN81"/>
      <c r="AO81"/>
    </row>
    <row r="82" spans="1:41" s="85" customFormat="1">
      <c r="A82" s="163"/>
      <c r="B82" s="179" t="s">
        <v>369</v>
      </c>
      <c r="C82" s="573">
        <v>883.65599999999995</v>
      </c>
      <c r="D82" s="566">
        <v>786.55</v>
      </c>
      <c r="E82" s="573">
        <v>-1551.8710000000001</v>
      </c>
      <c r="F82" s="566">
        <v>-1697.0110000000002</v>
      </c>
      <c r="G82" s="573">
        <v>1975.2329999999999</v>
      </c>
      <c r="H82" s="566">
        <v>1711.3430000000001</v>
      </c>
      <c r="I82" s="573">
        <v>-3415.0529999999999</v>
      </c>
      <c r="J82" s="566">
        <v>-3890.4480000000003</v>
      </c>
      <c r="K82" s="573">
        <v>-22.245999999999999</v>
      </c>
      <c r="L82" s="566">
        <v>-34.168999999999997</v>
      </c>
      <c r="M82" s="573">
        <v>83.802000000000007</v>
      </c>
      <c r="N82" s="566">
        <v>115.437</v>
      </c>
      <c r="O82" s="573">
        <v>2836.643</v>
      </c>
      <c r="P82" s="566">
        <v>2463.7240000000002</v>
      </c>
      <c r="Q82" s="573">
        <v>-4883.1220000000003</v>
      </c>
      <c r="R82" s="566">
        <v>-5472.0219999999999</v>
      </c>
      <c r="T82"/>
      <c r="U82"/>
      <c r="V82"/>
      <c r="W82"/>
      <c r="X82"/>
      <c r="Y82"/>
      <c r="Z82"/>
      <c r="AA82"/>
      <c r="AB82"/>
      <c r="AC82"/>
      <c r="AD82"/>
      <c r="AE82"/>
      <c r="AF82"/>
      <c r="AG82"/>
      <c r="AH82"/>
      <c r="AI82"/>
      <c r="AJ82"/>
      <c r="AK82"/>
      <c r="AL82"/>
      <c r="AM82"/>
      <c r="AN82"/>
      <c r="AO82"/>
    </row>
    <row r="83" spans="1:41" s="85" customFormat="1">
      <c r="A83" s="163"/>
      <c r="B83" s="179" t="s">
        <v>370</v>
      </c>
      <c r="C83" s="573">
        <v>3.9260000000000002</v>
      </c>
      <c r="D83" s="566">
        <v>4.28</v>
      </c>
      <c r="E83" s="573">
        <v>-8.5849999999999991</v>
      </c>
      <c r="F83" s="566">
        <v>-10.286000000000001</v>
      </c>
      <c r="G83" s="573">
        <v>0.22900000000000001</v>
      </c>
      <c r="H83" s="566">
        <v>0.315</v>
      </c>
      <c r="I83" s="573">
        <v>-1.0599999999999998</v>
      </c>
      <c r="J83" s="566">
        <v>-1.393</v>
      </c>
      <c r="K83" s="573">
        <v>0.59299999999999997</v>
      </c>
      <c r="L83" s="566">
        <v>1.133</v>
      </c>
      <c r="M83" s="573">
        <v>-1.8380000000000001</v>
      </c>
      <c r="N83" s="566">
        <v>0.98299999999999998</v>
      </c>
      <c r="O83" s="573">
        <v>4.7480000000000002</v>
      </c>
      <c r="P83" s="566">
        <v>5.7279999999999998</v>
      </c>
      <c r="Q83" s="573">
        <v>-11.483000000000001</v>
      </c>
      <c r="R83" s="566">
        <v>-10.696</v>
      </c>
      <c r="T83"/>
      <c r="U83"/>
      <c r="V83"/>
      <c r="W83"/>
      <c r="X83"/>
      <c r="Y83"/>
      <c r="Z83"/>
      <c r="AA83"/>
      <c r="AB83"/>
      <c r="AC83"/>
      <c r="AD83"/>
      <c r="AE83"/>
      <c r="AF83"/>
      <c r="AG83"/>
      <c r="AH83"/>
      <c r="AI83"/>
      <c r="AJ83"/>
      <c r="AK83"/>
      <c r="AL83"/>
      <c r="AM83"/>
      <c r="AN83"/>
      <c r="AO83"/>
    </row>
    <row r="84" spans="1:41" s="85" customFormat="1">
      <c r="A84" s="163"/>
      <c r="B84" s="179" t="s">
        <v>371</v>
      </c>
      <c r="C84" s="573">
        <v>0.42799999999999999</v>
      </c>
      <c r="D84" s="566">
        <v>0.437</v>
      </c>
      <c r="E84" s="573">
        <v>-2.496</v>
      </c>
      <c r="F84" s="566">
        <v>-5.8449999999999998</v>
      </c>
      <c r="G84" s="573">
        <v>654.64700000000005</v>
      </c>
      <c r="H84" s="566">
        <v>508.11500000000001</v>
      </c>
      <c r="I84" s="573">
        <v>-924.24699999999996</v>
      </c>
      <c r="J84" s="566">
        <v>-1042.7660000000001</v>
      </c>
      <c r="K84" s="573">
        <v>-32.027000000000001</v>
      </c>
      <c r="L84" s="566">
        <v>-5.2060000000000004</v>
      </c>
      <c r="M84" s="573">
        <v>-12.606999999999999</v>
      </c>
      <c r="N84" s="566">
        <v>19.815999999999999</v>
      </c>
      <c r="O84" s="573">
        <v>623.048</v>
      </c>
      <c r="P84" s="566">
        <v>503.346</v>
      </c>
      <c r="Q84" s="573">
        <v>-939.34999999999991</v>
      </c>
      <c r="R84" s="566">
        <v>-1028.7950000000001</v>
      </c>
      <c r="T84"/>
      <c r="U84"/>
      <c r="V84"/>
      <c r="W84"/>
      <c r="X84"/>
      <c r="Y84"/>
      <c r="Z84"/>
      <c r="AA84"/>
      <c r="AB84"/>
      <c r="AC84"/>
      <c r="AD84"/>
      <c r="AE84"/>
      <c r="AF84"/>
      <c r="AG84"/>
      <c r="AH84"/>
      <c r="AI84"/>
      <c r="AJ84"/>
      <c r="AK84"/>
      <c r="AL84"/>
      <c r="AM84"/>
      <c r="AN84"/>
      <c r="AO84"/>
    </row>
    <row r="85" spans="1:41" s="85" customFormat="1">
      <c r="A85" s="163"/>
      <c r="B85" s="174" t="s">
        <v>65</v>
      </c>
      <c r="C85" s="557">
        <v>19.111999999999998</v>
      </c>
      <c r="D85" s="570">
        <v>11.07</v>
      </c>
      <c r="E85" s="557">
        <v>-8.0340000000000025</v>
      </c>
      <c r="F85" s="570">
        <v>-9.9869999999999983</v>
      </c>
      <c r="G85" s="557">
        <v>436.63099999999997</v>
      </c>
      <c r="H85" s="570">
        <v>307.95400000000001</v>
      </c>
      <c r="I85" s="557">
        <v>-670.23100000000011</v>
      </c>
      <c r="J85" s="570">
        <v>-516.923</v>
      </c>
      <c r="K85" s="557">
        <v>3.4129999999999998</v>
      </c>
      <c r="L85" s="570">
        <v>5.6109999999999998</v>
      </c>
      <c r="M85" s="557">
        <v>-6.8149999999999995</v>
      </c>
      <c r="N85" s="570">
        <v>-15.978999999999999</v>
      </c>
      <c r="O85" s="557">
        <v>459.15600000000001</v>
      </c>
      <c r="P85" s="570">
        <v>324.63499999999999</v>
      </c>
      <c r="Q85" s="557">
        <v>-685.08000000000015</v>
      </c>
      <c r="R85" s="570">
        <v>-542.88900000000001</v>
      </c>
      <c r="T85"/>
      <c r="U85"/>
      <c r="V85"/>
      <c r="W85"/>
      <c r="X85"/>
      <c r="Y85"/>
      <c r="Z85"/>
      <c r="AA85"/>
      <c r="AB85"/>
      <c r="AC85"/>
      <c r="AD85"/>
      <c r="AE85"/>
      <c r="AF85"/>
      <c r="AG85"/>
      <c r="AH85"/>
      <c r="AI85"/>
      <c r="AJ85"/>
      <c r="AK85"/>
      <c r="AL85"/>
      <c r="AM85"/>
      <c r="AN85"/>
      <c r="AO85"/>
    </row>
    <row r="86" spans="1:41" s="85" customFormat="1">
      <c r="A86" s="168"/>
      <c r="B86" s="168"/>
      <c r="C86" s="168"/>
      <c r="D86" s="168"/>
      <c r="E86" s="156"/>
      <c r="F86" s="156"/>
      <c r="G86" s="168"/>
      <c r="H86" s="168"/>
      <c r="I86" s="156"/>
      <c r="J86" s="156"/>
      <c r="K86" s="168"/>
      <c r="L86" s="168"/>
      <c r="M86" s="156"/>
      <c r="N86" s="156"/>
      <c r="O86" s="168"/>
      <c r="P86" s="168"/>
      <c r="Q86" s="156"/>
      <c r="R86" s="156"/>
      <c r="S86" s="168"/>
      <c r="T86"/>
      <c r="U86"/>
      <c r="V86"/>
      <c r="W86"/>
      <c r="X86"/>
      <c r="Y86"/>
      <c r="Z86"/>
      <c r="AA86"/>
      <c r="AB86"/>
      <c r="AC86"/>
      <c r="AD86"/>
      <c r="AE86"/>
      <c r="AF86"/>
      <c r="AG86"/>
      <c r="AH86"/>
      <c r="AI86"/>
      <c r="AJ86"/>
      <c r="AK86"/>
      <c r="AL86"/>
      <c r="AM86"/>
      <c r="AN86"/>
      <c r="AO86"/>
    </row>
    <row r="87" spans="1:41" s="143" customFormat="1">
      <c r="A87" s="157" t="s">
        <v>372</v>
      </c>
      <c r="B87" s="175"/>
      <c r="C87" s="571">
        <v>-444.45400000000001</v>
      </c>
      <c r="D87" s="565">
        <v>-333.25599999999997</v>
      </c>
      <c r="E87" s="571">
        <v>588.36799999999994</v>
      </c>
      <c r="F87" s="565">
        <v>819.43</v>
      </c>
      <c r="G87" s="571">
        <v>-1898.3489999999999</v>
      </c>
      <c r="H87" s="565">
        <v>-1588.797</v>
      </c>
      <c r="I87" s="571">
        <v>3333.7469999999994</v>
      </c>
      <c r="J87" s="565">
        <v>3584.7490000000003</v>
      </c>
      <c r="K87" s="571">
        <v>65.899000000000001</v>
      </c>
      <c r="L87" s="565">
        <v>52.826999999999998</v>
      </c>
      <c r="M87" s="571">
        <v>-98.359999999999985</v>
      </c>
      <c r="N87" s="565">
        <v>-118.40700000000001</v>
      </c>
      <c r="O87" s="571">
        <v>-2276.904</v>
      </c>
      <c r="P87" s="565">
        <v>-1869.2260000000001</v>
      </c>
      <c r="Q87" s="571">
        <v>3823.7549999999997</v>
      </c>
      <c r="R87" s="565">
        <v>4285.771999999999</v>
      </c>
      <c r="T87"/>
      <c r="U87"/>
      <c r="V87"/>
      <c r="W87"/>
      <c r="X87"/>
      <c r="Y87"/>
      <c r="Z87"/>
      <c r="AA87"/>
      <c r="AB87"/>
      <c r="AC87"/>
      <c r="AD87"/>
      <c r="AE87"/>
      <c r="AF87"/>
      <c r="AG87"/>
      <c r="AH87"/>
      <c r="AI87"/>
      <c r="AJ87"/>
      <c r="AK87"/>
      <c r="AL87"/>
      <c r="AM87"/>
      <c r="AN87"/>
      <c r="AO87"/>
    </row>
    <row r="88" spans="1:41" s="85" customFormat="1">
      <c r="A88" s="163"/>
      <c r="B88" s="179" t="s">
        <v>373</v>
      </c>
      <c r="C88" s="562">
        <v>-364.60199999999998</v>
      </c>
      <c r="D88" s="570">
        <v>-245.09700000000001</v>
      </c>
      <c r="E88" s="562">
        <v>410.40999999999997</v>
      </c>
      <c r="F88" s="570">
        <v>608.56299999999999</v>
      </c>
      <c r="G88" s="562">
        <v>-1222.5719999999999</v>
      </c>
      <c r="H88" s="570">
        <v>-1059.0429999999999</v>
      </c>
      <c r="I88" s="562">
        <v>2246.6810000000005</v>
      </c>
      <c r="J88" s="570">
        <v>2424.8789999999999</v>
      </c>
      <c r="K88" s="562">
        <v>38.274000000000001</v>
      </c>
      <c r="L88" s="570">
        <v>52.235999999999997</v>
      </c>
      <c r="M88" s="562">
        <v>-120.50999999999999</v>
      </c>
      <c r="N88" s="570">
        <v>-107.54600000000002</v>
      </c>
      <c r="O88" s="562">
        <v>-1548.9</v>
      </c>
      <c r="P88" s="570">
        <v>-1251.904</v>
      </c>
      <c r="Q88" s="562">
        <v>2536.5810000000001</v>
      </c>
      <c r="R88" s="570">
        <v>2925.8960000000002</v>
      </c>
      <c r="T88"/>
      <c r="U88"/>
      <c r="V88"/>
      <c r="W88"/>
      <c r="X88"/>
      <c r="Y88"/>
      <c r="Z88"/>
      <c r="AA88"/>
      <c r="AB88"/>
      <c r="AC88"/>
      <c r="AD88"/>
      <c r="AE88"/>
      <c r="AF88"/>
      <c r="AG88"/>
      <c r="AH88"/>
      <c r="AI88"/>
      <c r="AJ88"/>
      <c r="AK88"/>
      <c r="AL88"/>
      <c r="AM88"/>
      <c r="AN88"/>
      <c r="AO88"/>
    </row>
    <row r="89" spans="1:41" s="85" customFormat="1">
      <c r="A89" s="163"/>
      <c r="B89" s="179" t="s">
        <v>374</v>
      </c>
      <c r="C89" s="562">
        <v>-3.0030000000000001</v>
      </c>
      <c r="D89" s="570">
        <v>-8.5289999999999999</v>
      </c>
      <c r="E89" s="562">
        <v>12.967000000000001</v>
      </c>
      <c r="F89" s="570">
        <v>44.745999999999995</v>
      </c>
      <c r="G89" s="562">
        <v>0</v>
      </c>
      <c r="H89" s="570">
        <v>0</v>
      </c>
      <c r="I89" s="562">
        <v>0</v>
      </c>
      <c r="J89" s="570">
        <v>0</v>
      </c>
      <c r="K89" s="562">
        <v>-3.476</v>
      </c>
      <c r="L89" s="570">
        <v>-4.1029999999999998</v>
      </c>
      <c r="M89" s="562">
        <v>8.7809999999999988</v>
      </c>
      <c r="N89" s="570">
        <v>-4.1019999999999994</v>
      </c>
      <c r="O89" s="562">
        <v>-6.4790000000000001</v>
      </c>
      <c r="P89" s="570">
        <v>-12.632</v>
      </c>
      <c r="Q89" s="562">
        <v>21.748000000000001</v>
      </c>
      <c r="R89" s="570">
        <v>40.644000000000005</v>
      </c>
      <c r="T89"/>
      <c r="U89"/>
      <c r="V89"/>
      <c r="W89"/>
      <c r="X89"/>
      <c r="Y89"/>
      <c r="Z89"/>
      <c r="AA89"/>
      <c r="AB89"/>
      <c r="AC89"/>
      <c r="AD89"/>
      <c r="AE89"/>
      <c r="AF89"/>
      <c r="AG89"/>
      <c r="AH89"/>
      <c r="AI89"/>
      <c r="AJ89"/>
      <c r="AK89"/>
      <c r="AL89"/>
      <c r="AM89"/>
      <c r="AN89"/>
      <c r="AO89"/>
    </row>
    <row r="90" spans="1:41" s="85" customFormat="1">
      <c r="A90" s="163"/>
      <c r="B90" s="179" t="s">
        <v>69</v>
      </c>
      <c r="C90" s="562">
        <v>-58.295000000000002</v>
      </c>
      <c r="D90" s="570">
        <v>-60.076000000000001</v>
      </c>
      <c r="E90" s="562">
        <v>121.29</v>
      </c>
      <c r="F90" s="570">
        <v>133.506</v>
      </c>
      <c r="G90" s="562">
        <v>-323.12700000000001</v>
      </c>
      <c r="H90" s="570">
        <v>-255.58699999999999</v>
      </c>
      <c r="I90" s="562">
        <v>443.56900000000002</v>
      </c>
      <c r="J90" s="570">
        <v>555.32100000000003</v>
      </c>
      <c r="K90" s="562">
        <v>38.622999999999998</v>
      </c>
      <c r="L90" s="570">
        <v>10.648999999999999</v>
      </c>
      <c r="M90" s="562">
        <v>3.8359999999999985</v>
      </c>
      <c r="N90" s="570">
        <v>-28.777000000000001</v>
      </c>
      <c r="O90" s="562">
        <v>-342.79899999999998</v>
      </c>
      <c r="P90" s="570">
        <v>-305.01400000000001</v>
      </c>
      <c r="Q90" s="562">
        <v>568.69500000000005</v>
      </c>
      <c r="R90" s="570">
        <v>660.05</v>
      </c>
      <c r="T90"/>
      <c r="U90"/>
      <c r="V90"/>
      <c r="W90"/>
      <c r="X90"/>
      <c r="Y90"/>
      <c r="Z90"/>
      <c r="AA90"/>
      <c r="AB90"/>
      <c r="AC90"/>
      <c r="AD90"/>
      <c r="AE90"/>
      <c r="AF90"/>
      <c r="AG90"/>
      <c r="AH90"/>
      <c r="AI90"/>
      <c r="AJ90"/>
      <c r="AK90"/>
      <c r="AL90"/>
      <c r="AM90"/>
      <c r="AN90"/>
      <c r="AO90"/>
    </row>
    <row r="91" spans="1:41" s="85" customFormat="1">
      <c r="A91" s="163"/>
      <c r="B91" s="179" t="s">
        <v>375</v>
      </c>
      <c r="C91" s="562">
        <v>-18.553999999999998</v>
      </c>
      <c r="D91" s="570">
        <v>-19.553999999999998</v>
      </c>
      <c r="E91" s="562">
        <v>43.701000000000008</v>
      </c>
      <c r="F91" s="570">
        <v>32.614999999999995</v>
      </c>
      <c r="G91" s="562">
        <v>-352.65</v>
      </c>
      <c r="H91" s="570">
        <v>-274.16699999999997</v>
      </c>
      <c r="I91" s="562">
        <v>643.49700000000007</v>
      </c>
      <c r="J91" s="570">
        <v>604.54899999999998</v>
      </c>
      <c r="K91" s="562">
        <v>-7.5220000000000002</v>
      </c>
      <c r="L91" s="570">
        <v>-5.9550000000000001</v>
      </c>
      <c r="M91" s="562">
        <v>9.5329999999999995</v>
      </c>
      <c r="N91" s="570">
        <v>22.018000000000001</v>
      </c>
      <c r="O91" s="562">
        <v>-378.726</v>
      </c>
      <c r="P91" s="570">
        <v>-299.67599999999999</v>
      </c>
      <c r="Q91" s="562">
        <v>696.73100000000011</v>
      </c>
      <c r="R91" s="570">
        <v>659.18200000000002</v>
      </c>
      <c r="T91"/>
      <c r="U91"/>
      <c r="V91"/>
      <c r="W91"/>
      <c r="X91"/>
      <c r="Y91"/>
      <c r="Z91"/>
      <c r="AA91"/>
      <c r="AB91"/>
      <c r="AC91"/>
      <c r="AD91"/>
      <c r="AE91"/>
      <c r="AF91"/>
      <c r="AG91"/>
      <c r="AH91"/>
      <c r="AI91"/>
      <c r="AJ91"/>
      <c r="AK91"/>
      <c r="AL91"/>
      <c r="AM91"/>
      <c r="AN91"/>
      <c r="AO91"/>
    </row>
    <row r="92" spans="1:41" s="85" customFormat="1">
      <c r="A92" s="168"/>
      <c r="B92" s="168"/>
      <c r="C92" s="168"/>
      <c r="D92" s="168"/>
      <c r="E92" s="156"/>
      <c r="F92" s="156"/>
      <c r="G92" s="168"/>
      <c r="H92" s="168"/>
      <c r="I92" s="156"/>
      <c r="J92" s="156"/>
      <c r="K92" s="168"/>
      <c r="L92" s="168"/>
      <c r="M92" s="156"/>
      <c r="N92" s="156"/>
      <c r="O92" s="168"/>
      <c r="P92" s="168"/>
      <c r="Q92" s="156"/>
      <c r="R92" s="156"/>
      <c r="S92" s="168"/>
      <c r="T92"/>
      <c r="U92"/>
      <c r="V92"/>
      <c r="W92"/>
      <c r="X92"/>
      <c r="Y92"/>
      <c r="Z92"/>
      <c r="AA92"/>
      <c r="AB92"/>
      <c r="AC92"/>
      <c r="AD92"/>
      <c r="AE92"/>
      <c r="AF92"/>
      <c r="AG92"/>
      <c r="AH92"/>
      <c r="AI92"/>
      <c r="AJ92"/>
      <c r="AK92"/>
      <c r="AL92"/>
      <c r="AM92"/>
      <c r="AN92"/>
      <c r="AO92"/>
    </row>
    <row r="93" spans="1:41" s="143" customFormat="1">
      <c r="A93" s="157" t="s">
        <v>376</v>
      </c>
      <c r="B93" s="175"/>
      <c r="C93" s="556">
        <v>462.66800000000001</v>
      </c>
      <c r="D93" s="574">
        <v>469.08100000000002</v>
      </c>
      <c r="E93" s="556">
        <v>-982.61800000000005</v>
      </c>
      <c r="F93" s="574">
        <v>-903.69899999999996</v>
      </c>
      <c r="G93" s="556">
        <v>1168.3910000000001</v>
      </c>
      <c r="H93" s="574">
        <v>938.93</v>
      </c>
      <c r="I93" s="556">
        <v>-1676.8440000000001</v>
      </c>
      <c r="J93" s="574">
        <v>-1866.7809999999999</v>
      </c>
      <c r="K93" s="556">
        <v>15.632</v>
      </c>
      <c r="L93" s="574">
        <v>20.196000000000002</v>
      </c>
      <c r="M93" s="556">
        <v>-35.818000000000005</v>
      </c>
      <c r="N93" s="574">
        <v>1.8500000000000014</v>
      </c>
      <c r="O93" s="556">
        <v>1646.691</v>
      </c>
      <c r="P93" s="574">
        <v>1428.2070000000001</v>
      </c>
      <c r="Q93" s="556">
        <v>-2695.2799999999997</v>
      </c>
      <c r="R93" s="574">
        <v>-2768.63</v>
      </c>
      <c r="T93"/>
      <c r="U93"/>
      <c r="V93"/>
      <c r="W93"/>
      <c r="X93"/>
      <c r="Y93"/>
      <c r="Z93"/>
      <c r="AA93"/>
      <c r="AB93"/>
      <c r="AC93"/>
      <c r="AD93"/>
      <c r="AE93"/>
      <c r="AF93"/>
      <c r="AG93"/>
      <c r="AH93"/>
      <c r="AI93"/>
      <c r="AJ93"/>
      <c r="AK93"/>
      <c r="AL93"/>
      <c r="AM93"/>
      <c r="AN93"/>
      <c r="AO93"/>
    </row>
    <row r="94" spans="1:41" s="85" customFormat="1">
      <c r="A94" s="168"/>
      <c r="B94" s="168"/>
      <c r="C94" s="168"/>
      <c r="D94" s="168"/>
      <c r="E94" s="156"/>
      <c r="F94" s="156"/>
      <c r="G94" s="168"/>
      <c r="H94" s="168"/>
      <c r="I94" s="156"/>
      <c r="J94" s="156"/>
      <c r="K94" s="168"/>
      <c r="L94" s="168"/>
      <c r="M94" s="156"/>
      <c r="N94" s="156"/>
      <c r="O94" s="168"/>
      <c r="P94" s="168"/>
      <c r="Q94" s="156"/>
      <c r="R94" s="156"/>
      <c r="S94" s="168"/>
      <c r="T94"/>
      <c r="U94"/>
      <c r="V94"/>
      <c r="W94"/>
      <c r="X94"/>
      <c r="Y94"/>
      <c r="Z94"/>
      <c r="AA94"/>
      <c r="AB94"/>
      <c r="AC94"/>
      <c r="AD94"/>
      <c r="AE94"/>
      <c r="AF94"/>
      <c r="AG94"/>
      <c r="AH94"/>
      <c r="AI94"/>
      <c r="AJ94"/>
      <c r="AK94"/>
      <c r="AL94"/>
      <c r="AM94"/>
      <c r="AN94"/>
      <c r="AO94"/>
    </row>
    <row r="95" spans="1:41" s="85" customFormat="1">
      <c r="A95" s="159"/>
      <c r="B95" s="174" t="s">
        <v>377</v>
      </c>
      <c r="C95" s="557">
        <v>1.3620000000000001</v>
      </c>
      <c r="D95" s="570">
        <v>0.60599999999999998</v>
      </c>
      <c r="E95" s="557">
        <v>-2.2909999999999999</v>
      </c>
      <c r="F95" s="570">
        <v>-5.8959999999999999</v>
      </c>
      <c r="G95" s="557">
        <v>44.015999999999998</v>
      </c>
      <c r="H95" s="570">
        <v>33.826000000000001</v>
      </c>
      <c r="I95" s="557">
        <v>-66.492999999999995</v>
      </c>
      <c r="J95" s="570">
        <v>-80.411000000000001</v>
      </c>
      <c r="K95" s="557">
        <v>0.40799999999999997</v>
      </c>
      <c r="L95" s="570">
        <v>0.58399999999999996</v>
      </c>
      <c r="M95" s="557">
        <v>-0.70400000000000018</v>
      </c>
      <c r="N95" s="570">
        <v>-4.9190000000000005</v>
      </c>
      <c r="O95" s="557">
        <v>45.786000000000001</v>
      </c>
      <c r="P95" s="570">
        <v>35.015999999999998</v>
      </c>
      <c r="Q95" s="557">
        <v>-69.488</v>
      </c>
      <c r="R95" s="570">
        <v>-91.225999999999999</v>
      </c>
      <c r="T95"/>
      <c r="U95"/>
      <c r="V95"/>
      <c r="W95"/>
      <c r="X95"/>
      <c r="Y95"/>
      <c r="Z95"/>
      <c r="AA95"/>
      <c r="AB95"/>
      <c r="AC95"/>
      <c r="AD95"/>
      <c r="AE95"/>
      <c r="AF95"/>
      <c r="AG95"/>
      <c r="AH95"/>
      <c r="AI95"/>
      <c r="AJ95"/>
      <c r="AK95"/>
      <c r="AL95"/>
      <c r="AM95"/>
      <c r="AN95"/>
      <c r="AO95"/>
    </row>
    <row r="96" spans="1:41" s="85" customFormat="1">
      <c r="A96" s="159"/>
      <c r="B96" s="174" t="s">
        <v>378</v>
      </c>
      <c r="C96" s="562">
        <v>-25.574000000000002</v>
      </c>
      <c r="D96" s="570">
        <v>-21.097000000000001</v>
      </c>
      <c r="E96" s="562">
        <v>39.659000000000006</v>
      </c>
      <c r="F96" s="570">
        <v>48.4</v>
      </c>
      <c r="G96" s="562">
        <v>-162.464</v>
      </c>
      <c r="H96" s="570">
        <v>-142.02500000000001</v>
      </c>
      <c r="I96" s="562">
        <v>268.47300000000001</v>
      </c>
      <c r="J96" s="570">
        <v>254.23299999999998</v>
      </c>
      <c r="K96" s="562">
        <v>-11.134</v>
      </c>
      <c r="L96" s="570">
        <v>-12.461</v>
      </c>
      <c r="M96" s="562">
        <v>23.363</v>
      </c>
      <c r="N96" s="570">
        <v>28.584000000000003</v>
      </c>
      <c r="O96" s="562">
        <v>-199.172</v>
      </c>
      <c r="P96" s="570">
        <v>-175.583</v>
      </c>
      <c r="Q96" s="562">
        <v>331.495</v>
      </c>
      <c r="R96" s="570">
        <v>331.21699999999998</v>
      </c>
      <c r="T96"/>
      <c r="U96"/>
      <c r="V96"/>
      <c r="W96"/>
      <c r="X96"/>
      <c r="Y96"/>
      <c r="Z96"/>
      <c r="AA96"/>
      <c r="AB96"/>
      <c r="AC96"/>
      <c r="AD96"/>
      <c r="AE96"/>
      <c r="AF96"/>
      <c r="AG96"/>
      <c r="AH96"/>
      <c r="AI96"/>
      <c r="AJ96"/>
      <c r="AK96"/>
      <c r="AL96"/>
      <c r="AM96"/>
      <c r="AN96"/>
      <c r="AO96"/>
    </row>
    <row r="97" spans="1:41" s="85" customFormat="1">
      <c r="A97" s="159"/>
      <c r="B97" s="174" t="s">
        <v>379</v>
      </c>
      <c r="C97" s="562">
        <v>-56.253</v>
      </c>
      <c r="D97" s="570">
        <v>-41.109000000000002</v>
      </c>
      <c r="E97" s="562">
        <v>85.107000000000014</v>
      </c>
      <c r="F97" s="570">
        <v>121.61599999999999</v>
      </c>
      <c r="G97" s="562">
        <v>-251.477</v>
      </c>
      <c r="H97" s="570">
        <v>-217.928</v>
      </c>
      <c r="I97" s="562">
        <v>364.73700000000008</v>
      </c>
      <c r="J97" s="570">
        <v>379.50800000000004</v>
      </c>
      <c r="K97" s="562">
        <v>-11.888999999999999</v>
      </c>
      <c r="L97" s="570">
        <v>-13.396000000000001</v>
      </c>
      <c r="M97" s="562">
        <v>51.263000000000005</v>
      </c>
      <c r="N97" s="570">
        <v>31.725000000000001</v>
      </c>
      <c r="O97" s="562">
        <v>-319.61900000000003</v>
      </c>
      <c r="P97" s="570">
        <v>-272.43299999999999</v>
      </c>
      <c r="Q97" s="562">
        <v>501.10699999999997</v>
      </c>
      <c r="R97" s="570">
        <v>532.84900000000005</v>
      </c>
      <c r="T97"/>
      <c r="U97"/>
      <c r="V97"/>
      <c r="W97"/>
      <c r="X97"/>
      <c r="Y97"/>
      <c r="Z97"/>
      <c r="AA97"/>
      <c r="AB97"/>
      <c r="AC97"/>
      <c r="AD97"/>
      <c r="AE97"/>
      <c r="AF97"/>
      <c r="AG97"/>
      <c r="AH97"/>
      <c r="AI97"/>
      <c r="AJ97"/>
      <c r="AK97"/>
      <c r="AL97"/>
      <c r="AM97"/>
      <c r="AN97"/>
      <c r="AO97"/>
    </row>
    <row r="98" spans="1:41" s="85" customFormat="1">
      <c r="A98" s="168"/>
      <c r="B98" s="168"/>
      <c r="C98" s="168"/>
      <c r="D98" s="168"/>
      <c r="E98" s="156"/>
      <c r="F98" s="156"/>
      <c r="G98" s="168"/>
      <c r="H98" s="168"/>
      <c r="I98" s="156"/>
      <c r="J98" s="156"/>
      <c r="K98" s="168"/>
      <c r="L98" s="168"/>
      <c r="M98" s="156"/>
      <c r="N98" s="156"/>
      <c r="O98" s="168"/>
      <c r="P98" s="168"/>
      <c r="Q98" s="156"/>
      <c r="R98" s="156"/>
      <c r="S98" s="168"/>
      <c r="T98"/>
      <c r="U98"/>
      <c r="V98"/>
      <c r="W98"/>
      <c r="X98"/>
      <c r="Y98"/>
      <c r="Z98"/>
      <c r="AA98"/>
      <c r="AB98"/>
      <c r="AC98"/>
      <c r="AD98"/>
      <c r="AE98"/>
      <c r="AF98"/>
      <c r="AG98"/>
      <c r="AH98"/>
      <c r="AI98"/>
      <c r="AJ98"/>
      <c r="AK98"/>
      <c r="AL98"/>
      <c r="AM98"/>
      <c r="AN98"/>
      <c r="AO98"/>
    </row>
    <row r="99" spans="1:41" s="143" customFormat="1">
      <c r="A99" s="157" t="s">
        <v>380</v>
      </c>
      <c r="B99" s="175"/>
      <c r="C99" s="556">
        <v>382.20299999999997</v>
      </c>
      <c r="D99" s="574">
        <v>407.48099999999999</v>
      </c>
      <c r="E99" s="556">
        <v>-860.14300000000003</v>
      </c>
      <c r="F99" s="574">
        <v>-739.57899999999995</v>
      </c>
      <c r="G99" s="556">
        <v>798.46600000000001</v>
      </c>
      <c r="H99" s="574">
        <v>612.803</v>
      </c>
      <c r="I99" s="556">
        <v>-1110.127</v>
      </c>
      <c r="J99" s="574">
        <v>-1313.451</v>
      </c>
      <c r="K99" s="556">
        <v>-6.9829999999999997</v>
      </c>
      <c r="L99" s="574">
        <v>-5.077</v>
      </c>
      <c r="M99" s="556">
        <v>38.104000000000006</v>
      </c>
      <c r="N99" s="574">
        <v>57.24</v>
      </c>
      <c r="O99" s="556">
        <v>1173.6859999999999</v>
      </c>
      <c r="P99" s="574">
        <v>1015.207</v>
      </c>
      <c r="Q99" s="556">
        <v>-1932.1659999999999</v>
      </c>
      <c r="R99" s="574">
        <v>-1995.79</v>
      </c>
      <c r="T99"/>
      <c r="U99"/>
      <c r="V99"/>
      <c r="W99"/>
      <c r="X99"/>
      <c r="Y99"/>
      <c r="Z99"/>
      <c r="AA99"/>
      <c r="AB99"/>
      <c r="AC99"/>
      <c r="AD99"/>
      <c r="AE99"/>
      <c r="AF99"/>
      <c r="AG99"/>
      <c r="AH99"/>
      <c r="AI99"/>
      <c r="AJ99"/>
      <c r="AK99"/>
      <c r="AL99"/>
      <c r="AM99"/>
      <c r="AN99"/>
      <c r="AO99"/>
    </row>
    <row r="100" spans="1:41" s="85" customFormat="1">
      <c r="A100" s="168"/>
      <c r="B100" s="168"/>
      <c r="C100" s="168"/>
      <c r="D100" s="168"/>
      <c r="E100" s="156"/>
      <c r="F100" s="156"/>
      <c r="G100" s="168"/>
      <c r="H100" s="168"/>
      <c r="I100" s="156"/>
      <c r="J100" s="156"/>
      <c r="K100" s="168"/>
      <c r="L100" s="168"/>
      <c r="M100" s="156"/>
      <c r="N100" s="156"/>
      <c r="O100" s="168"/>
      <c r="P100" s="168"/>
      <c r="Q100" s="156"/>
      <c r="R100" s="156"/>
      <c r="S100" s="168"/>
      <c r="T100"/>
      <c r="U100"/>
      <c r="V100"/>
      <c r="W100"/>
      <c r="X100"/>
      <c r="Y100"/>
      <c r="Z100"/>
      <c r="AA100"/>
      <c r="AB100"/>
      <c r="AC100"/>
      <c r="AD100"/>
      <c r="AE100"/>
      <c r="AF100"/>
      <c r="AG100"/>
      <c r="AH100"/>
      <c r="AI100"/>
      <c r="AJ100"/>
      <c r="AK100"/>
      <c r="AL100"/>
      <c r="AM100"/>
      <c r="AN100"/>
      <c r="AO100"/>
    </row>
    <row r="101" spans="1:41" s="85" customFormat="1">
      <c r="A101" s="163"/>
      <c r="B101" s="174" t="s">
        <v>381</v>
      </c>
      <c r="C101" s="562">
        <v>-93.146000000000001</v>
      </c>
      <c r="D101" s="566">
        <v>-81.254999999999995</v>
      </c>
      <c r="E101" s="562">
        <v>158.93400000000003</v>
      </c>
      <c r="F101" s="566">
        <v>154.00300000000001</v>
      </c>
      <c r="G101" s="562">
        <v>-212.33</v>
      </c>
      <c r="H101" s="566">
        <v>-198.76499999999999</v>
      </c>
      <c r="I101" s="562">
        <v>421.81999999999994</v>
      </c>
      <c r="J101" s="566">
        <v>391.24400000000003</v>
      </c>
      <c r="K101" s="562">
        <v>-11.552</v>
      </c>
      <c r="L101" s="566">
        <v>-9.0310000000000006</v>
      </c>
      <c r="M101" s="562">
        <v>18.463000000000001</v>
      </c>
      <c r="N101" s="566">
        <v>9.7209999999999983</v>
      </c>
      <c r="O101" s="562">
        <v>-317.02800000000002</v>
      </c>
      <c r="P101" s="566">
        <v>-289.05099999999999</v>
      </c>
      <c r="Q101" s="562">
        <v>599.21699999999998</v>
      </c>
      <c r="R101" s="566">
        <v>554.96800000000007</v>
      </c>
      <c r="T101"/>
      <c r="U101"/>
      <c r="V101"/>
      <c r="W101"/>
      <c r="X101"/>
      <c r="Y101"/>
      <c r="Z101"/>
      <c r="AA101"/>
      <c r="AB101"/>
      <c r="AC101"/>
      <c r="AD101"/>
      <c r="AE101"/>
      <c r="AF101"/>
      <c r="AG101"/>
      <c r="AH101"/>
      <c r="AI101"/>
      <c r="AJ101"/>
      <c r="AK101"/>
      <c r="AL101"/>
      <c r="AM101"/>
      <c r="AN101"/>
      <c r="AO101"/>
    </row>
    <row r="102" spans="1:41" s="85" customFormat="1">
      <c r="A102" s="163"/>
      <c r="B102" s="174" t="s">
        <v>382</v>
      </c>
      <c r="C102" s="562">
        <v>0</v>
      </c>
      <c r="D102" s="566">
        <v>8.5299999999999994</v>
      </c>
      <c r="E102" s="562">
        <v>-6.02</v>
      </c>
      <c r="F102" s="566">
        <v>13.596</v>
      </c>
      <c r="G102" s="562">
        <v>-4.7E-2</v>
      </c>
      <c r="H102" s="566">
        <v>0</v>
      </c>
      <c r="I102" s="562">
        <v>-4.7E-2</v>
      </c>
      <c r="J102" s="566">
        <v>0</v>
      </c>
      <c r="K102" s="562">
        <v>0</v>
      </c>
      <c r="L102" s="566">
        <v>0</v>
      </c>
      <c r="M102" s="562">
        <v>0</v>
      </c>
      <c r="N102" s="566">
        <v>0</v>
      </c>
      <c r="O102" s="562">
        <v>-4.7E-2</v>
      </c>
      <c r="P102" s="566">
        <v>8.5299999999999994</v>
      </c>
      <c r="Q102" s="562">
        <v>-6.0669999999999993</v>
      </c>
      <c r="R102" s="566">
        <v>13.596</v>
      </c>
      <c r="T102"/>
      <c r="U102"/>
      <c r="V102"/>
      <c r="W102"/>
      <c r="X102"/>
      <c r="Y102"/>
      <c r="Z102"/>
      <c r="AA102"/>
      <c r="AB102"/>
      <c r="AC102"/>
      <c r="AD102"/>
      <c r="AE102"/>
      <c r="AF102"/>
      <c r="AG102"/>
      <c r="AH102"/>
      <c r="AI102"/>
      <c r="AJ102"/>
      <c r="AK102"/>
      <c r="AL102"/>
      <c r="AM102"/>
      <c r="AN102"/>
      <c r="AO102"/>
    </row>
    <row r="103" spans="1:41" s="85" customFormat="1" ht="25.5">
      <c r="A103" s="163"/>
      <c r="B103" s="176" t="s">
        <v>383</v>
      </c>
      <c r="C103" s="562">
        <v>-2.895</v>
      </c>
      <c r="D103" s="566">
        <v>-6.1239999999999997</v>
      </c>
      <c r="E103" s="562">
        <v>3.2040000000000002</v>
      </c>
      <c r="F103" s="566">
        <v>-0.27699999999999925</v>
      </c>
      <c r="G103" s="562">
        <v>-87.162999999999997</v>
      </c>
      <c r="H103" s="566">
        <v>-73.655000000000001</v>
      </c>
      <c r="I103" s="562">
        <v>152.28000000000003</v>
      </c>
      <c r="J103" s="566">
        <v>113.607</v>
      </c>
      <c r="K103" s="562">
        <v>-0.63200000000000001</v>
      </c>
      <c r="L103" s="566">
        <v>-0.55400000000000005</v>
      </c>
      <c r="M103" s="562">
        <v>-1.2349999999999999</v>
      </c>
      <c r="N103" s="566">
        <v>-0.52900000000000003</v>
      </c>
      <c r="O103" s="562">
        <v>-90.69</v>
      </c>
      <c r="P103" s="566">
        <v>-80.332999999999998</v>
      </c>
      <c r="Q103" s="562">
        <v>154.249</v>
      </c>
      <c r="R103" s="566">
        <v>112.80099999999999</v>
      </c>
      <c r="T103"/>
      <c r="U103"/>
      <c r="V103"/>
      <c r="W103"/>
      <c r="X103"/>
      <c r="Y103"/>
      <c r="Z103"/>
      <c r="AA103"/>
      <c r="AB103"/>
      <c r="AC103"/>
      <c r="AD103"/>
      <c r="AE103"/>
      <c r="AF103"/>
      <c r="AG103"/>
      <c r="AH103"/>
      <c r="AI103"/>
      <c r="AJ103"/>
      <c r="AK103"/>
      <c r="AL103"/>
      <c r="AM103"/>
      <c r="AN103"/>
      <c r="AO103"/>
    </row>
    <row r="104" spans="1:41" s="85" customFormat="1">
      <c r="A104" s="168"/>
      <c r="B104" s="168"/>
      <c r="C104" s="168"/>
      <c r="D104" s="168"/>
      <c r="E104" s="156"/>
      <c r="F104" s="156"/>
      <c r="G104" s="168"/>
      <c r="H104" s="168"/>
      <c r="I104" s="156"/>
      <c r="J104" s="156"/>
      <c r="K104" s="168"/>
      <c r="L104" s="168"/>
      <c r="M104" s="156"/>
      <c r="N104" s="156"/>
      <c r="O104" s="168"/>
      <c r="P104" s="168"/>
      <c r="Q104" s="156"/>
      <c r="R104" s="156"/>
      <c r="S104" s="168"/>
      <c r="T104"/>
      <c r="U104"/>
      <c r="V104"/>
      <c r="W104"/>
      <c r="X104"/>
      <c r="Y104"/>
      <c r="Z104"/>
      <c r="AA104"/>
      <c r="AB104"/>
      <c r="AC104"/>
      <c r="AD104"/>
      <c r="AE104"/>
      <c r="AF104"/>
      <c r="AG104"/>
      <c r="AH104"/>
      <c r="AI104"/>
      <c r="AJ104"/>
      <c r="AK104"/>
      <c r="AL104"/>
      <c r="AM104"/>
      <c r="AN104"/>
      <c r="AO104"/>
    </row>
    <row r="105" spans="1:41" s="143" customFormat="1">
      <c r="A105" s="157" t="s">
        <v>384</v>
      </c>
      <c r="B105" s="175"/>
      <c r="C105" s="572">
        <v>286.16199999999998</v>
      </c>
      <c r="D105" s="565">
        <v>328.63200000000001</v>
      </c>
      <c r="E105" s="572">
        <v>-704.02500000000009</v>
      </c>
      <c r="F105" s="565">
        <v>-572.25700000000006</v>
      </c>
      <c r="G105" s="572">
        <v>498.92599999999999</v>
      </c>
      <c r="H105" s="565">
        <v>340.38299999999998</v>
      </c>
      <c r="I105" s="572">
        <v>-536.07400000000007</v>
      </c>
      <c r="J105" s="565">
        <v>-808.59999999999991</v>
      </c>
      <c r="K105" s="572">
        <v>-19.167000000000002</v>
      </c>
      <c r="L105" s="565">
        <v>-14.662000000000001</v>
      </c>
      <c r="M105" s="572">
        <v>55.331999999999994</v>
      </c>
      <c r="N105" s="565">
        <v>66.431999999999988</v>
      </c>
      <c r="O105" s="572">
        <v>765.92100000000005</v>
      </c>
      <c r="P105" s="565">
        <v>654.35299999999995</v>
      </c>
      <c r="Q105" s="572">
        <v>-1184.7670000000001</v>
      </c>
      <c r="R105" s="565">
        <v>-1314.4250000000002</v>
      </c>
      <c r="T105"/>
      <c r="U105"/>
      <c r="V105"/>
      <c r="W105"/>
      <c r="X105"/>
      <c r="Y105"/>
      <c r="Z105"/>
      <c r="AA105"/>
      <c r="AB105"/>
      <c r="AC105"/>
      <c r="AD105"/>
      <c r="AE105"/>
      <c r="AF105"/>
      <c r="AG105"/>
      <c r="AH105"/>
      <c r="AI105"/>
      <c r="AJ105"/>
      <c r="AK105"/>
      <c r="AL105"/>
      <c r="AM105"/>
      <c r="AN105"/>
      <c r="AO105"/>
    </row>
    <row r="106" spans="1:41" s="85" customFormat="1">
      <c r="A106" s="168"/>
      <c r="B106" s="168"/>
      <c r="C106" s="168"/>
      <c r="D106" s="168"/>
      <c r="E106" s="156"/>
      <c r="F106" s="156"/>
      <c r="G106" s="168"/>
      <c r="H106" s="168"/>
      <c r="I106" s="156"/>
      <c r="J106" s="156"/>
      <c r="K106" s="168"/>
      <c r="L106" s="168"/>
      <c r="M106" s="156"/>
      <c r="N106" s="156"/>
      <c r="O106" s="168"/>
      <c r="P106" s="168"/>
      <c r="Q106" s="156"/>
      <c r="R106" s="156"/>
      <c r="S106" s="168"/>
      <c r="T106"/>
      <c r="U106"/>
      <c r="V106"/>
      <c r="W106"/>
      <c r="X106"/>
      <c r="Y106"/>
      <c r="Z106"/>
      <c r="AA106"/>
      <c r="AB106"/>
      <c r="AC106"/>
      <c r="AD106"/>
      <c r="AE106"/>
      <c r="AF106"/>
      <c r="AG106"/>
      <c r="AH106"/>
      <c r="AI106"/>
      <c r="AJ106"/>
      <c r="AK106"/>
      <c r="AL106"/>
      <c r="AM106"/>
      <c r="AN106"/>
      <c r="AO106"/>
    </row>
    <row r="107" spans="1:41" s="85" customFormat="1">
      <c r="A107" s="157" t="s">
        <v>385</v>
      </c>
      <c r="B107" s="175"/>
      <c r="C107" s="571">
        <v>-52.296999999999997</v>
      </c>
      <c r="D107" s="565">
        <v>-48.420999999999999</v>
      </c>
      <c r="E107" s="571">
        <v>74.069000000000003</v>
      </c>
      <c r="F107" s="565">
        <v>168.66500000000002</v>
      </c>
      <c r="G107" s="571">
        <v>-147.38499999999999</v>
      </c>
      <c r="H107" s="565">
        <v>-175.03200000000001</v>
      </c>
      <c r="I107" s="571">
        <v>465.375</v>
      </c>
      <c r="J107" s="565">
        <v>244.06100000000001</v>
      </c>
      <c r="K107" s="571">
        <v>49.588000000000001</v>
      </c>
      <c r="L107" s="565">
        <v>59.993000000000002</v>
      </c>
      <c r="M107" s="571">
        <v>-115.90600000000001</v>
      </c>
      <c r="N107" s="565">
        <v>52.804000000000002</v>
      </c>
      <c r="O107" s="571">
        <v>-150.09399999999999</v>
      </c>
      <c r="P107" s="565">
        <v>-163.46</v>
      </c>
      <c r="Q107" s="571">
        <v>423.53799999999995</v>
      </c>
      <c r="R107" s="565">
        <v>465.53</v>
      </c>
      <c r="T107"/>
      <c r="U107"/>
      <c r="V107"/>
      <c r="W107"/>
      <c r="X107"/>
      <c r="Y107"/>
      <c r="Z107"/>
      <c r="AA107"/>
      <c r="AB107"/>
      <c r="AC107"/>
      <c r="AD107"/>
      <c r="AE107"/>
      <c r="AF107"/>
      <c r="AG107"/>
      <c r="AH107"/>
      <c r="AI107"/>
      <c r="AJ107"/>
      <c r="AK107"/>
      <c r="AL107"/>
      <c r="AM107"/>
      <c r="AN107"/>
      <c r="AO107"/>
    </row>
    <row r="108" spans="1:41" s="143" customFormat="1">
      <c r="A108" s="157"/>
      <c r="B108" s="175" t="s">
        <v>386</v>
      </c>
      <c r="C108" s="572">
        <v>26.811</v>
      </c>
      <c r="D108" s="565">
        <v>20.347999999999999</v>
      </c>
      <c r="E108" s="572">
        <v>-41.743000000000002</v>
      </c>
      <c r="F108" s="565">
        <v>-47.238</v>
      </c>
      <c r="G108" s="572">
        <v>97.744</v>
      </c>
      <c r="H108" s="565">
        <v>70.296000000000006</v>
      </c>
      <c r="I108" s="572">
        <v>-82.539999999999992</v>
      </c>
      <c r="J108" s="565">
        <v>-124.40900000000001</v>
      </c>
      <c r="K108" s="572">
        <v>3.4340000000000002</v>
      </c>
      <c r="L108" s="565">
        <v>17.344000000000001</v>
      </c>
      <c r="M108" s="572">
        <v>-27.427</v>
      </c>
      <c r="N108" s="565">
        <v>-55.360999999999997</v>
      </c>
      <c r="O108" s="572">
        <v>127.989</v>
      </c>
      <c r="P108" s="565">
        <v>107.988</v>
      </c>
      <c r="Q108" s="572">
        <v>-151.71</v>
      </c>
      <c r="R108" s="565">
        <v>-227.00799999999998</v>
      </c>
      <c r="T108"/>
      <c r="U108"/>
      <c r="V108"/>
      <c r="W108"/>
      <c r="X108"/>
      <c r="Y108"/>
      <c r="Z108"/>
      <c r="AA108"/>
      <c r="AB108"/>
      <c r="AC108"/>
      <c r="AD108"/>
      <c r="AE108"/>
      <c r="AF108"/>
      <c r="AG108"/>
      <c r="AH108"/>
      <c r="AI108"/>
      <c r="AJ108"/>
      <c r="AK108"/>
      <c r="AL108"/>
      <c r="AM108"/>
      <c r="AN108"/>
      <c r="AO108"/>
    </row>
    <row r="109" spans="1:41" s="85" customFormat="1">
      <c r="A109" s="163"/>
      <c r="B109" s="179" t="s">
        <v>317</v>
      </c>
      <c r="C109" s="573">
        <v>17.670999999999999</v>
      </c>
      <c r="D109" s="566">
        <v>12.821999999999999</v>
      </c>
      <c r="E109" s="573">
        <v>-19.722000000000001</v>
      </c>
      <c r="F109" s="566">
        <v>-50.067000000000007</v>
      </c>
      <c r="G109" s="573">
        <v>1.829</v>
      </c>
      <c r="H109" s="566">
        <v>3.0059999999999998</v>
      </c>
      <c r="I109" s="573">
        <v>-1.1279999999999999</v>
      </c>
      <c r="J109" s="566">
        <v>-15.053000000000001</v>
      </c>
      <c r="K109" s="573">
        <v>8.8040000000000003</v>
      </c>
      <c r="L109" s="566">
        <v>22.535</v>
      </c>
      <c r="M109" s="573">
        <v>-41.037999999999997</v>
      </c>
      <c r="N109" s="566">
        <v>-28.76</v>
      </c>
      <c r="O109" s="573">
        <v>28.303999999999998</v>
      </c>
      <c r="P109" s="566">
        <v>38.363</v>
      </c>
      <c r="Q109" s="573">
        <v>-61.887999999999991</v>
      </c>
      <c r="R109" s="566">
        <v>-93.88</v>
      </c>
      <c r="T109"/>
      <c r="U109"/>
      <c r="V109"/>
      <c r="W109"/>
      <c r="X109"/>
      <c r="Y109"/>
      <c r="Z109"/>
      <c r="AA109"/>
      <c r="AB109"/>
      <c r="AC109"/>
      <c r="AD109"/>
      <c r="AE109"/>
      <c r="AF109"/>
      <c r="AG109"/>
      <c r="AH109"/>
      <c r="AI109"/>
      <c r="AJ109"/>
      <c r="AK109"/>
      <c r="AL109"/>
      <c r="AM109"/>
      <c r="AN109"/>
      <c r="AO109"/>
    </row>
    <row r="110" spans="1:41" s="85" customFormat="1">
      <c r="A110" s="163"/>
      <c r="B110" s="179" t="s">
        <v>387</v>
      </c>
      <c r="C110" s="562">
        <v>9.14</v>
      </c>
      <c r="D110" s="566">
        <v>7.5259999999999998</v>
      </c>
      <c r="E110" s="562">
        <v>-22.021000000000001</v>
      </c>
      <c r="F110" s="566">
        <v>2.8289999999999997</v>
      </c>
      <c r="G110" s="562">
        <v>95.915000000000006</v>
      </c>
      <c r="H110" s="566">
        <v>67.290000000000006</v>
      </c>
      <c r="I110" s="562">
        <v>-81.411999999999992</v>
      </c>
      <c r="J110" s="566">
        <v>-109.35599999999998</v>
      </c>
      <c r="K110" s="562">
        <v>-5.37</v>
      </c>
      <c r="L110" s="566">
        <v>-5.1909999999999998</v>
      </c>
      <c r="M110" s="562">
        <v>13.611000000000001</v>
      </c>
      <c r="N110" s="566">
        <v>-26.600999999999999</v>
      </c>
      <c r="O110" s="562">
        <v>99.685000000000002</v>
      </c>
      <c r="P110" s="566">
        <v>69.625</v>
      </c>
      <c r="Q110" s="562">
        <v>-89.822000000000003</v>
      </c>
      <c r="R110" s="566">
        <v>-133.12799999999999</v>
      </c>
      <c r="T110"/>
      <c r="U110"/>
      <c r="V110"/>
      <c r="W110"/>
      <c r="X110"/>
      <c r="Y110"/>
      <c r="Z110"/>
      <c r="AA110"/>
      <c r="AB110"/>
      <c r="AC110"/>
      <c r="AD110"/>
      <c r="AE110"/>
      <c r="AF110"/>
      <c r="AG110"/>
      <c r="AH110"/>
      <c r="AI110"/>
      <c r="AJ110"/>
      <c r="AK110"/>
      <c r="AL110"/>
      <c r="AM110"/>
      <c r="AN110"/>
      <c r="AO110"/>
    </row>
    <row r="111" spans="1:41" s="85" customFormat="1">
      <c r="A111" s="157"/>
      <c r="B111" s="175" t="s">
        <v>388</v>
      </c>
      <c r="C111" s="571">
        <v>-77.478999999999999</v>
      </c>
      <c r="D111" s="565">
        <v>-67.551000000000002</v>
      </c>
      <c r="E111" s="571">
        <v>116.504</v>
      </c>
      <c r="F111" s="565">
        <v>108.77300000000001</v>
      </c>
      <c r="G111" s="571">
        <v>-329.84</v>
      </c>
      <c r="H111" s="565">
        <v>-302.70800000000003</v>
      </c>
      <c r="I111" s="571">
        <v>598.63200000000006</v>
      </c>
      <c r="J111" s="565">
        <v>737.90099999999984</v>
      </c>
      <c r="K111" s="571">
        <v>40.537999999999997</v>
      </c>
      <c r="L111" s="565">
        <v>39.243000000000002</v>
      </c>
      <c r="M111" s="571">
        <v>-119.39100000000001</v>
      </c>
      <c r="N111" s="565">
        <v>0.96399999999999864</v>
      </c>
      <c r="O111" s="571">
        <v>-366.78100000000001</v>
      </c>
      <c r="P111" s="565">
        <v>-331.01600000000002</v>
      </c>
      <c r="Q111" s="571">
        <v>595.74499999999989</v>
      </c>
      <c r="R111" s="565">
        <v>847.63799999999992</v>
      </c>
      <c r="T111"/>
      <c r="U111"/>
      <c r="V111"/>
      <c r="W111"/>
      <c r="X111"/>
      <c r="Y111"/>
      <c r="Z111"/>
      <c r="AA111"/>
      <c r="AB111"/>
      <c r="AC111"/>
      <c r="AD111"/>
      <c r="AE111"/>
      <c r="AF111"/>
      <c r="AG111"/>
      <c r="AH111"/>
      <c r="AI111"/>
      <c r="AJ111"/>
      <c r="AK111"/>
      <c r="AL111"/>
      <c r="AM111"/>
      <c r="AN111"/>
      <c r="AO111"/>
    </row>
    <row r="112" spans="1:41" s="85" customFormat="1">
      <c r="A112" s="163"/>
      <c r="B112" s="179" t="s">
        <v>389</v>
      </c>
      <c r="C112" s="562">
        <v>-76.950999999999993</v>
      </c>
      <c r="D112" s="566">
        <v>-63.915999999999997</v>
      </c>
      <c r="E112" s="562">
        <v>111.85</v>
      </c>
      <c r="F112" s="566">
        <v>143.315</v>
      </c>
      <c r="G112" s="562">
        <v>-54.835000000000001</v>
      </c>
      <c r="H112" s="566">
        <v>-9.0069999999999997</v>
      </c>
      <c r="I112" s="562">
        <v>-9.1460000000000008</v>
      </c>
      <c r="J112" s="566">
        <v>15.305000000000001</v>
      </c>
      <c r="K112" s="562">
        <v>-0.8</v>
      </c>
      <c r="L112" s="566">
        <v>-7.2999999999999995E-2</v>
      </c>
      <c r="M112" s="562">
        <v>2.1129999999999995</v>
      </c>
      <c r="N112" s="566">
        <v>2.2810000000000001</v>
      </c>
      <c r="O112" s="562">
        <v>-132.58600000000001</v>
      </c>
      <c r="P112" s="566">
        <v>-72.995999999999995</v>
      </c>
      <c r="Q112" s="562">
        <v>104.81699999999998</v>
      </c>
      <c r="R112" s="566">
        <v>160.90100000000001</v>
      </c>
      <c r="T112"/>
      <c r="U112"/>
      <c r="V112"/>
      <c r="W112"/>
      <c r="X112"/>
      <c r="Y112"/>
      <c r="Z112"/>
      <c r="AA112"/>
      <c r="AB112"/>
      <c r="AC112"/>
      <c r="AD112"/>
      <c r="AE112"/>
      <c r="AF112"/>
      <c r="AG112"/>
      <c r="AH112"/>
      <c r="AI112"/>
      <c r="AJ112"/>
      <c r="AK112"/>
      <c r="AL112"/>
      <c r="AM112"/>
      <c r="AN112"/>
      <c r="AO112"/>
    </row>
    <row r="113" spans="1:41" s="85" customFormat="1">
      <c r="A113" s="163"/>
      <c r="B113" s="179" t="s">
        <v>390</v>
      </c>
      <c r="C113" s="562">
        <v>-7.93</v>
      </c>
      <c r="D113" s="566">
        <v>-12.259</v>
      </c>
      <c r="E113" s="562">
        <v>23.681000000000001</v>
      </c>
      <c r="F113" s="566">
        <v>33.595999999999997</v>
      </c>
      <c r="G113" s="562">
        <v>-46.722000000000001</v>
      </c>
      <c r="H113" s="566">
        <v>-34.345999999999997</v>
      </c>
      <c r="I113" s="562">
        <v>56.208999999999996</v>
      </c>
      <c r="J113" s="566">
        <v>72.057000000000016</v>
      </c>
      <c r="K113" s="562">
        <v>-6.0140000000000002</v>
      </c>
      <c r="L113" s="566">
        <v>-6.0140000000000002</v>
      </c>
      <c r="M113" s="562">
        <v>11.962</v>
      </c>
      <c r="N113" s="566">
        <v>11.962</v>
      </c>
      <c r="O113" s="562">
        <v>-60.665999999999997</v>
      </c>
      <c r="P113" s="566">
        <v>-52.619</v>
      </c>
      <c r="Q113" s="562">
        <v>91.852000000000004</v>
      </c>
      <c r="R113" s="566">
        <v>117.61500000000001</v>
      </c>
      <c r="T113"/>
      <c r="U113"/>
      <c r="V113"/>
      <c r="W113"/>
      <c r="X113"/>
      <c r="Y113"/>
      <c r="Z113"/>
      <c r="AA113"/>
      <c r="AB113"/>
      <c r="AC113"/>
      <c r="AD113"/>
      <c r="AE113"/>
      <c r="AF113"/>
      <c r="AG113"/>
      <c r="AH113"/>
      <c r="AI113"/>
      <c r="AJ113"/>
      <c r="AK113"/>
      <c r="AL113"/>
      <c r="AM113"/>
      <c r="AN113"/>
      <c r="AO113"/>
    </row>
    <row r="114" spans="1:41" s="85" customFormat="1">
      <c r="A114" s="163"/>
      <c r="B114" s="179" t="s">
        <v>57</v>
      </c>
      <c r="C114" s="562">
        <v>7.4020000000000001</v>
      </c>
      <c r="D114" s="566">
        <v>8.6240000000000006</v>
      </c>
      <c r="E114" s="562">
        <v>-19.026999999999997</v>
      </c>
      <c r="F114" s="566">
        <v>-68.138000000000005</v>
      </c>
      <c r="G114" s="562">
        <v>-228.28299999999999</v>
      </c>
      <c r="H114" s="566">
        <v>-259.35500000000002</v>
      </c>
      <c r="I114" s="562">
        <v>551.56899999999996</v>
      </c>
      <c r="J114" s="566">
        <v>650.53899999999999</v>
      </c>
      <c r="K114" s="562">
        <v>47.351999999999997</v>
      </c>
      <c r="L114" s="566">
        <v>45.33</v>
      </c>
      <c r="M114" s="562">
        <v>-133.46600000000001</v>
      </c>
      <c r="N114" s="566">
        <v>-13.279000000000003</v>
      </c>
      <c r="O114" s="562">
        <v>-173.529</v>
      </c>
      <c r="P114" s="566">
        <v>-205.40100000000001</v>
      </c>
      <c r="Q114" s="562">
        <v>399.07600000000002</v>
      </c>
      <c r="R114" s="566">
        <v>569.12200000000007</v>
      </c>
      <c r="T114"/>
      <c r="U114"/>
      <c r="V114"/>
      <c r="W114"/>
      <c r="X114"/>
      <c r="Y114"/>
      <c r="Z114"/>
      <c r="AA114"/>
      <c r="AB114"/>
      <c r="AC114"/>
      <c r="AD114"/>
      <c r="AE114"/>
      <c r="AF114"/>
      <c r="AG114"/>
      <c r="AH114"/>
      <c r="AI114"/>
      <c r="AJ114"/>
      <c r="AK114"/>
      <c r="AL114"/>
      <c r="AM114"/>
      <c r="AN114"/>
      <c r="AO114"/>
    </row>
    <row r="115" spans="1:41" s="85" customFormat="1">
      <c r="A115" s="163"/>
      <c r="B115" s="174" t="s">
        <v>391</v>
      </c>
      <c r="C115" s="562">
        <v>-6.29</v>
      </c>
      <c r="D115" s="566">
        <v>-7.1120000000000001</v>
      </c>
      <c r="E115" s="562">
        <v>15.308</v>
      </c>
      <c r="F115" s="566">
        <v>100.185</v>
      </c>
      <c r="G115" s="562">
        <v>91.231999999999999</v>
      </c>
      <c r="H115" s="566">
        <v>64.971000000000004</v>
      </c>
      <c r="I115" s="562">
        <v>-79.105999999999995</v>
      </c>
      <c r="J115" s="566">
        <v>-385.02699999999999</v>
      </c>
      <c r="K115" s="562">
        <v>-13.933</v>
      </c>
      <c r="L115" s="566">
        <v>-8.67</v>
      </c>
      <c r="M115" s="562">
        <v>7.6859999999999999</v>
      </c>
      <c r="N115" s="566">
        <v>45.655999999999999</v>
      </c>
      <c r="O115" s="562">
        <v>71.009</v>
      </c>
      <c r="P115" s="566">
        <v>49.189</v>
      </c>
      <c r="Q115" s="562">
        <v>-56.111999999999995</v>
      </c>
      <c r="R115" s="566">
        <v>-239.18600000000001</v>
      </c>
      <c r="T115"/>
      <c r="U115"/>
      <c r="V115"/>
      <c r="W115"/>
      <c r="X115"/>
      <c r="Y115"/>
      <c r="Z115"/>
      <c r="AA115"/>
      <c r="AB115"/>
      <c r="AC115"/>
      <c r="AD115"/>
      <c r="AE115"/>
      <c r="AF115"/>
      <c r="AG115"/>
      <c r="AH115"/>
      <c r="AI115"/>
      <c r="AJ115"/>
      <c r="AK115"/>
      <c r="AL115"/>
      <c r="AM115"/>
      <c r="AN115"/>
      <c r="AO115"/>
    </row>
    <row r="116" spans="1:41" s="143" customFormat="1">
      <c r="A116" s="177"/>
      <c r="B116" s="175" t="s">
        <v>392</v>
      </c>
      <c r="C116" s="572">
        <v>4.6609999999999996</v>
      </c>
      <c r="D116" s="565">
        <v>5.8940000000000001</v>
      </c>
      <c r="E116" s="572">
        <v>-16</v>
      </c>
      <c r="F116" s="565">
        <v>6.9450000000000003</v>
      </c>
      <c r="G116" s="572">
        <v>-6.5209999999999999</v>
      </c>
      <c r="H116" s="565">
        <v>-7.5910000000000002</v>
      </c>
      <c r="I116" s="572">
        <v>28.388999999999996</v>
      </c>
      <c r="J116" s="565">
        <v>15.596</v>
      </c>
      <c r="K116" s="572">
        <v>19.548999999999999</v>
      </c>
      <c r="L116" s="565">
        <v>12.076000000000001</v>
      </c>
      <c r="M116" s="572">
        <v>23.225999999999999</v>
      </c>
      <c r="N116" s="565">
        <v>61.545000000000002</v>
      </c>
      <c r="O116" s="572">
        <v>17.689</v>
      </c>
      <c r="P116" s="565">
        <v>10.379</v>
      </c>
      <c r="Q116" s="572">
        <v>35.614999999999995</v>
      </c>
      <c r="R116" s="565">
        <v>84.085999999999999</v>
      </c>
      <c r="T116"/>
      <c r="U116"/>
      <c r="V116"/>
      <c r="W116"/>
      <c r="X116"/>
      <c r="Y116"/>
      <c r="Z116"/>
      <c r="AA116"/>
      <c r="AB116"/>
      <c r="AC116"/>
      <c r="AD116"/>
      <c r="AE116"/>
      <c r="AF116"/>
      <c r="AG116"/>
      <c r="AH116"/>
      <c r="AI116"/>
      <c r="AJ116"/>
      <c r="AK116"/>
      <c r="AL116"/>
      <c r="AM116"/>
      <c r="AN116"/>
      <c r="AO116"/>
    </row>
    <row r="117" spans="1:41" s="85" customFormat="1">
      <c r="A117" s="168"/>
      <c r="B117" s="168"/>
      <c r="C117" s="168"/>
      <c r="D117" s="168"/>
      <c r="E117" s="156"/>
      <c r="F117" s="156"/>
      <c r="G117" s="168"/>
      <c r="H117" s="168"/>
      <c r="I117" s="156"/>
      <c r="J117" s="156"/>
      <c r="K117" s="168"/>
      <c r="L117" s="168"/>
      <c r="M117" s="156"/>
      <c r="N117" s="156"/>
      <c r="O117" s="168"/>
      <c r="P117" s="168"/>
      <c r="Q117" s="156"/>
      <c r="R117" s="156"/>
      <c r="S117" s="168"/>
      <c r="T117"/>
      <c r="U117"/>
      <c r="V117"/>
      <c r="W117"/>
      <c r="X117"/>
      <c r="Y117"/>
      <c r="Z117"/>
      <c r="AA117"/>
      <c r="AB117"/>
      <c r="AC117"/>
      <c r="AD117"/>
      <c r="AE117"/>
      <c r="AF117"/>
      <c r="AG117"/>
      <c r="AH117"/>
      <c r="AI117"/>
      <c r="AJ117"/>
      <c r="AK117"/>
      <c r="AL117"/>
      <c r="AM117"/>
      <c r="AN117"/>
      <c r="AO117"/>
    </row>
    <row r="118" spans="1:41" s="85" customFormat="1" ht="25.5">
      <c r="A118" s="177"/>
      <c r="B118" s="174" t="s">
        <v>393</v>
      </c>
      <c r="C118" s="573">
        <v>0</v>
      </c>
      <c r="D118" s="566">
        <v>0</v>
      </c>
      <c r="E118" s="573">
        <v>0</v>
      </c>
      <c r="F118" s="566">
        <v>0</v>
      </c>
      <c r="G118" s="573">
        <v>-5.8000000000000003E-2</v>
      </c>
      <c r="H118" s="566">
        <v>8.3000000000000004E-2</v>
      </c>
      <c r="I118" s="573">
        <v>-0.28600000000000003</v>
      </c>
      <c r="J118" s="566">
        <v>5.6000000000000008E-2</v>
      </c>
      <c r="K118" s="573">
        <v>0.25700000000000001</v>
      </c>
      <c r="L118" s="566">
        <v>-1.591</v>
      </c>
      <c r="M118" s="573">
        <v>2.633</v>
      </c>
      <c r="N118" s="566">
        <v>-1.4569999999999999</v>
      </c>
      <c r="O118" s="573">
        <v>0.19900000000000001</v>
      </c>
      <c r="P118" s="566">
        <v>-1.508</v>
      </c>
      <c r="Q118" s="573">
        <v>2.347</v>
      </c>
      <c r="R118" s="566">
        <v>-1.401</v>
      </c>
      <c r="T118"/>
      <c r="U118"/>
      <c r="V118"/>
      <c r="W118"/>
      <c r="X118"/>
      <c r="Y118"/>
      <c r="Z118"/>
      <c r="AA118"/>
      <c r="AB118"/>
      <c r="AC118"/>
      <c r="AD118"/>
      <c r="AE118"/>
      <c r="AF118"/>
      <c r="AG118"/>
      <c r="AH118"/>
      <c r="AI118"/>
      <c r="AJ118"/>
      <c r="AK118"/>
      <c r="AL118"/>
      <c r="AM118"/>
      <c r="AN118"/>
      <c r="AO118"/>
    </row>
    <row r="119" spans="1:41" s="85" customFormat="1">
      <c r="A119" s="178"/>
      <c r="B119" s="174" t="s">
        <v>394</v>
      </c>
      <c r="C119" s="571">
        <v>1.0999999999999999E-2</v>
      </c>
      <c r="D119" s="565">
        <v>1E-3</v>
      </c>
      <c r="E119" s="571">
        <v>-0.82399999999999995</v>
      </c>
      <c r="F119" s="565">
        <v>-1.8670000000000002</v>
      </c>
      <c r="G119" s="571">
        <v>0.121</v>
      </c>
      <c r="H119" s="565">
        <v>0</v>
      </c>
      <c r="I119" s="571">
        <v>-8.0000000000000071E-3</v>
      </c>
      <c r="J119" s="565">
        <v>-5.1999999999999998E-2</v>
      </c>
      <c r="K119" s="571">
        <v>-3.0000000000000001E-3</v>
      </c>
      <c r="L119" s="565">
        <v>2.4E-2</v>
      </c>
      <c r="M119" s="571">
        <v>3.9E-2</v>
      </c>
      <c r="N119" s="565">
        <v>-1.857</v>
      </c>
      <c r="O119" s="571">
        <v>0.129</v>
      </c>
      <c r="P119" s="565">
        <v>2.5000000000000001E-2</v>
      </c>
      <c r="Q119" s="571">
        <v>-0.79300000000000004</v>
      </c>
      <c r="R119" s="565">
        <v>-3.7760000000000002</v>
      </c>
      <c r="T119"/>
      <c r="U119"/>
      <c r="V119"/>
      <c r="W119"/>
      <c r="X119"/>
      <c r="Y119"/>
      <c r="Z119"/>
      <c r="AA119"/>
      <c r="AB119"/>
      <c r="AC119"/>
      <c r="AD119"/>
      <c r="AE119"/>
      <c r="AF119"/>
      <c r="AG119"/>
      <c r="AH119"/>
      <c r="AI119"/>
      <c r="AJ119"/>
      <c r="AK119"/>
      <c r="AL119"/>
      <c r="AM119"/>
      <c r="AN119"/>
      <c r="AO119"/>
    </row>
    <row r="120" spans="1:41" s="85" customFormat="1">
      <c r="A120" s="157"/>
      <c r="B120" s="179" t="s">
        <v>395</v>
      </c>
      <c r="C120" s="562">
        <v>0</v>
      </c>
      <c r="D120" s="566">
        <v>0</v>
      </c>
      <c r="E120" s="562">
        <v>-0.71699999999999997</v>
      </c>
      <c r="F120" s="566">
        <v>-1.774</v>
      </c>
      <c r="G120" s="562">
        <v>0</v>
      </c>
      <c r="H120" s="566">
        <v>0</v>
      </c>
      <c r="I120" s="562">
        <v>0</v>
      </c>
      <c r="J120" s="566">
        <v>0</v>
      </c>
      <c r="K120" s="562">
        <v>-4.0000000000000001E-3</v>
      </c>
      <c r="L120" s="566">
        <v>2.1000000000000001E-2</v>
      </c>
      <c r="M120" s="562">
        <v>2.1999999999999999E-2</v>
      </c>
      <c r="N120" s="566">
        <v>-0.70599999999999996</v>
      </c>
      <c r="O120" s="562">
        <v>-4.0000000000000001E-3</v>
      </c>
      <c r="P120" s="566">
        <v>2.1000000000000001E-2</v>
      </c>
      <c r="Q120" s="562">
        <v>-0.69499999999999995</v>
      </c>
      <c r="R120" s="566">
        <v>-2.48</v>
      </c>
      <c r="T120"/>
      <c r="U120"/>
      <c r="V120"/>
      <c r="W120"/>
      <c r="X120"/>
      <c r="Y120"/>
      <c r="Z120"/>
      <c r="AA120"/>
      <c r="AB120"/>
      <c r="AC120"/>
      <c r="AD120"/>
      <c r="AE120"/>
      <c r="AF120"/>
      <c r="AG120"/>
      <c r="AH120"/>
      <c r="AI120"/>
      <c r="AJ120"/>
      <c r="AK120"/>
      <c r="AL120"/>
      <c r="AM120"/>
      <c r="AN120"/>
      <c r="AO120"/>
    </row>
    <row r="121" spans="1:41" s="85" customFormat="1">
      <c r="A121" s="157"/>
      <c r="B121" s="179" t="s">
        <v>396</v>
      </c>
      <c r="C121" s="573">
        <v>1.0999999999999999E-2</v>
      </c>
      <c r="D121" s="566">
        <v>1E-3</v>
      </c>
      <c r="E121" s="573">
        <v>-0.107</v>
      </c>
      <c r="F121" s="566">
        <v>-9.2999999999999999E-2</v>
      </c>
      <c r="G121" s="573">
        <v>0.121</v>
      </c>
      <c r="H121" s="566">
        <v>0</v>
      </c>
      <c r="I121" s="573">
        <v>-8.0000000000000071E-3</v>
      </c>
      <c r="J121" s="566">
        <v>-5.1999999999999998E-2</v>
      </c>
      <c r="K121" s="573">
        <v>1E-3</v>
      </c>
      <c r="L121" s="566">
        <v>3.0000000000000001E-3</v>
      </c>
      <c r="M121" s="573">
        <v>1.7000000000000001E-2</v>
      </c>
      <c r="N121" s="566">
        <v>-1.151</v>
      </c>
      <c r="O121" s="573">
        <v>0.13300000000000001</v>
      </c>
      <c r="P121" s="566">
        <v>4.0000000000000001E-3</v>
      </c>
      <c r="Q121" s="573">
        <v>-9.8000000000000004E-2</v>
      </c>
      <c r="R121" s="566">
        <v>-1.296</v>
      </c>
      <c r="T121"/>
      <c r="U121"/>
      <c r="V121"/>
      <c r="W121"/>
      <c r="X121"/>
      <c r="Y121"/>
      <c r="Z121"/>
      <c r="AA121"/>
      <c r="AB121"/>
      <c r="AC121"/>
      <c r="AD121"/>
      <c r="AE121"/>
      <c r="AF121"/>
      <c r="AG121"/>
      <c r="AH121"/>
      <c r="AI121"/>
      <c r="AJ121"/>
      <c r="AK121"/>
      <c r="AL121"/>
      <c r="AM121"/>
      <c r="AN121"/>
      <c r="AO121"/>
    </row>
    <row r="122" spans="1:41" s="85" customFormat="1">
      <c r="A122" s="168"/>
      <c r="B122" s="168"/>
      <c r="C122" s="168"/>
      <c r="D122" s="168"/>
      <c r="E122" s="156"/>
      <c r="F122" s="156"/>
      <c r="G122" s="168"/>
      <c r="H122" s="168"/>
      <c r="I122" s="156"/>
      <c r="J122" s="156"/>
      <c r="K122" s="168"/>
      <c r="L122" s="168"/>
      <c r="M122" s="156"/>
      <c r="N122" s="156"/>
      <c r="O122" s="168"/>
      <c r="P122" s="168"/>
      <c r="Q122" s="156"/>
      <c r="R122" s="156"/>
      <c r="S122" s="168"/>
      <c r="T122"/>
      <c r="U122"/>
      <c r="V122"/>
      <c r="W122"/>
      <c r="X122"/>
      <c r="Y122"/>
      <c r="Z122"/>
      <c r="AA122"/>
      <c r="AB122"/>
      <c r="AC122"/>
      <c r="AD122"/>
      <c r="AE122"/>
      <c r="AF122"/>
      <c r="AG122"/>
      <c r="AH122"/>
      <c r="AI122"/>
      <c r="AJ122"/>
      <c r="AK122"/>
      <c r="AL122"/>
      <c r="AM122"/>
      <c r="AN122"/>
      <c r="AO122"/>
    </row>
    <row r="123" spans="1:41" s="143" customFormat="1">
      <c r="A123" s="157" t="s">
        <v>397</v>
      </c>
      <c r="B123" s="175"/>
      <c r="C123" s="572">
        <v>233.876</v>
      </c>
      <c r="D123" s="565">
        <v>280.21199999999999</v>
      </c>
      <c r="E123" s="572">
        <v>-630.78</v>
      </c>
      <c r="F123" s="565">
        <v>-405.45900000000006</v>
      </c>
      <c r="G123" s="572">
        <v>351.60399999999998</v>
      </c>
      <c r="H123" s="565">
        <v>165.434</v>
      </c>
      <c r="I123" s="572">
        <v>-70.992999999999995</v>
      </c>
      <c r="J123" s="565">
        <v>-564.53500000000008</v>
      </c>
      <c r="K123" s="572">
        <v>30.675000000000001</v>
      </c>
      <c r="L123" s="565">
        <v>43.764000000000003</v>
      </c>
      <c r="M123" s="572">
        <v>-57.902000000000001</v>
      </c>
      <c r="N123" s="565">
        <v>115.922</v>
      </c>
      <c r="O123" s="572">
        <v>616.15499999999997</v>
      </c>
      <c r="P123" s="565">
        <v>489.41</v>
      </c>
      <c r="Q123" s="572">
        <v>-759.67499999999995</v>
      </c>
      <c r="R123" s="565">
        <v>-854.07199999999989</v>
      </c>
      <c r="T123"/>
      <c r="U123"/>
      <c r="V123"/>
      <c r="W123"/>
      <c r="X123"/>
      <c r="Y123"/>
      <c r="Z123"/>
      <c r="AA123"/>
      <c r="AB123"/>
      <c r="AC123"/>
      <c r="AD123"/>
      <c r="AE123"/>
      <c r="AF123"/>
      <c r="AG123"/>
      <c r="AH123"/>
      <c r="AI123"/>
      <c r="AJ123"/>
      <c r="AK123"/>
      <c r="AL123"/>
      <c r="AM123"/>
      <c r="AN123"/>
      <c r="AO123"/>
    </row>
    <row r="124" spans="1:41" s="85" customFormat="1">
      <c r="A124" s="168"/>
      <c r="B124" s="168"/>
      <c r="C124" s="168"/>
      <c r="D124" s="168"/>
      <c r="E124" s="156"/>
      <c r="F124" s="156"/>
      <c r="G124" s="168"/>
      <c r="H124" s="168"/>
      <c r="I124" s="156"/>
      <c r="J124" s="156"/>
      <c r="K124" s="168"/>
      <c r="L124" s="168"/>
      <c r="M124" s="156"/>
      <c r="N124" s="156"/>
      <c r="O124" s="168"/>
      <c r="P124" s="168"/>
      <c r="Q124" s="156"/>
      <c r="R124" s="156"/>
      <c r="S124" s="168"/>
      <c r="T124"/>
      <c r="U124"/>
      <c r="V124"/>
      <c r="W124"/>
      <c r="X124"/>
      <c r="Y124"/>
      <c r="Z124"/>
      <c r="AA124"/>
      <c r="AB124"/>
      <c r="AC124"/>
      <c r="AD124"/>
      <c r="AE124"/>
      <c r="AF124"/>
      <c r="AG124"/>
      <c r="AH124"/>
      <c r="AI124"/>
      <c r="AJ124"/>
      <c r="AK124"/>
      <c r="AL124"/>
      <c r="AM124"/>
      <c r="AN124"/>
      <c r="AO124"/>
    </row>
    <row r="125" spans="1:41" s="85" customFormat="1">
      <c r="A125" s="163"/>
      <c r="B125" s="174" t="s">
        <v>398</v>
      </c>
      <c r="C125" s="562">
        <v>-91.268000000000001</v>
      </c>
      <c r="D125" s="566">
        <v>-82.617999999999995</v>
      </c>
      <c r="E125" s="562">
        <v>167.02099999999999</v>
      </c>
      <c r="F125" s="566">
        <v>108.06399999999999</v>
      </c>
      <c r="G125" s="562">
        <v>-124.761</v>
      </c>
      <c r="H125" s="566">
        <v>-23.05</v>
      </c>
      <c r="I125" s="562">
        <v>-4.3939999999999912</v>
      </c>
      <c r="J125" s="566">
        <v>246.96299999999997</v>
      </c>
      <c r="K125" s="562">
        <v>-16.704999999999998</v>
      </c>
      <c r="L125" s="566">
        <v>-34.643000000000001</v>
      </c>
      <c r="M125" s="562">
        <v>50.155000000000001</v>
      </c>
      <c r="N125" s="566">
        <v>-9.3550000000000004</v>
      </c>
      <c r="O125" s="562">
        <v>-232.73400000000001</v>
      </c>
      <c r="P125" s="566">
        <v>-140.31100000000001</v>
      </c>
      <c r="Q125" s="562">
        <v>212.78200000000001</v>
      </c>
      <c r="R125" s="566">
        <v>345.67200000000003</v>
      </c>
      <c r="T125"/>
      <c r="U125"/>
      <c r="V125"/>
      <c r="W125"/>
      <c r="X125"/>
      <c r="Y125"/>
      <c r="Z125"/>
      <c r="AA125"/>
      <c r="AB125"/>
      <c r="AC125"/>
      <c r="AD125"/>
      <c r="AE125"/>
      <c r="AF125"/>
      <c r="AG125"/>
      <c r="AH125"/>
      <c r="AI125"/>
      <c r="AJ125"/>
      <c r="AK125"/>
      <c r="AL125"/>
      <c r="AM125"/>
      <c r="AN125"/>
      <c r="AO125"/>
    </row>
    <row r="126" spans="1:41" s="85" customFormat="1">
      <c r="A126" s="168"/>
      <c r="B126" s="168"/>
      <c r="C126" s="168"/>
      <c r="D126" s="168"/>
      <c r="E126" s="156"/>
      <c r="F126" s="156"/>
      <c r="G126" s="168"/>
      <c r="H126" s="168"/>
      <c r="I126" s="156"/>
      <c r="J126" s="156"/>
      <c r="K126" s="168"/>
      <c r="L126" s="168"/>
      <c r="M126" s="156"/>
      <c r="N126" s="156"/>
      <c r="O126" s="168"/>
      <c r="P126" s="168"/>
      <c r="Q126" s="156"/>
      <c r="R126" s="156"/>
      <c r="S126" s="168"/>
      <c r="T126"/>
      <c r="U126"/>
      <c r="V126"/>
      <c r="W126"/>
      <c r="X126"/>
      <c r="Y126"/>
      <c r="Z126"/>
      <c r="AA126"/>
      <c r="AB126"/>
      <c r="AC126"/>
      <c r="AD126"/>
      <c r="AE126"/>
      <c r="AF126"/>
      <c r="AG126"/>
      <c r="AH126"/>
      <c r="AI126"/>
      <c r="AJ126"/>
      <c r="AK126"/>
      <c r="AL126"/>
      <c r="AM126"/>
      <c r="AN126"/>
      <c r="AO126"/>
    </row>
    <row r="127" spans="1:41" s="143" customFormat="1">
      <c r="A127" s="157" t="s">
        <v>399</v>
      </c>
      <c r="B127" s="175"/>
      <c r="C127" s="572">
        <v>142.608</v>
      </c>
      <c r="D127" s="565">
        <v>197.59399999999999</v>
      </c>
      <c r="E127" s="572">
        <v>-463.75899999999996</v>
      </c>
      <c r="F127" s="565">
        <v>-297.39499999999998</v>
      </c>
      <c r="G127" s="572">
        <v>226.84299999999999</v>
      </c>
      <c r="H127" s="565">
        <v>142.38399999999999</v>
      </c>
      <c r="I127" s="572">
        <v>-75.387000000000029</v>
      </c>
      <c r="J127" s="565">
        <v>-317.572</v>
      </c>
      <c r="K127" s="572">
        <v>13.97</v>
      </c>
      <c r="L127" s="565">
        <v>9.1210000000000004</v>
      </c>
      <c r="M127" s="572">
        <v>-7.7469999999999981</v>
      </c>
      <c r="N127" s="565">
        <v>106.56699999999999</v>
      </c>
      <c r="O127" s="572">
        <v>383.42099999999999</v>
      </c>
      <c r="P127" s="565">
        <v>349.09899999999999</v>
      </c>
      <c r="Q127" s="572">
        <v>-546.89300000000003</v>
      </c>
      <c r="R127" s="565">
        <v>-508.40000000000003</v>
      </c>
      <c r="T127"/>
      <c r="U127"/>
      <c r="V127"/>
      <c r="W127"/>
      <c r="X127"/>
      <c r="Y127"/>
      <c r="Z127"/>
      <c r="AA127"/>
      <c r="AB127"/>
      <c r="AC127"/>
      <c r="AD127"/>
      <c r="AE127"/>
      <c r="AF127"/>
      <c r="AG127"/>
      <c r="AH127"/>
      <c r="AI127"/>
      <c r="AJ127"/>
      <c r="AK127"/>
      <c r="AL127"/>
      <c r="AM127"/>
      <c r="AN127"/>
      <c r="AO127"/>
    </row>
    <row r="128" spans="1:41" s="85" customFormat="1">
      <c r="A128" s="163"/>
      <c r="B128" s="174" t="s">
        <v>400</v>
      </c>
      <c r="C128" s="573">
        <v>0</v>
      </c>
      <c r="D128" s="566">
        <v>0</v>
      </c>
      <c r="E128" s="573">
        <v>0</v>
      </c>
      <c r="F128" s="566">
        <v>0</v>
      </c>
      <c r="G128" s="573">
        <v>0</v>
      </c>
      <c r="H128" s="566">
        <v>0</v>
      </c>
      <c r="I128" s="573">
        <v>0</v>
      </c>
      <c r="J128" s="566">
        <v>0</v>
      </c>
      <c r="K128" s="573">
        <v>0</v>
      </c>
      <c r="L128" s="566">
        <v>0</v>
      </c>
      <c r="M128" s="573">
        <v>0</v>
      </c>
      <c r="N128" s="566">
        <v>-1888.107</v>
      </c>
      <c r="O128" s="573">
        <v>0</v>
      </c>
      <c r="P128" s="566">
        <v>0</v>
      </c>
      <c r="Q128" s="573">
        <v>0</v>
      </c>
      <c r="R128" s="566">
        <v>-1888.107</v>
      </c>
      <c r="T128"/>
      <c r="U128"/>
      <c r="V128"/>
      <c r="W128"/>
      <c r="X128"/>
      <c r="Y128"/>
      <c r="Z128"/>
      <c r="AA128"/>
      <c r="AB128"/>
      <c r="AC128"/>
      <c r="AD128"/>
      <c r="AE128"/>
      <c r="AF128"/>
      <c r="AG128"/>
      <c r="AH128"/>
      <c r="AI128"/>
      <c r="AJ128"/>
      <c r="AK128"/>
      <c r="AL128"/>
      <c r="AM128"/>
      <c r="AN128"/>
      <c r="AO128"/>
    </row>
    <row r="129" spans="1:41" s="85" customFormat="1">
      <c r="A129" s="157" t="s">
        <v>401</v>
      </c>
      <c r="B129" s="174"/>
      <c r="C129" s="572">
        <v>142.608</v>
      </c>
      <c r="D129" s="565">
        <v>197.59399999999999</v>
      </c>
      <c r="E129" s="572">
        <v>-463.75899999999996</v>
      </c>
      <c r="F129" s="565">
        <v>-297.39499999999998</v>
      </c>
      <c r="G129" s="572">
        <v>226.84299999999999</v>
      </c>
      <c r="H129" s="565">
        <v>142.38399999999999</v>
      </c>
      <c r="I129" s="572">
        <v>-75.387000000000029</v>
      </c>
      <c r="J129" s="565">
        <v>-317.572</v>
      </c>
      <c r="K129" s="572">
        <v>13.97</v>
      </c>
      <c r="L129" s="565">
        <v>9.1210000000000004</v>
      </c>
      <c r="M129" s="572">
        <v>-7.7469999999999981</v>
      </c>
      <c r="N129" s="565">
        <v>-1781.54</v>
      </c>
      <c r="O129" s="572">
        <v>383.42099999999999</v>
      </c>
      <c r="P129" s="565">
        <v>349.09899999999999</v>
      </c>
      <c r="Q129" s="572">
        <v>-546.89300000000003</v>
      </c>
      <c r="R129" s="565">
        <v>-2396.5070000000001</v>
      </c>
      <c r="T129"/>
      <c r="U129"/>
      <c r="V129"/>
      <c r="W129"/>
      <c r="X129"/>
      <c r="Y129"/>
      <c r="Z129"/>
      <c r="AA129"/>
      <c r="AB129"/>
      <c r="AC129"/>
      <c r="AD129"/>
      <c r="AE129"/>
      <c r="AF129"/>
      <c r="AG129"/>
      <c r="AH129"/>
      <c r="AI129"/>
      <c r="AJ129"/>
      <c r="AK129"/>
      <c r="AL129"/>
      <c r="AM129"/>
      <c r="AN129"/>
      <c r="AO129"/>
    </row>
    <row r="130" spans="1:41" s="85" customFormat="1">
      <c r="A130" s="168"/>
      <c r="B130" s="168"/>
      <c r="C130" s="168"/>
      <c r="D130" s="168"/>
      <c r="E130" s="156"/>
      <c r="F130" s="156"/>
      <c r="G130" s="168"/>
      <c r="H130" s="168"/>
      <c r="I130" s="156"/>
      <c r="J130" s="156"/>
      <c r="K130" s="168"/>
      <c r="L130" s="168"/>
      <c r="M130" s="156"/>
      <c r="N130" s="156"/>
      <c r="O130" s="168"/>
      <c r="P130" s="168"/>
      <c r="Q130" s="156"/>
      <c r="R130" s="156"/>
      <c r="S130" s="168"/>
      <c r="T130"/>
      <c r="U130"/>
      <c r="V130"/>
      <c r="W130"/>
      <c r="X130"/>
      <c r="Y130"/>
      <c r="Z130"/>
      <c r="AA130"/>
      <c r="AB130"/>
      <c r="AC130"/>
      <c r="AD130"/>
      <c r="AE130"/>
      <c r="AF130"/>
      <c r="AG130"/>
      <c r="AH130"/>
      <c r="AI130"/>
      <c r="AJ130"/>
      <c r="AK130"/>
      <c r="AL130"/>
      <c r="AM130"/>
      <c r="AN130"/>
      <c r="AO130"/>
    </row>
    <row r="131" spans="1:41" s="85" customFormat="1">
      <c r="A131" s="163"/>
      <c r="B131" s="174" t="s">
        <v>402</v>
      </c>
      <c r="C131" s="572">
        <v>142.608</v>
      </c>
      <c r="D131" s="565">
        <v>197.59399999999999</v>
      </c>
      <c r="E131" s="572">
        <v>-463.75899999999996</v>
      </c>
      <c r="F131" s="565">
        <v>-297.39499999999998</v>
      </c>
      <c r="G131" s="572">
        <v>226.84299999999999</v>
      </c>
      <c r="H131" s="565">
        <v>142.38399999999999</v>
      </c>
      <c r="I131" s="572">
        <v>-75.387000000000029</v>
      </c>
      <c r="J131" s="565">
        <v>-317.572</v>
      </c>
      <c r="K131" s="572">
        <v>13.97</v>
      </c>
      <c r="L131" s="565">
        <v>9.1210000000000004</v>
      </c>
      <c r="M131" s="572">
        <v>-7.7469999999999981</v>
      </c>
      <c r="N131" s="565">
        <v>-1781.54</v>
      </c>
      <c r="O131" s="572">
        <v>383.42099999999999</v>
      </c>
      <c r="P131" s="565">
        <v>349.09899999999999</v>
      </c>
      <c r="Q131" s="572">
        <v>-546.89300000000003</v>
      </c>
      <c r="R131" s="565">
        <v>-2396.5070000000001</v>
      </c>
      <c r="T131"/>
      <c r="U131"/>
      <c r="V131"/>
      <c r="W131"/>
      <c r="X131"/>
      <c r="Y131"/>
      <c r="Z131"/>
      <c r="AA131"/>
      <c r="AB131"/>
      <c r="AC131"/>
      <c r="AD131"/>
      <c r="AE131"/>
      <c r="AF131"/>
      <c r="AG131"/>
      <c r="AH131"/>
      <c r="AI131"/>
      <c r="AJ131"/>
      <c r="AK131"/>
      <c r="AL131"/>
      <c r="AM131"/>
      <c r="AN131"/>
      <c r="AO131"/>
    </row>
    <row r="132" spans="1:41" s="85" customFormat="1">
      <c r="A132" s="163"/>
      <c r="B132" s="175" t="s">
        <v>166</v>
      </c>
      <c r="C132" s="573">
        <v>0</v>
      </c>
      <c r="D132" s="566">
        <v>0</v>
      </c>
      <c r="E132" s="573">
        <v>0</v>
      </c>
      <c r="F132" s="566">
        <v>0</v>
      </c>
      <c r="G132" s="573">
        <v>0</v>
      </c>
      <c r="H132" s="566">
        <v>0</v>
      </c>
      <c r="I132" s="573">
        <v>0</v>
      </c>
      <c r="J132" s="566">
        <v>0</v>
      </c>
      <c r="K132" s="573">
        <v>0</v>
      </c>
      <c r="L132" s="566">
        <v>0</v>
      </c>
      <c r="M132" s="573">
        <v>0</v>
      </c>
      <c r="N132" s="566">
        <v>0</v>
      </c>
      <c r="O132" s="573">
        <v>0</v>
      </c>
      <c r="P132" s="566">
        <v>0</v>
      </c>
      <c r="Q132" s="573">
        <v>0</v>
      </c>
      <c r="R132" s="566">
        <v>0</v>
      </c>
      <c r="T132"/>
      <c r="U132"/>
      <c r="V132"/>
      <c r="W132"/>
      <c r="X132"/>
      <c r="Y132"/>
      <c r="Z132"/>
      <c r="AA132"/>
      <c r="AB132"/>
      <c r="AC132"/>
      <c r="AD132"/>
      <c r="AE132"/>
      <c r="AF132"/>
      <c r="AG132"/>
      <c r="AH132"/>
      <c r="AI132"/>
      <c r="AJ132"/>
      <c r="AK132"/>
      <c r="AL132"/>
      <c r="AM132"/>
      <c r="AN132"/>
      <c r="AO132"/>
    </row>
    <row r="133" spans="1:41" s="85" customFormat="1">
      <c r="A133" s="163"/>
      <c r="B133" s="175" t="s">
        <v>91</v>
      </c>
      <c r="C133" s="573">
        <v>0</v>
      </c>
      <c r="D133" s="566">
        <v>0</v>
      </c>
      <c r="E133" s="573">
        <v>0</v>
      </c>
      <c r="F133" s="566">
        <v>0</v>
      </c>
      <c r="G133" s="573">
        <v>0</v>
      </c>
      <c r="H133" s="566">
        <v>0</v>
      </c>
      <c r="I133" s="573">
        <v>0</v>
      </c>
      <c r="J133" s="566">
        <v>0</v>
      </c>
      <c r="K133" s="573">
        <v>0</v>
      </c>
      <c r="L133" s="566">
        <v>0</v>
      </c>
      <c r="M133" s="573">
        <v>0</v>
      </c>
      <c r="N133" s="566">
        <v>0</v>
      </c>
      <c r="O133" s="573">
        <v>0</v>
      </c>
      <c r="P133" s="566">
        <v>0</v>
      </c>
      <c r="Q133" s="573">
        <v>0</v>
      </c>
      <c r="R133" s="566">
        <v>0</v>
      </c>
      <c r="T133"/>
      <c r="U133"/>
      <c r="V133"/>
      <c r="W133"/>
      <c r="X133"/>
      <c r="Y133"/>
      <c r="Z133"/>
      <c r="AA133"/>
      <c r="AB133"/>
      <c r="AC133"/>
      <c r="AD133"/>
      <c r="AE133"/>
      <c r="AF133"/>
      <c r="AG133"/>
      <c r="AH133"/>
      <c r="AI133"/>
      <c r="AJ133"/>
      <c r="AK133"/>
      <c r="AL133"/>
      <c r="AM133"/>
      <c r="AN133"/>
      <c r="AO133"/>
    </row>
    <row r="134" spans="1:41">
      <c r="T134" s="924"/>
      <c r="U134" s="924"/>
      <c r="V134" s="924"/>
      <c r="W134" s="924"/>
      <c r="X134" s="924"/>
      <c r="Y134" s="924"/>
      <c r="Z134" s="924"/>
      <c r="AA134" s="924"/>
      <c r="AB134" s="924"/>
      <c r="AC134" s="924"/>
    </row>
    <row r="135" spans="1:41">
      <c r="T135" s="924"/>
      <c r="U135" s="924"/>
      <c r="V135" s="924"/>
      <c r="W135" s="924"/>
      <c r="X135" s="924"/>
      <c r="Y135" s="924"/>
      <c r="Z135" s="924"/>
      <c r="AA135" s="924"/>
      <c r="AB135" s="924"/>
      <c r="AC135" s="924"/>
    </row>
    <row r="136" spans="1:41">
      <c r="C136" s="85"/>
      <c r="T136" s="924"/>
      <c r="U136" s="924"/>
      <c r="V136" s="924"/>
      <c r="W136" s="924"/>
      <c r="X136" s="924"/>
      <c r="Y136" s="924"/>
      <c r="Z136" s="924"/>
      <c r="AA136" s="924"/>
      <c r="AB136" s="924"/>
      <c r="AC136" s="924"/>
    </row>
    <row r="138" spans="1:41">
      <c r="A138" s="864" t="s">
        <v>407</v>
      </c>
      <c r="B138" s="865"/>
      <c r="C138" s="861" t="s">
        <v>48</v>
      </c>
      <c r="D138" s="862"/>
      <c r="E138" s="861" t="s">
        <v>53</v>
      </c>
      <c r="F138" s="862"/>
      <c r="G138" s="861" t="s">
        <v>408</v>
      </c>
      <c r="H138" s="862"/>
      <c r="I138" s="861" t="s">
        <v>47</v>
      </c>
      <c r="J138" s="862"/>
    </row>
    <row r="139" spans="1:41">
      <c r="A139" s="866" t="s">
        <v>403</v>
      </c>
      <c r="B139" s="867"/>
      <c r="C139" s="558" t="s">
        <v>489</v>
      </c>
      <c r="D139" s="264" t="s">
        <v>490</v>
      </c>
      <c r="E139" s="558" t="s">
        <v>489</v>
      </c>
      <c r="F139" s="264" t="s">
        <v>490</v>
      </c>
      <c r="G139" s="558" t="s">
        <v>489</v>
      </c>
      <c r="H139" s="264" t="s">
        <v>490</v>
      </c>
      <c r="I139" s="558" t="s">
        <v>489</v>
      </c>
      <c r="J139" s="264" t="s">
        <v>490</v>
      </c>
    </row>
    <row r="140" spans="1:41">
      <c r="A140" s="868"/>
      <c r="B140" s="869"/>
      <c r="C140" s="559" t="s">
        <v>221</v>
      </c>
      <c r="D140" s="265" t="s">
        <v>221</v>
      </c>
      <c r="E140" s="559" t="s">
        <v>221</v>
      </c>
      <c r="F140" s="265" t="s">
        <v>221</v>
      </c>
      <c r="G140" s="559" t="s">
        <v>221</v>
      </c>
      <c r="H140" s="265" t="s">
        <v>221</v>
      </c>
      <c r="I140" s="559" t="s">
        <v>221</v>
      </c>
      <c r="J140" s="265" t="s">
        <v>221</v>
      </c>
    </row>
    <row r="142" spans="1:41">
      <c r="A142" s="157"/>
      <c r="B142" s="170" t="s">
        <v>404</v>
      </c>
      <c r="C142" s="563">
        <v>944.20299999999997</v>
      </c>
      <c r="D142" s="270">
        <v>-21.609000000000002</v>
      </c>
      <c r="E142" s="563">
        <v>2361</v>
      </c>
      <c r="F142" s="270">
        <v>552.03300000000002</v>
      </c>
      <c r="G142" s="563">
        <v>-591.30700000000002</v>
      </c>
      <c r="H142" s="270">
        <v>-5.5540000000000003</v>
      </c>
      <c r="I142" s="563">
        <v>2713.8960000000002</v>
      </c>
      <c r="J142" s="270">
        <v>524.87</v>
      </c>
    </row>
    <row r="143" spans="1:41">
      <c r="A143" s="157"/>
      <c r="B143" s="170" t="s">
        <v>405</v>
      </c>
      <c r="C143" s="563">
        <v>-373.15899999999999</v>
      </c>
      <c r="D143" s="270">
        <v>-169.40600000000001</v>
      </c>
      <c r="E143" s="563">
        <v>-1695.328</v>
      </c>
      <c r="F143" s="270">
        <v>-281.05</v>
      </c>
      <c r="G143" s="563">
        <v>-153.392</v>
      </c>
      <c r="H143" s="270">
        <v>110.85899999999999</v>
      </c>
      <c r="I143" s="563">
        <v>-2221.8789999999999</v>
      </c>
      <c r="J143" s="270">
        <v>-339.59699999999998</v>
      </c>
    </row>
    <row r="144" spans="1:41">
      <c r="A144" s="157"/>
      <c r="B144" s="170" t="s">
        <v>406</v>
      </c>
      <c r="C144" s="563">
        <v>-737.54600000000005</v>
      </c>
      <c r="D144" s="270">
        <v>-327.745</v>
      </c>
      <c r="E144" s="563">
        <v>-380.56599999999997</v>
      </c>
      <c r="F144" s="270">
        <v>123.367</v>
      </c>
      <c r="G144" s="563">
        <v>-700.74400000000003</v>
      </c>
      <c r="H144" s="270">
        <v>-459.59699999999998</v>
      </c>
      <c r="I144" s="563">
        <v>-1818.856</v>
      </c>
      <c r="J144" s="270">
        <v>-663.97500000000002</v>
      </c>
    </row>
  </sheetData>
  <mergeCells count="28">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A139:B140"/>
    <mergeCell ref="A76:B76"/>
    <mergeCell ref="A78:B79"/>
    <mergeCell ref="C138:D138"/>
    <mergeCell ref="E138:F138"/>
    <mergeCell ref="C77:D77"/>
    <mergeCell ref="E77:F77"/>
    <mergeCell ref="O77:P77"/>
    <mergeCell ref="Q77:R77"/>
    <mergeCell ref="G77:H77"/>
    <mergeCell ref="I77:J77"/>
    <mergeCell ref="K77:L77"/>
    <mergeCell ref="M77:N7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R146"/>
  <sheetViews>
    <sheetView topLeftCell="A4" zoomScaleNormal="100" workbookViewId="0">
      <selection activeCell="G8" sqref="G8"/>
    </sheetView>
  </sheetViews>
  <sheetFormatPr baseColWidth="10" defaultColWidth="11.42578125" defaultRowHeight="12.75"/>
  <cols>
    <col min="1" max="1" width="2.85546875" style="168" customWidth="1"/>
    <col min="2" max="2" width="69.7109375" style="168" customWidth="1"/>
    <col min="3" max="16" width="18.28515625" style="168" customWidth="1"/>
    <col min="17" max="18" width="18.28515625"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6" width="11.42578125" style="85"/>
    <col min="37" max="37" width="44.7109375" style="85" customWidth="1"/>
    <col min="38" max="51" width="11.42578125" style="85"/>
    <col min="71" max="16384" width="11.42578125" style="85"/>
  </cols>
  <sheetData>
    <row r="1" spans="1:70">
      <c r="A1" s="85"/>
      <c r="B1" s="86"/>
    </row>
    <row r="2" spans="1:70">
      <c r="A2" s="891" t="s">
        <v>407</v>
      </c>
      <c r="B2" s="892"/>
      <c r="C2" s="861" t="s">
        <v>409</v>
      </c>
      <c r="D2" s="863"/>
      <c r="E2" s="863"/>
      <c r="F2" s="863"/>
      <c r="G2" s="863"/>
      <c r="H2" s="863"/>
      <c r="I2" s="863"/>
      <c r="J2" s="863"/>
      <c r="K2" s="863"/>
      <c r="L2" s="863"/>
      <c r="M2" s="863"/>
      <c r="N2" s="863"/>
      <c r="O2" s="863"/>
      <c r="P2" s="863"/>
      <c r="Q2" s="863"/>
      <c r="R2" s="862"/>
    </row>
    <row r="3" spans="1:70">
      <c r="A3" s="864" t="s">
        <v>0</v>
      </c>
      <c r="B3" s="865"/>
      <c r="C3" s="861" t="s">
        <v>222</v>
      </c>
      <c r="D3" s="862"/>
      <c r="E3" s="861" t="s">
        <v>5</v>
      </c>
      <c r="F3" s="862"/>
      <c r="G3" s="861" t="s">
        <v>6</v>
      </c>
      <c r="H3" s="862"/>
      <c r="I3" s="861" t="s">
        <v>7</v>
      </c>
      <c r="J3" s="862"/>
      <c r="K3" s="861" t="s">
        <v>14</v>
      </c>
      <c r="L3" s="862"/>
      <c r="M3" s="861" t="s">
        <v>44</v>
      </c>
      <c r="N3" s="862"/>
      <c r="O3" s="861" t="s">
        <v>314</v>
      </c>
      <c r="P3" s="862"/>
      <c r="Q3" s="861" t="s">
        <v>47</v>
      </c>
      <c r="R3" s="862"/>
    </row>
    <row r="4" spans="1:70">
      <c r="A4" s="877" t="s">
        <v>315</v>
      </c>
      <c r="B4" s="887"/>
      <c r="C4" s="558" t="s">
        <v>463</v>
      </c>
      <c r="D4" s="560" t="s">
        <v>464</v>
      </c>
      <c r="E4" s="558" t="s">
        <v>463</v>
      </c>
      <c r="F4" s="560" t="s">
        <v>464</v>
      </c>
      <c r="G4" s="558" t="s">
        <v>463</v>
      </c>
      <c r="H4" s="560" t="s">
        <v>464</v>
      </c>
      <c r="I4" s="558" t="s">
        <v>463</v>
      </c>
      <c r="J4" s="560" t="s">
        <v>464</v>
      </c>
      <c r="K4" s="558" t="s">
        <v>463</v>
      </c>
      <c r="L4" s="560" t="s">
        <v>464</v>
      </c>
      <c r="M4" s="558" t="s">
        <v>463</v>
      </c>
      <c r="N4" s="560" t="s">
        <v>464</v>
      </c>
      <c r="O4" s="558" t="s">
        <v>463</v>
      </c>
      <c r="P4" s="560" t="s">
        <v>464</v>
      </c>
      <c r="Q4" s="558" t="s">
        <v>463</v>
      </c>
      <c r="R4" s="560" t="s">
        <v>464</v>
      </c>
    </row>
    <row r="5" spans="1:70">
      <c r="A5" s="888"/>
      <c r="B5" s="889"/>
      <c r="C5" s="559" t="s">
        <v>221</v>
      </c>
      <c r="D5" s="265" t="s">
        <v>221</v>
      </c>
      <c r="E5" s="559" t="s">
        <v>221</v>
      </c>
      <c r="F5" s="265" t="s">
        <v>221</v>
      </c>
      <c r="G5" s="559" t="s">
        <v>221</v>
      </c>
      <c r="H5" s="265" t="s">
        <v>221</v>
      </c>
      <c r="I5" s="559" t="s">
        <v>221</v>
      </c>
      <c r="J5" s="265" t="s">
        <v>221</v>
      </c>
      <c r="K5" s="559" t="s">
        <v>221</v>
      </c>
      <c r="L5" s="265" t="s">
        <v>221</v>
      </c>
      <c r="M5" s="559" t="s">
        <v>221</v>
      </c>
      <c r="N5" s="265" t="s">
        <v>221</v>
      </c>
      <c r="O5" s="559" t="s">
        <v>221</v>
      </c>
      <c r="P5" s="265" t="s">
        <v>221</v>
      </c>
      <c r="Q5" s="559" t="s">
        <v>221</v>
      </c>
      <c r="R5" s="265" t="s">
        <v>221</v>
      </c>
    </row>
    <row r="6" spans="1:70" s="143" customFormat="1">
      <c r="A6" s="157" t="s">
        <v>316</v>
      </c>
      <c r="B6" s="158"/>
      <c r="C6" s="556">
        <v>0</v>
      </c>
      <c r="D6" s="266">
        <v>0</v>
      </c>
      <c r="E6" s="556">
        <v>50.573</v>
      </c>
      <c r="F6" s="266">
        <v>47.926000000000002</v>
      </c>
      <c r="G6" s="556">
        <v>941.98800000000006</v>
      </c>
      <c r="H6" s="266">
        <v>901.62599999999998</v>
      </c>
      <c r="I6" s="556">
        <v>415.60199999999998</v>
      </c>
      <c r="J6" s="266">
        <v>212.392</v>
      </c>
      <c r="K6" s="556">
        <v>0</v>
      </c>
      <c r="L6" s="266">
        <v>0</v>
      </c>
      <c r="M6" s="556">
        <v>207.06800000000001</v>
      </c>
      <c r="N6" s="266">
        <v>195.78899999999999</v>
      </c>
      <c r="O6" s="556">
        <v>-7.6999999999999999E-2</v>
      </c>
      <c r="P6" s="266">
        <v>2E-3</v>
      </c>
      <c r="Q6" s="556">
        <v>1615.154</v>
      </c>
      <c r="R6" s="266">
        <v>1357.7349999999999</v>
      </c>
      <c r="AZ6"/>
      <c r="BA6"/>
      <c r="BB6"/>
      <c r="BC6"/>
      <c r="BD6"/>
      <c r="BE6"/>
      <c r="BF6"/>
      <c r="BG6"/>
      <c r="BH6"/>
      <c r="BI6"/>
      <c r="BJ6"/>
      <c r="BK6"/>
      <c r="BL6"/>
      <c r="BM6"/>
      <c r="BN6"/>
      <c r="BO6"/>
      <c r="BP6"/>
      <c r="BQ6"/>
      <c r="BR6"/>
    </row>
    <row r="7" spans="1:70">
      <c r="A7" s="159"/>
      <c r="B7" s="160" t="s">
        <v>317</v>
      </c>
      <c r="C7" s="557">
        <v>0</v>
      </c>
      <c r="D7" s="267">
        <v>0</v>
      </c>
      <c r="E7" s="557">
        <v>5.4939999999999998</v>
      </c>
      <c r="F7" s="267">
        <v>5.1109999999999998</v>
      </c>
      <c r="G7" s="557">
        <v>246.46</v>
      </c>
      <c r="H7" s="267">
        <v>412.96899999999999</v>
      </c>
      <c r="I7" s="557">
        <v>205.00200000000001</v>
      </c>
      <c r="J7" s="267">
        <v>74.168000000000006</v>
      </c>
      <c r="K7" s="557">
        <v>0</v>
      </c>
      <c r="L7" s="267">
        <v>0</v>
      </c>
      <c r="M7" s="557">
        <v>136.77500000000001</v>
      </c>
      <c r="N7" s="267">
        <v>96.655000000000001</v>
      </c>
      <c r="O7" s="557">
        <v>0</v>
      </c>
      <c r="P7" s="267">
        <v>0</v>
      </c>
      <c r="Q7" s="557">
        <v>593.73099999999999</v>
      </c>
      <c r="R7" s="267">
        <v>588.90300000000002</v>
      </c>
    </row>
    <row r="8" spans="1:70">
      <c r="A8" s="159"/>
      <c r="B8" s="160" t="s">
        <v>318</v>
      </c>
      <c r="C8" s="557">
        <v>0</v>
      </c>
      <c r="D8" s="267">
        <v>0</v>
      </c>
      <c r="E8" s="557">
        <v>9.32</v>
      </c>
      <c r="F8" s="267">
        <v>3.492</v>
      </c>
      <c r="G8" s="557">
        <v>112.95</v>
      </c>
      <c r="H8" s="267">
        <v>67.254999999999995</v>
      </c>
      <c r="I8" s="557">
        <v>13.93</v>
      </c>
      <c r="J8" s="267">
        <v>14.736000000000001</v>
      </c>
      <c r="K8" s="557">
        <v>0</v>
      </c>
      <c r="L8" s="267">
        <v>0</v>
      </c>
      <c r="M8" s="557">
        <v>0.08</v>
      </c>
      <c r="N8" s="267">
        <v>0.1</v>
      </c>
      <c r="O8" s="557">
        <v>0</v>
      </c>
      <c r="P8" s="267">
        <v>0</v>
      </c>
      <c r="Q8" s="557">
        <v>136.28</v>
      </c>
      <c r="R8" s="267">
        <v>85.582999999999998</v>
      </c>
    </row>
    <row r="9" spans="1:70">
      <c r="A9" s="159"/>
      <c r="B9" s="160" t="s">
        <v>319</v>
      </c>
      <c r="C9" s="557">
        <v>0</v>
      </c>
      <c r="D9" s="267">
        <v>0</v>
      </c>
      <c r="E9" s="557">
        <v>0.86299999999999999</v>
      </c>
      <c r="F9" s="267">
        <v>0.94499999999999995</v>
      </c>
      <c r="G9" s="557">
        <v>55.276000000000003</v>
      </c>
      <c r="H9" s="267">
        <v>38.415999999999997</v>
      </c>
      <c r="I9" s="557">
        <v>50.887</v>
      </c>
      <c r="J9" s="267">
        <v>11.58</v>
      </c>
      <c r="K9" s="557">
        <v>0</v>
      </c>
      <c r="L9" s="267">
        <v>0</v>
      </c>
      <c r="M9" s="557">
        <v>12.603999999999999</v>
      </c>
      <c r="N9" s="267">
        <v>10.609</v>
      </c>
      <c r="O9" s="557">
        <v>0</v>
      </c>
      <c r="P9" s="267">
        <v>0</v>
      </c>
      <c r="Q9" s="557">
        <v>119.63</v>
      </c>
      <c r="R9" s="267">
        <v>61.55</v>
      </c>
    </row>
    <row r="10" spans="1:70">
      <c r="A10" s="159"/>
      <c r="B10" s="160" t="s">
        <v>320</v>
      </c>
      <c r="C10" s="557">
        <v>0</v>
      </c>
      <c r="D10" s="267">
        <v>0</v>
      </c>
      <c r="E10" s="557">
        <v>30.693000000000001</v>
      </c>
      <c r="F10" s="267">
        <v>33.514000000000003</v>
      </c>
      <c r="G10" s="557">
        <v>367.46699999999998</v>
      </c>
      <c r="H10" s="267">
        <v>251.14099999999999</v>
      </c>
      <c r="I10" s="557">
        <v>98.941999999999993</v>
      </c>
      <c r="J10" s="267">
        <v>67.201999999999998</v>
      </c>
      <c r="K10" s="557">
        <v>0</v>
      </c>
      <c r="L10" s="267">
        <v>0</v>
      </c>
      <c r="M10" s="557">
        <v>46.997</v>
      </c>
      <c r="N10" s="267">
        <v>50.377000000000002</v>
      </c>
      <c r="O10" s="557">
        <v>0</v>
      </c>
      <c r="P10" s="267">
        <v>0</v>
      </c>
      <c r="Q10" s="557">
        <v>544.09900000000005</v>
      </c>
      <c r="R10" s="267">
        <v>402.23399999999998</v>
      </c>
    </row>
    <row r="11" spans="1:70">
      <c r="A11" s="159"/>
      <c r="B11" s="160" t="s">
        <v>321</v>
      </c>
      <c r="C11" s="557">
        <v>0</v>
      </c>
      <c r="D11" s="267">
        <v>0</v>
      </c>
      <c r="E11" s="557">
        <v>9.5000000000000001E-2</v>
      </c>
      <c r="F11" s="267">
        <v>6.6000000000000003E-2</v>
      </c>
      <c r="G11" s="557">
        <v>98.344999999999999</v>
      </c>
      <c r="H11" s="267">
        <v>75.695999999999998</v>
      </c>
      <c r="I11" s="557">
        <v>1.4330000000000001</v>
      </c>
      <c r="J11" s="267">
        <v>1.3380000000000001</v>
      </c>
      <c r="K11" s="557">
        <v>0</v>
      </c>
      <c r="L11" s="267">
        <v>0</v>
      </c>
      <c r="M11" s="557">
        <v>-2.3940000000000001</v>
      </c>
      <c r="N11" s="267">
        <v>2.19</v>
      </c>
      <c r="O11" s="557">
        <v>-7.6999999999999999E-2</v>
      </c>
      <c r="P11" s="267">
        <v>2E-3</v>
      </c>
      <c r="Q11" s="557">
        <v>97.402000000000001</v>
      </c>
      <c r="R11" s="267">
        <v>79.292000000000002</v>
      </c>
    </row>
    <row r="12" spans="1:70">
      <c r="A12" s="159"/>
      <c r="B12" s="160" t="s">
        <v>322</v>
      </c>
      <c r="C12" s="557">
        <v>0</v>
      </c>
      <c r="D12" s="267">
        <v>0</v>
      </c>
      <c r="E12" s="557">
        <v>0</v>
      </c>
      <c r="F12" s="267">
        <v>0</v>
      </c>
      <c r="G12" s="557">
        <v>43.655000000000001</v>
      </c>
      <c r="H12" s="267">
        <v>39.588999999999999</v>
      </c>
      <c r="I12" s="557">
        <v>45.204000000000001</v>
      </c>
      <c r="J12" s="267">
        <v>43.17</v>
      </c>
      <c r="K12" s="557">
        <v>0</v>
      </c>
      <c r="L12" s="267">
        <v>0</v>
      </c>
      <c r="M12" s="557">
        <v>9.3239999999999998</v>
      </c>
      <c r="N12" s="267">
        <v>9.2050000000000001</v>
      </c>
      <c r="O12" s="557">
        <v>0</v>
      </c>
      <c r="P12" s="267">
        <v>0</v>
      </c>
      <c r="Q12" s="557">
        <v>98.183000000000007</v>
      </c>
      <c r="R12" s="267">
        <v>91.963999999999999</v>
      </c>
    </row>
    <row r="13" spans="1:70">
      <c r="A13" s="159"/>
      <c r="B13" s="160" t="s">
        <v>323</v>
      </c>
      <c r="C13" s="557">
        <v>0</v>
      </c>
      <c r="D13" s="267">
        <v>0</v>
      </c>
      <c r="E13" s="557">
        <v>4.1079999999999997</v>
      </c>
      <c r="F13" s="267">
        <v>4.798</v>
      </c>
      <c r="G13" s="557">
        <v>17.835000000000001</v>
      </c>
      <c r="H13" s="267">
        <v>16.559999999999999</v>
      </c>
      <c r="I13" s="557">
        <v>2.4E-2</v>
      </c>
      <c r="J13" s="267">
        <v>2.3E-2</v>
      </c>
      <c r="K13" s="557">
        <v>0</v>
      </c>
      <c r="L13" s="267">
        <v>0</v>
      </c>
      <c r="M13" s="557">
        <v>3.6819999999999999</v>
      </c>
      <c r="N13" s="267">
        <v>26.652999999999999</v>
      </c>
      <c r="O13" s="557">
        <v>0</v>
      </c>
      <c r="P13" s="267">
        <v>0</v>
      </c>
      <c r="Q13" s="557">
        <v>25.649000000000001</v>
      </c>
      <c r="R13" s="267">
        <v>48.033999999999999</v>
      </c>
    </row>
    <row r="14" spans="1:70">
      <c r="Q14" s="168"/>
      <c r="R14" s="168"/>
      <c r="S14" s="168"/>
      <c r="T14" s="168"/>
      <c r="U14" s="168"/>
      <c r="V14" s="168"/>
      <c r="W14" s="168"/>
      <c r="X14" s="168"/>
    </row>
    <row r="15" spans="1:70" ht="25.5">
      <c r="A15" s="159"/>
      <c r="B15" s="164" t="s">
        <v>324</v>
      </c>
      <c r="C15" s="557">
        <v>0</v>
      </c>
      <c r="D15" s="268">
        <v>0</v>
      </c>
      <c r="E15" s="557">
        <v>0</v>
      </c>
      <c r="F15" s="268">
        <v>0</v>
      </c>
      <c r="G15" s="557">
        <v>0</v>
      </c>
      <c r="H15" s="268">
        <v>0</v>
      </c>
      <c r="I15" s="557">
        <v>0.18</v>
      </c>
      <c r="J15" s="268">
        <v>0.17499999999999999</v>
      </c>
      <c r="K15" s="557">
        <v>0</v>
      </c>
      <c r="L15" s="268">
        <v>0</v>
      </c>
      <c r="M15" s="557">
        <v>0</v>
      </c>
      <c r="N15" s="268">
        <v>0</v>
      </c>
      <c r="O15" s="557">
        <v>0</v>
      </c>
      <c r="P15" s="268">
        <v>0</v>
      </c>
      <c r="Q15" s="557">
        <v>0.18</v>
      </c>
      <c r="R15" s="268">
        <v>0.17499999999999999</v>
      </c>
    </row>
    <row r="16" spans="1:70">
      <c r="Q16" s="168"/>
      <c r="R16" s="168"/>
      <c r="S16" s="168"/>
      <c r="T16" s="168"/>
      <c r="U16" s="168"/>
      <c r="V16" s="168"/>
      <c r="W16" s="168"/>
      <c r="X16" s="168"/>
    </row>
    <row r="17" spans="1:70" s="143" customFormat="1">
      <c r="A17" s="157" t="s">
        <v>325</v>
      </c>
      <c r="B17" s="158"/>
      <c r="C17" s="556">
        <v>0</v>
      </c>
      <c r="D17" s="269">
        <v>0</v>
      </c>
      <c r="E17" s="556">
        <v>59.484999999999999</v>
      </c>
      <c r="F17" s="269">
        <v>57.981999999999999</v>
      </c>
      <c r="G17" s="556">
        <v>6380.4740000000002</v>
      </c>
      <c r="H17" s="269">
        <v>6137.5739999999996</v>
      </c>
      <c r="I17" s="556">
        <v>4393.7700000000004</v>
      </c>
      <c r="J17" s="269">
        <v>4262.7309999999998</v>
      </c>
      <c r="K17" s="556">
        <v>0</v>
      </c>
      <c r="L17" s="269">
        <v>0</v>
      </c>
      <c r="M17" s="556">
        <v>1390.3109999999999</v>
      </c>
      <c r="N17" s="269">
        <v>1402.1469999999999</v>
      </c>
      <c r="O17" s="556">
        <v>0</v>
      </c>
      <c r="P17" s="269">
        <v>0</v>
      </c>
      <c r="Q17" s="556">
        <v>12224.04</v>
      </c>
      <c r="R17" s="269">
        <v>11860.433999999999</v>
      </c>
      <c r="AZ17"/>
      <c r="BA17"/>
      <c r="BB17"/>
      <c r="BC17"/>
      <c r="BD17"/>
      <c r="BE17"/>
      <c r="BF17"/>
      <c r="BG17"/>
      <c r="BH17"/>
      <c r="BI17"/>
      <c r="BJ17"/>
      <c r="BK17"/>
      <c r="BL17"/>
      <c r="BM17"/>
      <c r="BN17"/>
      <c r="BO17"/>
      <c r="BP17"/>
      <c r="BQ17"/>
      <c r="BR17"/>
    </row>
    <row r="18" spans="1:70">
      <c r="A18" s="159"/>
      <c r="B18" s="160" t="s">
        <v>326</v>
      </c>
      <c r="C18" s="557">
        <v>0</v>
      </c>
      <c r="D18" s="268">
        <v>0</v>
      </c>
      <c r="E18" s="557">
        <v>26.210999999999999</v>
      </c>
      <c r="F18" s="268">
        <v>18.131</v>
      </c>
      <c r="G18" s="557">
        <v>364.45100000000002</v>
      </c>
      <c r="H18" s="268">
        <v>344.37799999999999</v>
      </c>
      <c r="I18" s="557">
        <v>0.03</v>
      </c>
      <c r="J18" s="268">
        <v>0.01</v>
      </c>
      <c r="K18" s="557">
        <v>0</v>
      </c>
      <c r="L18" s="268">
        <v>0</v>
      </c>
      <c r="M18" s="557">
        <v>82.188000000000002</v>
      </c>
      <c r="N18" s="268">
        <v>83.492999999999995</v>
      </c>
      <c r="O18" s="557">
        <v>0</v>
      </c>
      <c r="P18" s="268">
        <v>0</v>
      </c>
      <c r="Q18" s="557">
        <v>472.88</v>
      </c>
      <c r="R18" s="268">
        <v>446.012</v>
      </c>
    </row>
    <row r="19" spans="1:70">
      <c r="A19" s="159"/>
      <c r="B19" s="160" t="s">
        <v>327</v>
      </c>
      <c r="C19" s="557">
        <v>0</v>
      </c>
      <c r="D19" s="268">
        <v>0</v>
      </c>
      <c r="E19" s="557">
        <v>0.13600000000000001</v>
      </c>
      <c r="F19" s="268">
        <v>6.6000000000000003E-2</v>
      </c>
      <c r="G19" s="557">
        <v>62.593000000000004</v>
      </c>
      <c r="H19" s="268">
        <v>53.445</v>
      </c>
      <c r="I19" s="557">
        <v>7.3460000000000001</v>
      </c>
      <c r="J19" s="268">
        <v>10.657999999999999</v>
      </c>
      <c r="K19" s="557">
        <v>0</v>
      </c>
      <c r="L19" s="268">
        <v>0</v>
      </c>
      <c r="M19" s="557">
        <v>12.611000000000001</v>
      </c>
      <c r="N19" s="268">
        <v>11.935</v>
      </c>
      <c r="O19" s="557">
        <v>0</v>
      </c>
      <c r="P19" s="268">
        <v>0</v>
      </c>
      <c r="Q19" s="557">
        <v>82.686000000000007</v>
      </c>
      <c r="R19" s="268">
        <v>76.103999999999999</v>
      </c>
    </row>
    <row r="20" spans="1:70">
      <c r="A20" s="159"/>
      <c r="B20" s="160" t="s">
        <v>328</v>
      </c>
      <c r="C20" s="557">
        <v>0</v>
      </c>
      <c r="D20" s="268">
        <v>0</v>
      </c>
      <c r="E20" s="557">
        <v>32.036999999999999</v>
      </c>
      <c r="F20" s="268">
        <v>38.807000000000002</v>
      </c>
      <c r="G20" s="557">
        <v>18.59</v>
      </c>
      <c r="H20" s="268">
        <v>49.405999999999999</v>
      </c>
      <c r="I20" s="557">
        <v>17.190000000000001</v>
      </c>
      <c r="J20" s="268">
        <v>41.146000000000001</v>
      </c>
      <c r="K20" s="557">
        <v>0</v>
      </c>
      <c r="L20" s="268">
        <v>0</v>
      </c>
      <c r="M20" s="557">
        <v>0.51</v>
      </c>
      <c r="N20" s="268">
        <v>0.51</v>
      </c>
      <c r="O20" s="557">
        <v>0</v>
      </c>
      <c r="P20" s="268">
        <v>0</v>
      </c>
      <c r="Q20" s="557">
        <v>68.326999999999998</v>
      </c>
      <c r="R20" s="268">
        <v>129.869</v>
      </c>
    </row>
    <row r="21" spans="1:70">
      <c r="A21" s="159"/>
      <c r="B21" s="160" t="s">
        <v>329</v>
      </c>
      <c r="C21" s="557">
        <v>0</v>
      </c>
      <c r="D21" s="268">
        <v>0</v>
      </c>
      <c r="E21" s="557">
        <v>0</v>
      </c>
      <c r="F21" s="268">
        <v>0</v>
      </c>
      <c r="G21" s="557">
        <v>153.012</v>
      </c>
      <c r="H21" s="268">
        <v>145.81200000000001</v>
      </c>
      <c r="I21" s="557">
        <v>0</v>
      </c>
      <c r="J21" s="268">
        <v>0</v>
      </c>
      <c r="K21" s="557">
        <v>0</v>
      </c>
      <c r="L21" s="268">
        <v>0</v>
      </c>
      <c r="M21" s="557">
        <v>0</v>
      </c>
      <c r="N21" s="268">
        <v>0</v>
      </c>
      <c r="O21" s="557">
        <v>0</v>
      </c>
      <c r="P21" s="268">
        <v>0</v>
      </c>
      <c r="Q21" s="557">
        <v>153.012</v>
      </c>
      <c r="R21" s="268">
        <v>145.81200000000001</v>
      </c>
    </row>
    <row r="22" spans="1:70">
      <c r="A22" s="159"/>
      <c r="B22" s="160" t="s">
        <v>330</v>
      </c>
      <c r="C22" s="557">
        <v>0</v>
      </c>
      <c r="D22" s="268">
        <v>0</v>
      </c>
      <c r="E22" s="557">
        <v>0.249</v>
      </c>
      <c r="F22" s="268">
        <v>0.219</v>
      </c>
      <c r="G22" s="557">
        <v>57.26</v>
      </c>
      <c r="H22" s="268">
        <v>54.566000000000003</v>
      </c>
      <c r="I22" s="557">
        <v>684.59400000000005</v>
      </c>
      <c r="J22" s="268">
        <v>662.98599999999999</v>
      </c>
      <c r="K22" s="557">
        <v>0</v>
      </c>
      <c r="L22" s="268">
        <v>0</v>
      </c>
      <c r="M22" s="557">
        <v>356.20299999999997</v>
      </c>
      <c r="N22" s="268">
        <v>356.22399999999999</v>
      </c>
      <c r="O22" s="557">
        <v>0</v>
      </c>
      <c r="P22" s="268">
        <v>0</v>
      </c>
      <c r="Q22" s="557">
        <v>1098.306</v>
      </c>
      <c r="R22" s="268">
        <v>1073.9949999999999</v>
      </c>
    </row>
    <row r="23" spans="1:70">
      <c r="A23" s="159"/>
      <c r="B23" s="160" t="s">
        <v>331</v>
      </c>
      <c r="C23" s="557">
        <v>0</v>
      </c>
      <c r="D23" s="268">
        <v>0</v>
      </c>
      <c r="E23" s="557">
        <v>1.7000000000000001E-2</v>
      </c>
      <c r="F23" s="268">
        <v>1.4999999999999999E-2</v>
      </c>
      <c r="G23" s="557">
        <v>178.78100000000001</v>
      </c>
      <c r="H23" s="268">
        <v>171.94900000000001</v>
      </c>
      <c r="I23" s="557">
        <v>63.954000000000001</v>
      </c>
      <c r="J23" s="268">
        <v>63.023000000000003</v>
      </c>
      <c r="K23" s="557">
        <v>0</v>
      </c>
      <c r="L23" s="268">
        <v>0</v>
      </c>
      <c r="M23" s="557">
        <v>148.91800000000001</v>
      </c>
      <c r="N23" s="268">
        <v>152.941</v>
      </c>
      <c r="O23" s="557">
        <v>0</v>
      </c>
      <c r="P23" s="268">
        <v>0</v>
      </c>
      <c r="Q23" s="557">
        <v>391.67</v>
      </c>
      <c r="R23" s="268">
        <v>387.928</v>
      </c>
    </row>
    <row r="24" spans="1:70">
      <c r="A24" s="159"/>
      <c r="B24" s="160" t="s">
        <v>332</v>
      </c>
      <c r="C24" s="557">
        <v>0</v>
      </c>
      <c r="D24" s="268">
        <v>0</v>
      </c>
      <c r="E24" s="557">
        <v>0</v>
      </c>
      <c r="F24" s="268">
        <v>0</v>
      </c>
      <c r="G24" s="557">
        <v>0</v>
      </c>
      <c r="H24" s="268">
        <v>0</v>
      </c>
      <c r="I24" s="557">
        <v>0</v>
      </c>
      <c r="J24" s="268">
        <v>0</v>
      </c>
      <c r="K24" s="557">
        <v>0</v>
      </c>
      <c r="L24" s="268">
        <v>0</v>
      </c>
      <c r="M24" s="557">
        <v>1.1579999999999999</v>
      </c>
      <c r="N24" s="268">
        <v>1.1579999999999999</v>
      </c>
      <c r="O24" s="557">
        <v>0</v>
      </c>
      <c r="P24" s="268">
        <v>0</v>
      </c>
      <c r="Q24" s="557">
        <v>1.1579999999999999</v>
      </c>
      <c r="R24" s="268">
        <v>1.1579999999999999</v>
      </c>
    </row>
    <row r="25" spans="1:70">
      <c r="A25" s="159"/>
      <c r="B25" s="160" t="s">
        <v>333</v>
      </c>
      <c r="C25" s="557">
        <v>0</v>
      </c>
      <c r="D25" s="268">
        <v>0</v>
      </c>
      <c r="E25" s="557">
        <v>0.83499999999999996</v>
      </c>
      <c r="F25" s="268">
        <v>0.74399999999999999</v>
      </c>
      <c r="G25" s="557">
        <v>5398.2889999999998</v>
      </c>
      <c r="H25" s="268">
        <v>5184.8100000000004</v>
      </c>
      <c r="I25" s="557">
        <v>3559.5520000000001</v>
      </c>
      <c r="J25" s="268">
        <v>3428.18</v>
      </c>
      <c r="K25" s="557">
        <v>0</v>
      </c>
      <c r="L25" s="268">
        <v>0</v>
      </c>
      <c r="M25" s="557">
        <v>773.875</v>
      </c>
      <c r="N25" s="268">
        <v>780.65800000000002</v>
      </c>
      <c r="O25" s="557">
        <v>0</v>
      </c>
      <c r="P25" s="268">
        <v>0</v>
      </c>
      <c r="Q25" s="557">
        <v>9732.5509999999995</v>
      </c>
      <c r="R25" s="268">
        <v>9394.3919999999998</v>
      </c>
    </row>
    <row r="26" spans="1:70">
      <c r="A26" s="159"/>
      <c r="B26" s="160" t="s">
        <v>334</v>
      </c>
      <c r="C26" s="557">
        <v>0</v>
      </c>
      <c r="D26" s="268">
        <v>0</v>
      </c>
      <c r="E26" s="557">
        <v>0</v>
      </c>
      <c r="F26" s="268">
        <v>0</v>
      </c>
      <c r="G26" s="557">
        <v>0</v>
      </c>
      <c r="H26" s="268">
        <v>0</v>
      </c>
      <c r="I26" s="557">
        <v>0</v>
      </c>
      <c r="J26" s="268">
        <v>0</v>
      </c>
      <c r="K26" s="557">
        <v>0</v>
      </c>
      <c r="L26" s="268">
        <v>0</v>
      </c>
      <c r="M26" s="557">
        <v>0</v>
      </c>
      <c r="N26" s="268">
        <v>0</v>
      </c>
      <c r="O26" s="557">
        <v>0</v>
      </c>
      <c r="P26" s="268">
        <v>0</v>
      </c>
      <c r="Q26" s="557">
        <v>0</v>
      </c>
      <c r="R26" s="268">
        <v>0</v>
      </c>
    </row>
    <row r="27" spans="1:70">
      <c r="A27" s="159"/>
      <c r="B27" s="160" t="s">
        <v>335</v>
      </c>
      <c r="C27" s="557">
        <v>0</v>
      </c>
      <c r="D27" s="268">
        <v>0</v>
      </c>
      <c r="E27" s="557">
        <v>0</v>
      </c>
      <c r="F27" s="268">
        <v>0</v>
      </c>
      <c r="G27" s="557">
        <v>92.472999999999999</v>
      </c>
      <c r="H27" s="268">
        <v>89.347999999999999</v>
      </c>
      <c r="I27" s="557">
        <v>61.103999999999999</v>
      </c>
      <c r="J27" s="268">
        <v>56.728000000000002</v>
      </c>
      <c r="K27" s="557">
        <v>0</v>
      </c>
      <c r="L27" s="268">
        <v>0</v>
      </c>
      <c r="M27" s="557">
        <v>14.127000000000001</v>
      </c>
      <c r="N27" s="268">
        <v>14.561999999999999</v>
      </c>
      <c r="O27" s="557">
        <v>0</v>
      </c>
      <c r="P27" s="268">
        <v>0</v>
      </c>
      <c r="Q27" s="557">
        <v>167.70400000000001</v>
      </c>
      <c r="R27" s="268">
        <v>160.63800000000001</v>
      </c>
    </row>
    <row r="28" spans="1:70">
      <c r="A28" s="159"/>
      <c r="B28" s="160" t="s">
        <v>336</v>
      </c>
      <c r="C28" s="557">
        <v>0</v>
      </c>
      <c r="D28" s="268">
        <v>0</v>
      </c>
      <c r="E28" s="557">
        <v>0</v>
      </c>
      <c r="F28" s="268">
        <v>0</v>
      </c>
      <c r="G28" s="557">
        <v>55.024999999999999</v>
      </c>
      <c r="H28" s="268">
        <v>43.86</v>
      </c>
      <c r="I28" s="557">
        <v>0</v>
      </c>
      <c r="J28" s="268">
        <v>0</v>
      </c>
      <c r="K28" s="557">
        <v>0</v>
      </c>
      <c r="L28" s="268">
        <v>0</v>
      </c>
      <c r="M28" s="557">
        <v>0.72099999999999997</v>
      </c>
      <c r="N28" s="268">
        <v>0.66600000000000004</v>
      </c>
      <c r="O28" s="557">
        <v>0</v>
      </c>
      <c r="P28" s="268">
        <v>0</v>
      </c>
      <c r="Q28" s="557">
        <v>55.746000000000002</v>
      </c>
      <c r="R28" s="268">
        <v>44.526000000000003</v>
      </c>
    </row>
    <row r="29" spans="1:70">
      <c r="Q29" s="168"/>
      <c r="R29" s="168"/>
      <c r="S29" s="168"/>
      <c r="T29" s="168"/>
      <c r="U29" s="168"/>
      <c r="V29" s="168"/>
      <c r="W29" s="168"/>
      <c r="X29" s="168"/>
    </row>
    <row r="30" spans="1:70">
      <c r="A30" s="171" t="s">
        <v>337</v>
      </c>
      <c r="B30" s="160"/>
      <c r="C30" s="556">
        <v>0</v>
      </c>
      <c r="D30" s="266">
        <v>0</v>
      </c>
      <c r="E30" s="556">
        <v>110.05800000000001</v>
      </c>
      <c r="F30" s="266">
        <v>105.908</v>
      </c>
      <c r="G30" s="556">
        <v>7322.4620000000004</v>
      </c>
      <c r="H30" s="266">
        <v>7039.2</v>
      </c>
      <c r="I30" s="556">
        <v>4809.3720000000003</v>
      </c>
      <c r="J30" s="266">
        <v>4475.1229999999996</v>
      </c>
      <c r="K30" s="556">
        <v>0</v>
      </c>
      <c r="L30" s="266">
        <v>0</v>
      </c>
      <c r="M30" s="556">
        <v>1597.3789999999999</v>
      </c>
      <c r="N30" s="266">
        <v>1597.9359999999999</v>
      </c>
      <c r="O30" s="556">
        <v>-7.6999999999999999E-2</v>
      </c>
      <c r="P30" s="266">
        <v>2E-3</v>
      </c>
      <c r="Q30" s="556">
        <v>13839.194</v>
      </c>
      <c r="R30" s="266">
        <v>13218.169</v>
      </c>
    </row>
    <row r="31" spans="1:70">
      <c r="C31" s="156"/>
      <c r="D31" s="156"/>
      <c r="E31" s="156"/>
      <c r="F31" s="156"/>
      <c r="G31" s="156"/>
      <c r="H31" s="156"/>
      <c r="I31" s="156"/>
      <c r="J31" s="156"/>
      <c r="K31" s="156"/>
      <c r="L31" s="156"/>
      <c r="M31" s="156"/>
      <c r="N31" s="156"/>
      <c r="O31" s="156"/>
      <c r="P31" s="156"/>
    </row>
    <row r="32" spans="1:70">
      <c r="C32" s="156"/>
      <c r="D32" s="156"/>
      <c r="E32" s="156"/>
      <c r="F32" s="156"/>
      <c r="G32" s="156"/>
      <c r="H32" s="156"/>
      <c r="I32" s="156"/>
      <c r="J32" s="156"/>
      <c r="K32" s="156"/>
      <c r="L32" s="156"/>
      <c r="M32" s="156"/>
      <c r="N32" s="156"/>
      <c r="O32" s="156"/>
      <c r="P32" s="156"/>
    </row>
    <row r="33" spans="1:70">
      <c r="C33" s="233"/>
      <c r="D33" s="156"/>
      <c r="E33" s="156"/>
      <c r="F33" s="156"/>
      <c r="G33" s="156"/>
      <c r="H33" s="156"/>
      <c r="I33" s="156"/>
      <c r="J33" s="156"/>
      <c r="K33" s="156"/>
      <c r="L33" s="156"/>
      <c r="M33" s="156"/>
      <c r="N33" s="156"/>
      <c r="O33" s="156"/>
      <c r="P33" s="156"/>
    </row>
    <row r="34" spans="1:70">
      <c r="A34" s="891" t="s">
        <v>407</v>
      </c>
      <c r="B34" s="892"/>
      <c r="C34" s="861" t="s">
        <v>409</v>
      </c>
      <c r="D34" s="863"/>
      <c r="E34" s="863"/>
      <c r="F34" s="863"/>
      <c r="G34" s="863"/>
      <c r="H34" s="863"/>
      <c r="I34" s="863"/>
      <c r="J34" s="863"/>
      <c r="K34" s="863"/>
      <c r="L34" s="863"/>
      <c r="M34" s="863"/>
      <c r="N34" s="863"/>
      <c r="O34" s="863"/>
      <c r="P34" s="863"/>
      <c r="Q34" s="863"/>
      <c r="R34" s="862"/>
    </row>
    <row r="35" spans="1:70">
      <c r="A35" s="864" t="s">
        <v>0</v>
      </c>
      <c r="B35" s="865"/>
      <c r="C35" s="861" t="s">
        <v>222</v>
      </c>
      <c r="D35" s="862"/>
      <c r="E35" s="861" t="s">
        <v>5</v>
      </c>
      <c r="F35" s="862"/>
      <c r="G35" s="861" t="s">
        <v>6</v>
      </c>
      <c r="H35" s="862"/>
      <c r="I35" s="861" t="s">
        <v>7</v>
      </c>
      <c r="J35" s="862"/>
      <c r="K35" s="861" t="s">
        <v>14</v>
      </c>
      <c r="L35" s="862"/>
      <c r="M35" s="861" t="s">
        <v>44</v>
      </c>
      <c r="N35" s="862"/>
      <c r="O35" s="861" t="s">
        <v>314</v>
      </c>
      <c r="P35" s="862"/>
      <c r="Q35" s="861" t="s">
        <v>47</v>
      </c>
      <c r="R35" s="862"/>
    </row>
    <row r="36" spans="1:70">
      <c r="A36" s="866" t="s">
        <v>338</v>
      </c>
      <c r="B36" s="890"/>
      <c r="C36" s="558" t="s">
        <v>463</v>
      </c>
      <c r="D36" s="560" t="s">
        <v>464</v>
      </c>
      <c r="E36" s="558" t="s">
        <v>463</v>
      </c>
      <c r="F36" s="560" t="s">
        <v>464</v>
      </c>
      <c r="G36" s="558" t="s">
        <v>463</v>
      </c>
      <c r="H36" s="560" t="s">
        <v>464</v>
      </c>
      <c r="I36" s="558" t="s">
        <v>463</v>
      </c>
      <c r="J36" s="560" t="s">
        <v>464</v>
      </c>
      <c r="K36" s="558" t="s">
        <v>463</v>
      </c>
      <c r="L36" s="560" t="s">
        <v>464</v>
      </c>
      <c r="M36" s="558" t="s">
        <v>463</v>
      </c>
      <c r="N36" s="560" t="s">
        <v>464</v>
      </c>
      <c r="O36" s="558" t="s">
        <v>463</v>
      </c>
      <c r="P36" s="560" t="s">
        <v>464</v>
      </c>
      <c r="Q36" s="558" t="s">
        <v>463</v>
      </c>
      <c r="R36" s="560" t="s">
        <v>464</v>
      </c>
    </row>
    <row r="37" spans="1:70">
      <c r="A37" s="872"/>
      <c r="B37" s="873"/>
      <c r="C37" s="559" t="s">
        <v>221</v>
      </c>
      <c r="D37" s="265" t="s">
        <v>221</v>
      </c>
      <c r="E37" s="559" t="s">
        <v>221</v>
      </c>
      <c r="F37" s="265" t="s">
        <v>221</v>
      </c>
      <c r="G37" s="559" t="s">
        <v>221</v>
      </c>
      <c r="H37" s="265" t="s">
        <v>221</v>
      </c>
      <c r="I37" s="559" t="s">
        <v>221</v>
      </c>
      <c r="J37" s="265" t="s">
        <v>221</v>
      </c>
      <c r="K37" s="559" t="s">
        <v>221</v>
      </c>
      <c r="L37" s="265" t="s">
        <v>221</v>
      </c>
      <c r="M37" s="559" t="s">
        <v>221</v>
      </c>
      <c r="N37" s="265" t="s">
        <v>221</v>
      </c>
      <c r="O37" s="559" t="s">
        <v>221</v>
      </c>
      <c r="P37" s="265" t="s">
        <v>221</v>
      </c>
      <c r="Q37" s="559" t="s">
        <v>221</v>
      </c>
      <c r="R37" s="265" t="s">
        <v>221</v>
      </c>
    </row>
    <row r="38" spans="1:70" s="143" customFormat="1">
      <c r="A38" s="157" t="s">
        <v>339</v>
      </c>
      <c r="B38" s="158"/>
      <c r="C38" s="557">
        <v>0</v>
      </c>
      <c r="D38" s="269">
        <v>0</v>
      </c>
      <c r="E38" s="571">
        <v>15.893000000000001</v>
      </c>
      <c r="F38" s="269">
        <v>19.234000000000002</v>
      </c>
      <c r="G38" s="571">
        <v>1114.914</v>
      </c>
      <c r="H38" s="269">
        <v>1150.4960000000001</v>
      </c>
      <c r="I38" s="571">
        <v>932.33799999999997</v>
      </c>
      <c r="J38" s="269">
        <v>865.29499999999996</v>
      </c>
      <c r="K38" s="571">
        <v>0</v>
      </c>
      <c r="L38" s="269">
        <v>0</v>
      </c>
      <c r="M38" s="571">
        <v>98.54</v>
      </c>
      <c r="N38" s="269">
        <v>89.908000000000001</v>
      </c>
      <c r="O38" s="571">
        <v>-7.6999999999999999E-2</v>
      </c>
      <c r="P38" s="269">
        <v>2E-3</v>
      </c>
      <c r="Q38" s="571">
        <v>2161.6080000000002</v>
      </c>
      <c r="R38" s="269">
        <v>2124.9349999999999</v>
      </c>
      <c r="AZ38"/>
      <c r="BA38"/>
      <c r="BB38"/>
      <c r="BC38"/>
      <c r="BD38"/>
      <c r="BE38"/>
      <c r="BF38"/>
      <c r="BG38"/>
      <c r="BH38"/>
      <c r="BI38"/>
      <c r="BJ38"/>
      <c r="BK38"/>
      <c r="BL38"/>
      <c r="BM38"/>
      <c r="BN38"/>
      <c r="BO38"/>
      <c r="BP38"/>
      <c r="BQ38"/>
      <c r="BR38"/>
    </row>
    <row r="39" spans="1:70">
      <c r="A39" s="159"/>
      <c r="B39" s="160" t="s">
        <v>340</v>
      </c>
      <c r="C39" s="557">
        <v>0</v>
      </c>
      <c r="D39" s="268">
        <v>0</v>
      </c>
      <c r="E39" s="557">
        <v>0</v>
      </c>
      <c r="F39" s="268">
        <v>0</v>
      </c>
      <c r="G39" s="557">
        <v>76.665000000000006</v>
      </c>
      <c r="H39" s="268">
        <v>72.501999999999995</v>
      </c>
      <c r="I39" s="557">
        <v>285.75700000000001</v>
      </c>
      <c r="J39" s="268">
        <v>269.15100000000001</v>
      </c>
      <c r="K39" s="557">
        <v>0</v>
      </c>
      <c r="L39" s="268">
        <v>0</v>
      </c>
      <c r="M39" s="557">
        <v>0</v>
      </c>
      <c r="N39" s="268">
        <v>0</v>
      </c>
      <c r="O39" s="557">
        <v>0</v>
      </c>
      <c r="P39" s="268">
        <v>0</v>
      </c>
      <c r="Q39" s="557">
        <v>362.42200000000003</v>
      </c>
      <c r="R39" s="268">
        <v>341.65300000000002</v>
      </c>
    </row>
    <row r="40" spans="1:70">
      <c r="A40" s="159"/>
      <c r="B40" s="160" t="s">
        <v>341</v>
      </c>
      <c r="C40" s="557">
        <v>0</v>
      </c>
      <c r="D40" s="268">
        <v>0</v>
      </c>
      <c r="E40" s="557">
        <v>0</v>
      </c>
      <c r="F40" s="268">
        <v>0</v>
      </c>
      <c r="G40" s="557">
        <v>3.9420000000000002</v>
      </c>
      <c r="H40" s="268">
        <v>3.694</v>
      </c>
      <c r="I40" s="557">
        <v>4.2560000000000002</v>
      </c>
      <c r="J40" s="268">
        <v>5.2889999999999997</v>
      </c>
      <c r="K40" s="557">
        <v>0</v>
      </c>
      <c r="L40" s="268">
        <v>0</v>
      </c>
      <c r="M40" s="557">
        <v>3.1019999999999999</v>
      </c>
      <c r="N40" s="268">
        <v>3.0339999999999998</v>
      </c>
      <c r="O40" s="557">
        <v>0</v>
      </c>
      <c r="P40" s="268">
        <v>0</v>
      </c>
      <c r="Q40" s="557">
        <v>11.3</v>
      </c>
      <c r="R40" s="268">
        <v>12.016999999999999</v>
      </c>
    </row>
    <row r="41" spans="1:70">
      <c r="A41" s="159"/>
      <c r="B41" s="160" t="s">
        <v>342</v>
      </c>
      <c r="C41" s="557">
        <v>0</v>
      </c>
      <c r="D41" s="268">
        <v>0</v>
      </c>
      <c r="E41" s="557">
        <v>1.4910000000000001</v>
      </c>
      <c r="F41" s="268">
        <v>2.3780000000000001</v>
      </c>
      <c r="G41" s="557">
        <v>403.23099999999999</v>
      </c>
      <c r="H41" s="268">
        <v>318.971</v>
      </c>
      <c r="I41" s="557">
        <v>451.45800000000003</v>
      </c>
      <c r="J41" s="268">
        <v>435.65800000000002</v>
      </c>
      <c r="K41" s="557">
        <v>0</v>
      </c>
      <c r="L41" s="268">
        <v>0</v>
      </c>
      <c r="M41" s="557">
        <v>61.191000000000003</v>
      </c>
      <c r="N41" s="268">
        <v>33.411000000000001</v>
      </c>
      <c r="O41" s="557">
        <v>0</v>
      </c>
      <c r="P41" s="268">
        <v>0</v>
      </c>
      <c r="Q41" s="557">
        <v>917.37099999999998</v>
      </c>
      <c r="R41" s="268">
        <v>790.41800000000001</v>
      </c>
    </row>
    <row r="42" spans="1:70">
      <c r="A42" s="159"/>
      <c r="B42" s="160" t="s">
        <v>343</v>
      </c>
      <c r="C42" s="557">
        <v>0</v>
      </c>
      <c r="D42" s="268">
        <v>0</v>
      </c>
      <c r="E42" s="562">
        <v>3.7210000000000001</v>
      </c>
      <c r="F42" s="268">
        <v>5.6040000000000001</v>
      </c>
      <c r="G42" s="562">
        <v>529.46100000000001</v>
      </c>
      <c r="H42" s="268">
        <v>617.21699999999998</v>
      </c>
      <c r="I42" s="562">
        <v>8.8859999999999992</v>
      </c>
      <c r="J42" s="268">
        <v>8.7490000000000006</v>
      </c>
      <c r="K42" s="562">
        <v>0</v>
      </c>
      <c r="L42" s="268">
        <v>0</v>
      </c>
      <c r="M42" s="562">
        <v>15.458</v>
      </c>
      <c r="N42" s="268">
        <v>19.940999999999999</v>
      </c>
      <c r="O42" s="562">
        <v>-7.6999999999999999E-2</v>
      </c>
      <c r="P42" s="268">
        <v>2E-3</v>
      </c>
      <c r="Q42" s="562">
        <v>557.44899999999996</v>
      </c>
      <c r="R42" s="268">
        <v>651.51300000000003</v>
      </c>
    </row>
    <row r="43" spans="1:70">
      <c r="A43" s="159"/>
      <c r="B43" s="160" t="s">
        <v>344</v>
      </c>
      <c r="C43" s="557">
        <v>0</v>
      </c>
      <c r="D43" s="268">
        <v>0</v>
      </c>
      <c r="E43" s="557">
        <v>0</v>
      </c>
      <c r="F43" s="268">
        <v>0</v>
      </c>
      <c r="G43" s="557">
        <v>0</v>
      </c>
      <c r="H43" s="268">
        <v>0</v>
      </c>
      <c r="I43" s="557">
        <v>80.581999999999994</v>
      </c>
      <c r="J43" s="268">
        <v>78.59</v>
      </c>
      <c r="K43" s="557">
        <v>0</v>
      </c>
      <c r="L43" s="268">
        <v>0</v>
      </c>
      <c r="M43" s="557">
        <v>0</v>
      </c>
      <c r="N43" s="268">
        <v>0</v>
      </c>
      <c r="O43" s="557">
        <v>0</v>
      </c>
      <c r="P43" s="268">
        <v>0</v>
      </c>
      <c r="Q43" s="557">
        <v>80.581999999999994</v>
      </c>
      <c r="R43" s="268">
        <v>78.59</v>
      </c>
    </row>
    <row r="44" spans="1:70">
      <c r="A44" s="159"/>
      <c r="B44" s="160" t="s">
        <v>345</v>
      </c>
      <c r="C44" s="557">
        <v>0</v>
      </c>
      <c r="D44" s="268">
        <v>0</v>
      </c>
      <c r="E44" s="557">
        <v>5.9009999999999998</v>
      </c>
      <c r="F44" s="268">
        <v>4.6550000000000002</v>
      </c>
      <c r="G44" s="557">
        <v>21.616</v>
      </c>
      <c r="H44" s="268">
        <v>39.658000000000001</v>
      </c>
      <c r="I44" s="557">
        <v>53.069000000000003</v>
      </c>
      <c r="J44" s="268">
        <v>9.0229999999999997</v>
      </c>
      <c r="K44" s="557">
        <v>0</v>
      </c>
      <c r="L44" s="268">
        <v>0</v>
      </c>
      <c r="M44" s="557">
        <v>10.913</v>
      </c>
      <c r="N44" s="268">
        <v>32.451999999999998</v>
      </c>
      <c r="O44" s="557">
        <v>0</v>
      </c>
      <c r="P44" s="268">
        <v>0</v>
      </c>
      <c r="Q44" s="557">
        <v>91.498999999999995</v>
      </c>
      <c r="R44" s="268">
        <v>85.787999999999997</v>
      </c>
    </row>
    <row r="45" spans="1:70">
      <c r="A45" s="159"/>
      <c r="B45" s="160" t="s">
        <v>346</v>
      </c>
      <c r="C45" s="557">
        <v>0</v>
      </c>
      <c r="D45" s="268">
        <v>0</v>
      </c>
      <c r="E45" s="557">
        <v>0</v>
      </c>
      <c r="F45" s="268">
        <v>0</v>
      </c>
      <c r="G45" s="557">
        <v>0</v>
      </c>
      <c r="H45" s="268">
        <v>0</v>
      </c>
      <c r="I45" s="557">
        <v>0</v>
      </c>
      <c r="J45" s="268">
        <v>0</v>
      </c>
      <c r="K45" s="557">
        <v>0</v>
      </c>
      <c r="L45" s="268">
        <v>0</v>
      </c>
      <c r="M45" s="557">
        <v>0</v>
      </c>
      <c r="N45" s="268">
        <v>0</v>
      </c>
      <c r="O45" s="557">
        <v>0</v>
      </c>
      <c r="P45" s="268">
        <v>0</v>
      </c>
      <c r="Q45" s="557">
        <v>0</v>
      </c>
      <c r="R45" s="268">
        <v>0</v>
      </c>
    </row>
    <row r="46" spans="1:70">
      <c r="A46" s="159"/>
      <c r="B46" s="160" t="s">
        <v>347</v>
      </c>
      <c r="C46" s="557">
        <v>0</v>
      </c>
      <c r="D46" s="268">
        <v>0</v>
      </c>
      <c r="E46" s="557">
        <v>4.78</v>
      </c>
      <c r="F46" s="268">
        <v>6.5970000000000004</v>
      </c>
      <c r="G46" s="557">
        <v>79.998999999999995</v>
      </c>
      <c r="H46" s="268">
        <v>98.453999999999994</v>
      </c>
      <c r="I46" s="557">
        <v>48.33</v>
      </c>
      <c r="J46" s="268">
        <v>58.835000000000001</v>
      </c>
      <c r="K46" s="557">
        <v>0</v>
      </c>
      <c r="L46" s="268">
        <v>0</v>
      </c>
      <c r="M46" s="557">
        <v>7.8760000000000003</v>
      </c>
      <c r="N46" s="268">
        <v>1.07</v>
      </c>
      <c r="O46" s="557">
        <v>0</v>
      </c>
      <c r="P46" s="268">
        <v>0</v>
      </c>
      <c r="Q46" s="557">
        <v>140.98500000000001</v>
      </c>
      <c r="R46" s="268">
        <v>164.95599999999999</v>
      </c>
    </row>
    <row r="47" spans="1:70">
      <c r="Q47" s="168"/>
      <c r="R47" s="168"/>
      <c r="S47" s="168"/>
      <c r="T47" s="168"/>
      <c r="U47" s="168"/>
      <c r="V47" s="168"/>
      <c r="W47" s="168"/>
      <c r="X47" s="168"/>
    </row>
    <row r="48" spans="1:70">
      <c r="A48" s="159"/>
      <c r="B48" s="164" t="s">
        <v>348</v>
      </c>
      <c r="C48" s="557">
        <v>0</v>
      </c>
      <c r="D48" s="268">
        <v>0</v>
      </c>
      <c r="E48" s="562">
        <v>0</v>
      </c>
      <c r="F48" s="268">
        <v>0</v>
      </c>
      <c r="G48" s="562">
        <v>0</v>
      </c>
      <c r="H48" s="268">
        <v>0</v>
      </c>
      <c r="I48" s="562">
        <v>0</v>
      </c>
      <c r="J48" s="268">
        <v>0</v>
      </c>
      <c r="K48" s="562">
        <v>0</v>
      </c>
      <c r="L48" s="268">
        <v>0</v>
      </c>
      <c r="M48" s="562">
        <v>0</v>
      </c>
      <c r="N48" s="268">
        <v>0</v>
      </c>
      <c r="O48" s="562">
        <v>0</v>
      </c>
      <c r="P48" s="268">
        <v>0</v>
      </c>
      <c r="Q48" s="562">
        <v>0</v>
      </c>
      <c r="R48" s="268">
        <v>0</v>
      </c>
    </row>
    <row r="49" spans="1:70">
      <c r="Q49" s="168"/>
      <c r="R49" s="168"/>
      <c r="S49" s="168"/>
      <c r="T49" s="168"/>
      <c r="U49" s="168"/>
      <c r="V49" s="168"/>
      <c r="W49" s="168"/>
      <c r="X49" s="168"/>
      <c r="Y49" s="168"/>
      <c r="Z49" s="168"/>
      <c r="AA49" s="168"/>
    </row>
    <row r="50" spans="1:70" s="143" customFormat="1">
      <c r="A50" s="157" t="s">
        <v>349</v>
      </c>
      <c r="B50" s="158"/>
      <c r="C50" s="557">
        <v>0</v>
      </c>
      <c r="D50" s="269">
        <v>0</v>
      </c>
      <c r="E50" s="557">
        <v>18.318999999999999</v>
      </c>
      <c r="F50" s="269">
        <v>18.131</v>
      </c>
      <c r="G50" s="557">
        <v>906.08299999999997</v>
      </c>
      <c r="H50" s="269">
        <v>984.89499999999998</v>
      </c>
      <c r="I50" s="557">
        <v>2158.2440000000001</v>
      </c>
      <c r="J50" s="269">
        <v>2067.3069999999998</v>
      </c>
      <c r="K50" s="557">
        <v>0</v>
      </c>
      <c r="L50" s="269">
        <v>0</v>
      </c>
      <c r="M50" s="557">
        <v>125.64400000000001</v>
      </c>
      <c r="N50" s="269">
        <v>125.14700000000001</v>
      </c>
      <c r="O50" s="557">
        <v>0</v>
      </c>
      <c r="P50" s="269">
        <v>0</v>
      </c>
      <c r="Q50" s="557">
        <v>3208.29</v>
      </c>
      <c r="R50" s="269">
        <v>3195.48</v>
      </c>
      <c r="AZ50"/>
      <c r="BA50"/>
      <c r="BB50"/>
      <c r="BC50"/>
      <c r="BD50"/>
      <c r="BE50"/>
      <c r="BF50"/>
      <c r="BG50"/>
      <c r="BH50"/>
      <c r="BI50"/>
      <c r="BJ50"/>
      <c r="BK50"/>
      <c r="BL50"/>
      <c r="BM50"/>
      <c r="BN50"/>
      <c r="BO50"/>
      <c r="BP50"/>
      <c r="BQ50"/>
      <c r="BR50"/>
    </row>
    <row r="51" spans="1:70">
      <c r="A51" s="159"/>
      <c r="B51" s="160" t="s">
        <v>350</v>
      </c>
      <c r="C51" s="557">
        <v>0</v>
      </c>
      <c r="D51" s="268">
        <v>0</v>
      </c>
      <c r="E51" s="557">
        <v>0</v>
      </c>
      <c r="F51" s="268">
        <v>0</v>
      </c>
      <c r="G51" s="557">
        <v>538.96699999999998</v>
      </c>
      <c r="H51" s="268">
        <v>528.97500000000002</v>
      </c>
      <c r="I51" s="557">
        <v>1661.902</v>
      </c>
      <c r="J51" s="268">
        <v>1602.6869999999999</v>
      </c>
      <c r="K51" s="557">
        <v>0</v>
      </c>
      <c r="L51" s="268">
        <v>0</v>
      </c>
      <c r="M51" s="557">
        <v>0</v>
      </c>
      <c r="N51" s="268">
        <v>0</v>
      </c>
      <c r="O51" s="557">
        <v>0</v>
      </c>
      <c r="P51" s="268">
        <v>0</v>
      </c>
      <c r="Q51" s="557">
        <v>2200.8690000000001</v>
      </c>
      <c r="R51" s="268">
        <v>2131.6619999999998</v>
      </c>
    </row>
    <row r="52" spans="1:70">
      <c r="A52" s="159"/>
      <c r="B52" s="160" t="s">
        <v>351</v>
      </c>
      <c r="C52" s="557">
        <v>0</v>
      </c>
      <c r="D52" s="268">
        <v>0</v>
      </c>
      <c r="E52" s="557">
        <v>0</v>
      </c>
      <c r="F52" s="268">
        <v>0</v>
      </c>
      <c r="G52" s="557">
        <v>90.09</v>
      </c>
      <c r="H52" s="268">
        <v>86.278999999999996</v>
      </c>
      <c r="I52" s="557">
        <v>50.148000000000003</v>
      </c>
      <c r="J52" s="268">
        <v>47.316000000000003</v>
      </c>
      <c r="K52" s="557">
        <v>0</v>
      </c>
      <c r="L52" s="268">
        <v>0</v>
      </c>
      <c r="M52" s="557">
        <v>13.368</v>
      </c>
      <c r="N52" s="268">
        <v>13.836</v>
      </c>
      <c r="O52" s="557">
        <v>0</v>
      </c>
      <c r="P52" s="268">
        <v>0</v>
      </c>
      <c r="Q52" s="557">
        <v>153.60599999999999</v>
      </c>
      <c r="R52" s="268">
        <v>147.43100000000001</v>
      </c>
    </row>
    <row r="53" spans="1:70">
      <c r="A53" s="159"/>
      <c r="B53" s="160" t="s">
        <v>352</v>
      </c>
      <c r="C53" s="557">
        <v>0</v>
      </c>
      <c r="D53" s="268">
        <v>0</v>
      </c>
      <c r="E53" s="557">
        <v>0</v>
      </c>
      <c r="F53" s="268">
        <v>0</v>
      </c>
      <c r="G53" s="557">
        <v>7.3179999999999996</v>
      </c>
      <c r="H53" s="268">
        <v>4.4189999999999996</v>
      </c>
      <c r="I53" s="557">
        <v>4.4850000000000003</v>
      </c>
      <c r="J53" s="268">
        <v>4.1689999999999996</v>
      </c>
      <c r="K53" s="557">
        <v>0</v>
      </c>
      <c r="L53" s="268">
        <v>0</v>
      </c>
      <c r="M53" s="557">
        <v>40.530999999999999</v>
      </c>
      <c r="N53" s="268">
        <v>40.058</v>
      </c>
      <c r="O53" s="557">
        <v>0</v>
      </c>
      <c r="P53" s="268">
        <v>0</v>
      </c>
      <c r="Q53" s="557">
        <v>52.334000000000003</v>
      </c>
      <c r="R53" s="268">
        <v>48.646000000000001</v>
      </c>
    </row>
    <row r="54" spans="1:70">
      <c r="A54" s="159"/>
      <c r="B54" s="160" t="s">
        <v>353</v>
      </c>
      <c r="C54" s="557">
        <v>0</v>
      </c>
      <c r="D54" s="268">
        <v>0</v>
      </c>
      <c r="E54" s="557">
        <v>0</v>
      </c>
      <c r="F54" s="268">
        <v>0</v>
      </c>
      <c r="G54" s="557">
        <v>59.854999999999997</v>
      </c>
      <c r="H54" s="268">
        <v>63.881999999999998</v>
      </c>
      <c r="I54" s="557">
        <v>0</v>
      </c>
      <c r="J54" s="268">
        <v>0</v>
      </c>
      <c r="K54" s="557">
        <v>0</v>
      </c>
      <c r="L54" s="268">
        <v>0</v>
      </c>
      <c r="M54" s="557">
        <v>23.745000000000001</v>
      </c>
      <c r="N54" s="268">
        <v>23.745000000000001</v>
      </c>
      <c r="O54" s="557">
        <v>0</v>
      </c>
      <c r="P54" s="268">
        <v>0</v>
      </c>
      <c r="Q54" s="557">
        <v>83.6</v>
      </c>
      <c r="R54" s="268">
        <v>87.626999999999995</v>
      </c>
    </row>
    <row r="55" spans="1:70">
      <c r="A55" s="159"/>
      <c r="B55" s="160" t="s">
        <v>354</v>
      </c>
      <c r="C55" s="557">
        <v>0</v>
      </c>
      <c r="D55" s="268">
        <v>0</v>
      </c>
      <c r="E55" s="557">
        <v>0</v>
      </c>
      <c r="F55" s="268">
        <v>0</v>
      </c>
      <c r="G55" s="557">
        <v>13.56</v>
      </c>
      <c r="H55" s="268">
        <v>12.48</v>
      </c>
      <c r="I55" s="557">
        <v>236.077</v>
      </c>
      <c r="J55" s="268">
        <v>226.18</v>
      </c>
      <c r="K55" s="557">
        <v>0</v>
      </c>
      <c r="L55" s="268">
        <v>0</v>
      </c>
      <c r="M55" s="557">
        <v>3.4969999999999999</v>
      </c>
      <c r="N55" s="268">
        <v>3.15</v>
      </c>
      <c r="O55" s="557">
        <v>0</v>
      </c>
      <c r="P55" s="268">
        <v>0</v>
      </c>
      <c r="Q55" s="557">
        <v>253.13399999999999</v>
      </c>
      <c r="R55" s="268">
        <v>241.81</v>
      </c>
    </row>
    <row r="56" spans="1:70">
      <c r="A56" s="159"/>
      <c r="B56" s="160" t="s">
        <v>355</v>
      </c>
      <c r="C56" s="557">
        <v>0</v>
      </c>
      <c r="D56" s="268">
        <v>0</v>
      </c>
      <c r="E56" s="557">
        <v>12.23</v>
      </c>
      <c r="F56" s="268">
        <v>10.811999999999999</v>
      </c>
      <c r="G56" s="557">
        <v>78.927000000000007</v>
      </c>
      <c r="H56" s="268">
        <v>72.900999999999996</v>
      </c>
      <c r="I56" s="557">
        <v>183.202</v>
      </c>
      <c r="J56" s="268">
        <v>162.71899999999999</v>
      </c>
      <c r="K56" s="557">
        <v>0</v>
      </c>
      <c r="L56" s="268">
        <v>0</v>
      </c>
      <c r="M56" s="557">
        <v>44.216000000000001</v>
      </c>
      <c r="N56" s="268">
        <v>44.045999999999999</v>
      </c>
      <c r="O56" s="557">
        <v>0</v>
      </c>
      <c r="P56" s="268">
        <v>0</v>
      </c>
      <c r="Q56" s="557">
        <v>318.57499999999999</v>
      </c>
      <c r="R56" s="268">
        <v>290.47800000000001</v>
      </c>
    </row>
    <row r="57" spans="1:70">
      <c r="A57" s="159"/>
      <c r="B57" s="160" t="s">
        <v>356</v>
      </c>
      <c r="C57" s="557">
        <v>0</v>
      </c>
      <c r="D57" s="268">
        <v>0</v>
      </c>
      <c r="E57" s="557">
        <v>0.124</v>
      </c>
      <c r="F57" s="268">
        <v>0.11799999999999999</v>
      </c>
      <c r="G57" s="557">
        <v>0</v>
      </c>
      <c r="H57" s="268">
        <v>0</v>
      </c>
      <c r="I57" s="557">
        <v>22.43</v>
      </c>
      <c r="J57" s="268">
        <v>24.236000000000001</v>
      </c>
      <c r="K57" s="557">
        <v>0</v>
      </c>
      <c r="L57" s="268">
        <v>0</v>
      </c>
      <c r="M57" s="557">
        <v>0.28699999999999998</v>
      </c>
      <c r="N57" s="268">
        <v>0.312</v>
      </c>
      <c r="O57" s="557">
        <v>0</v>
      </c>
      <c r="P57" s="268">
        <v>0</v>
      </c>
      <c r="Q57" s="557">
        <v>22.841000000000001</v>
      </c>
      <c r="R57" s="268">
        <v>24.666</v>
      </c>
    </row>
    <row r="58" spans="1:70">
      <c r="A58" s="159"/>
      <c r="B58" s="160" t="s">
        <v>357</v>
      </c>
      <c r="C58" s="557">
        <v>0</v>
      </c>
      <c r="D58" s="268">
        <v>0</v>
      </c>
      <c r="E58" s="557">
        <v>5.9649999999999999</v>
      </c>
      <c r="F58" s="268">
        <v>7.2009999999999996</v>
      </c>
      <c r="G58" s="557">
        <v>117.366</v>
      </c>
      <c r="H58" s="268">
        <v>215.959</v>
      </c>
      <c r="I58" s="557">
        <v>0</v>
      </c>
      <c r="J58" s="268">
        <v>0</v>
      </c>
      <c r="K58" s="557">
        <v>0</v>
      </c>
      <c r="L58" s="268">
        <v>0</v>
      </c>
      <c r="M58" s="557">
        <v>0</v>
      </c>
      <c r="N58" s="268">
        <v>0</v>
      </c>
      <c r="O58" s="557">
        <v>0</v>
      </c>
      <c r="P58" s="268">
        <v>0</v>
      </c>
      <c r="Q58" s="557">
        <v>123.331</v>
      </c>
      <c r="R58" s="268">
        <v>223.16</v>
      </c>
    </row>
    <row r="59" spans="1:70">
      <c r="Q59" s="168"/>
      <c r="R59" s="168"/>
      <c r="S59" s="168"/>
      <c r="T59" s="168"/>
      <c r="U59" s="168"/>
      <c r="V59" s="168"/>
      <c r="W59" s="168"/>
      <c r="X59" s="168"/>
      <c r="AK59" s="168"/>
    </row>
    <row r="60" spans="1:70" s="143" customFormat="1">
      <c r="A60" s="157" t="s">
        <v>358</v>
      </c>
      <c r="B60" s="158"/>
      <c r="C60" s="571">
        <v>0</v>
      </c>
      <c r="D60" s="269">
        <v>0</v>
      </c>
      <c r="E60" s="571">
        <v>75.846000000000004</v>
      </c>
      <c r="F60" s="269">
        <v>68.543000000000006</v>
      </c>
      <c r="G60" s="571">
        <v>5301.4650000000001</v>
      </c>
      <c r="H60" s="269">
        <v>4903.8090000000002</v>
      </c>
      <c r="I60" s="571">
        <v>1718.79</v>
      </c>
      <c r="J60" s="269">
        <v>1542.521</v>
      </c>
      <c r="K60" s="571">
        <v>0</v>
      </c>
      <c r="L60" s="269">
        <v>0</v>
      </c>
      <c r="M60" s="571">
        <v>1373.1949999999999</v>
      </c>
      <c r="N60" s="269">
        <v>1382.8810000000001</v>
      </c>
      <c r="O60" s="571">
        <v>0</v>
      </c>
      <c r="P60" s="269">
        <v>0</v>
      </c>
      <c r="Q60" s="571">
        <v>8469.2960000000003</v>
      </c>
      <c r="R60" s="269">
        <v>7897.7539999999999</v>
      </c>
      <c r="AZ60"/>
      <c r="BA60"/>
      <c r="BB60"/>
      <c r="BC60"/>
      <c r="BD60"/>
      <c r="BE60"/>
      <c r="BF60"/>
      <c r="BG60"/>
      <c r="BH60"/>
      <c r="BI60"/>
      <c r="BJ60"/>
      <c r="BK60"/>
      <c r="BL60"/>
      <c r="BM60"/>
      <c r="BN60"/>
      <c r="BO60"/>
      <c r="BP60"/>
      <c r="BQ60"/>
      <c r="BR60"/>
    </row>
    <row r="61" spans="1:70" s="143" customFormat="1">
      <c r="A61" s="157" t="s">
        <v>359</v>
      </c>
      <c r="B61" s="158"/>
      <c r="C61" s="571">
        <v>0</v>
      </c>
      <c r="D61" s="269">
        <v>0</v>
      </c>
      <c r="E61" s="571">
        <v>75.846000000000004</v>
      </c>
      <c r="F61" s="269">
        <v>68.543000000000006</v>
      </c>
      <c r="G61" s="571">
        <v>5301.4650000000001</v>
      </c>
      <c r="H61" s="269">
        <v>4903.8090000000002</v>
      </c>
      <c r="I61" s="571">
        <v>1718.79</v>
      </c>
      <c r="J61" s="269">
        <v>1542.521</v>
      </c>
      <c r="K61" s="571">
        <v>0</v>
      </c>
      <c r="L61" s="269">
        <v>0</v>
      </c>
      <c r="M61" s="571">
        <v>1373.1949999999999</v>
      </c>
      <c r="N61" s="269">
        <v>1382.8810000000001</v>
      </c>
      <c r="O61" s="571">
        <v>0</v>
      </c>
      <c r="P61" s="269">
        <v>0</v>
      </c>
      <c r="Q61" s="571">
        <v>8469.2960000000003</v>
      </c>
      <c r="R61" s="269">
        <v>7897.7539999999999</v>
      </c>
      <c r="AZ61"/>
      <c r="BA61"/>
      <c r="BB61"/>
      <c r="BC61"/>
      <c r="BD61"/>
      <c r="BE61"/>
      <c r="BF61"/>
      <c r="BG61"/>
      <c r="BH61"/>
      <c r="BI61"/>
      <c r="BJ61"/>
      <c r="BK61"/>
      <c r="BL61"/>
      <c r="BM61"/>
      <c r="BN61"/>
      <c r="BO61"/>
      <c r="BP61"/>
      <c r="BQ61"/>
      <c r="BR61"/>
    </row>
    <row r="62" spans="1:70">
      <c r="A62" s="159"/>
      <c r="B62" s="160" t="s">
        <v>360</v>
      </c>
      <c r="C62" s="562">
        <v>0</v>
      </c>
      <c r="D62" s="268">
        <v>0</v>
      </c>
      <c r="E62" s="562">
        <v>154.053</v>
      </c>
      <c r="F62" s="268">
        <v>135.22399999999999</v>
      </c>
      <c r="G62" s="562">
        <v>4807.9139999999998</v>
      </c>
      <c r="H62" s="268">
        <v>4461.1000000000004</v>
      </c>
      <c r="I62" s="562">
        <v>179.11799999999999</v>
      </c>
      <c r="J62" s="268">
        <v>173.47</v>
      </c>
      <c r="K62" s="562">
        <v>0</v>
      </c>
      <c r="L62" s="268">
        <v>0</v>
      </c>
      <c r="M62" s="562">
        <v>1032.451</v>
      </c>
      <c r="N62" s="268">
        <v>1032.451</v>
      </c>
      <c r="O62" s="562">
        <v>0</v>
      </c>
      <c r="P62" s="268">
        <v>0</v>
      </c>
      <c r="Q62" s="562">
        <v>6173.5360000000001</v>
      </c>
      <c r="R62" s="268">
        <v>5802.2449999999999</v>
      </c>
    </row>
    <row r="63" spans="1:70">
      <c r="A63" s="159"/>
      <c r="B63" s="160" t="s">
        <v>361</v>
      </c>
      <c r="C63" s="562">
        <v>0</v>
      </c>
      <c r="D63" s="268">
        <v>0</v>
      </c>
      <c r="E63" s="562">
        <v>-99.459000000000003</v>
      </c>
      <c r="F63" s="268">
        <v>-79.563999999999993</v>
      </c>
      <c r="G63" s="562">
        <v>275.69</v>
      </c>
      <c r="H63" s="268">
        <v>240.16399999999999</v>
      </c>
      <c r="I63" s="562">
        <v>-541.27</v>
      </c>
      <c r="J63" s="268">
        <v>-647.77499999999998</v>
      </c>
      <c r="K63" s="562">
        <v>0</v>
      </c>
      <c r="L63" s="268">
        <v>0</v>
      </c>
      <c r="M63" s="562">
        <v>273.48200000000003</v>
      </c>
      <c r="N63" s="268">
        <v>283.16800000000001</v>
      </c>
      <c r="O63" s="562">
        <v>0</v>
      </c>
      <c r="P63" s="268">
        <v>0</v>
      </c>
      <c r="Q63" s="562">
        <v>-91.557000000000002</v>
      </c>
      <c r="R63" s="268">
        <v>-204.00700000000001</v>
      </c>
    </row>
    <row r="64" spans="1:70">
      <c r="A64" s="159"/>
      <c r="B64" s="160" t="s">
        <v>362</v>
      </c>
      <c r="C64" s="562">
        <v>0</v>
      </c>
      <c r="D64" s="268">
        <v>0</v>
      </c>
      <c r="E64" s="562">
        <v>0</v>
      </c>
      <c r="F64" s="268">
        <v>0</v>
      </c>
      <c r="G64" s="562">
        <v>0</v>
      </c>
      <c r="H64" s="268">
        <v>0</v>
      </c>
      <c r="I64" s="562">
        <v>32.271999999999998</v>
      </c>
      <c r="J64" s="268">
        <v>31.254000000000001</v>
      </c>
      <c r="K64" s="562">
        <v>0</v>
      </c>
      <c r="L64" s="268">
        <v>0</v>
      </c>
      <c r="M64" s="562">
        <v>0</v>
      </c>
      <c r="N64" s="268">
        <v>0</v>
      </c>
      <c r="O64" s="562">
        <v>0</v>
      </c>
      <c r="P64" s="268">
        <v>0</v>
      </c>
      <c r="Q64" s="562">
        <v>32.271999999999998</v>
      </c>
      <c r="R64" s="268">
        <v>31.254000000000001</v>
      </c>
    </row>
    <row r="65" spans="1:70">
      <c r="A65" s="159"/>
      <c r="B65" s="160" t="s">
        <v>363</v>
      </c>
      <c r="C65" s="562">
        <v>0</v>
      </c>
      <c r="D65" s="268">
        <v>0</v>
      </c>
      <c r="E65" s="562">
        <v>0</v>
      </c>
      <c r="F65" s="268">
        <v>0</v>
      </c>
      <c r="G65" s="562">
        <v>-5.2999999999999999E-2</v>
      </c>
      <c r="H65" s="268">
        <v>-5.0999999999999997E-2</v>
      </c>
      <c r="I65" s="562">
        <v>0</v>
      </c>
      <c r="J65" s="268">
        <v>0</v>
      </c>
      <c r="K65" s="562">
        <v>0</v>
      </c>
      <c r="L65" s="268">
        <v>0</v>
      </c>
      <c r="M65" s="562">
        <v>0</v>
      </c>
      <c r="N65" s="268">
        <v>0</v>
      </c>
      <c r="O65" s="562">
        <v>0</v>
      </c>
      <c r="P65" s="268">
        <v>0</v>
      </c>
      <c r="Q65" s="562">
        <v>-5.2999999999999999E-2</v>
      </c>
      <c r="R65" s="268">
        <v>-5.0999999999999997E-2</v>
      </c>
    </row>
    <row r="66" spans="1:70">
      <c r="A66" s="159"/>
      <c r="B66" s="160" t="s">
        <v>364</v>
      </c>
      <c r="C66" s="562">
        <v>0</v>
      </c>
      <c r="D66" s="268">
        <v>0</v>
      </c>
      <c r="E66" s="557">
        <v>0</v>
      </c>
      <c r="F66" s="268">
        <v>0</v>
      </c>
      <c r="G66" s="557">
        <v>0</v>
      </c>
      <c r="H66" s="268">
        <v>0</v>
      </c>
      <c r="I66" s="557">
        <v>0</v>
      </c>
      <c r="J66" s="268">
        <v>0</v>
      </c>
      <c r="K66" s="557">
        <v>0</v>
      </c>
      <c r="L66" s="268">
        <v>0</v>
      </c>
      <c r="M66" s="557">
        <v>0</v>
      </c>
      <c r="N66" s="268">
        <v>0</v>
      </c>
      <c r="O66" s="557">
        <v>0</v>
      </c>
      <c r="P66" s="268">
        <v>0</v>
      </c>
      <c r="Q66" s="557">
        <v>0</v>
      </c>
      <c r="R66" s="268">
        <v>0</v>
      </c>
    </row>
    <row r="67" spans="1:70">
      <c r="A67" s="159"/>
      <c r="B67" s="160" t="s">
        <v>365</v>
      </c>
      <c r="C67" s="562">
        <v>0</v>
      </c>
      <c r="D67" s="268">
        <v>0</v>
      </c>
      <c r="E67" s="562">
        <v>21.251999999999999</v>
      </c>
      <c r="F67" s="268">
        <v>12.882999999999999</v>
      </c>
      <c r="G67" s="562">
        <v>217.91399999999999</v>
      </c>
      <c r="H67" s="268">
        <v>202.596</v>
      </c>
      <c r="I67" s="562">
        <v>2048.67</v>
      </c>
      <c r="J67" s="268">
        <v>1985.5719999999999</v>
      </c>
      <c r="K67" s="562">
        <v>0</v>
      </c>
      <c r="L67" s="268">
        <v>0</v>
      </c>
      <c r="M67" s="562">
        <v>67.262</v>
      </c>
      <c r="N67" s="268">
        <v>67.262</v>
      </c>
      <c r="O67" s="562">
        <v>0</v>
      </c>
      <c r="P67" s="268">
        <v>0</v>
      </c>
      <c r="Q67" s="562">
        <v>2355.098</v>
      </c>
      <c r="R67" s="268">
        <v>2268.3130000000001</v>
      </c>
    </row>
    <row r="68" spans="1:70">
      <c r="Q68" s="168"/>
      <c r="R68" s="168"/>
      <c r="S68" s="168"/>
      <c r="T68" s="168"/>
      <c r="U68" s="168"/>
      <c r="V68" s="168"/>
      <c r="W68" s="168"/>
      <c r="X68" s="168"/>
      <c r="Y68" s="168"/>
      <c r="Z68" s="168"/>
      <c r="AA68" s="168"/>
    </row>
    <row r="69" spans="1:70">
      <c r="A69" s="171" t="s">
        <v>366</v>
      </c>
      <c r="B69" s="160"/>
      <c r="C69" s="562">
        <v>0</v>
      </c>
      <c r="D69" s="269">
        <v>0</v>
      </c>
      <c r="E69" s="562">
        <v>0</v>
      </c>
      <c r="F69" s="269">
        <v>0</v>
      </c>
      <c r="G69" s="562">
        <v>0</v>
      </c>
      <c r="H69" s="269">
        <v>0</v>
      </c>
      <c r="I69" s="562">
        <v>0</v>
      </c>
      <c r="J69" s="269">
        <v>0</v>
      </c>
      <c r="K69" s="562">
        <v>0</v>
      </c>
      <c r="L69" s="269">
        <v>0</v>
      </c>
      <c r="M69" s="562">
        <v>0</v>
      </c>
      <c r="N69" s="269">
        <v>0</v>
      </c>
      <c r="O69" s="562">
        <v>0</v>
      </c>
      <c r="P69" s="269">
        <v>0</v>
      </c>
      <c r="Q69" s="562">
        <v>0</v>
      </c>
      <c r="R69" s="269">
        <v>0</v>
      </c>
    </row>
    <row r="70" spans="1:70">
      <c r="Q70" s="168"/>
      <c r="R70" s="168"/>
      <c r="S70" s="168"/>
      <c r="T70" s="168"/>
      <c r="U70" s="168"/>
      <c r="V70" s="168"/>
      <c r="W70" s="168"/>
      <c r="X70" s="168"/>
      <c r="Y70" s="168"/>
      <c r="Z70" s="168"/>
      <c r="AA70" s="168"/>
      <c r="AB70" s="168"/>
      <c r="AC70" s="168"/>
      <c r="AD70" s="168"/>
      <c r="AE70" s="168"/>
      <c r="AF70" s="168"/>
      <c r="AG70" s="168"/>
    </row>
    <row r="71" spans="1:70">
      <c r="A71" s="157" t="s">
        <v>367</v>
      </c>
      <c r="B71" s="160"/>
      <c r="C71" s="571">
        <v>0</v>
      </c>
      <c r="D71" s="269">
        <v>0</v>
      </c>
      <c r="E71" s="571">
        <v>110.05800000000001</v>
      </c>
      <c r="F71" s="269">
        <v>105.908</v>
      </c>
      <c r="G71" s="571">
        <v>7322.4620000000004</v>
      </c>
      <c r="H71" s="269">
        <v>7039.2</v>
      </c>
      <c r="I71" s="571">
        <v>4809.3720000000003</v>
      </c>
      <c r="J71" s="269">
        <v>4475.1229999999996</v>
      </c>
      <c r="K71" s="571">
        <v>0</v>
      </c>
      <c r="L71" s="269">
        <v>0</v>
      </c>
      <c r="M71" s="571">
        <v>1597.3789999999999</v>
      </c>
      <c r="N71" s="269">
        <v>1597.9359999999999</v>
      </c>
      <c r="O71" s="571">
        <v>-7.6999999999999999E-2</v>
      </c>
      <c r="P71" s="269">
        <v>2E-3</v>
      </c>
      <c r="Q71" s="571">
        <v>13839.194</v>
      </c>
      <c r="R71" s="269">
        <v>13218.169</v>
      </c>
    </row>
    <row r="72" spans="1:70">
      <c r="C72" s="156"/>
      <c r="D72" s="156"/>
      <c r="E72" s="156"/>
      <c r="F72" s="156"/>
      <c r="G72" s="156"/>
      <c r="H72" s="156"/>
      <c r="I72" s="156"/>
      <c r="J72" s="156"/>
      <c r="K72" s="156"/>
      <c r="L72" s="156"/>
      <c r="M72" s="156"/>
      <c r="N72" s="156"/>
      <c r="O72" s="156"/>
      <c r="P72" s="156"/>
      <c r="Q72" s="156"/>
      <c r="R72" s="156"/>
      <c r="S72" s="168"/>
      <c r="T72" s="168"/>
      <c r="U72" s="168"/>
      <c r="V72" s="168"/>
      <c r="W72" s="168"/>
      <c r="X72" s="168"/>
      <c r="Y72" s="168"/>
      <c r="Z72" s="168"/>
      <c r="AA72" s="168"/>
    </row>
    <row r="73" spans="1:70">
      <c r="C73" s="156"/>
      <c r="D73" s="156"/>
      <c r="E73" s="156"/>
      <c r="F73" s="156"/>
      <c r="G73" s="156"/>
      <c r="H73" s="156"/>
      <c r="I73" s="156"/>
      <c r="J73" s="156"/>
      <c r="K73" s="156"/>
      <c r="L73" s="156"/>
      <c r="M73" s="156"/>
      <c r="N73" s="156"/>
      <c r="O73" s="156"/>
      <c r="P73" s="156"/>
      <c r="Q73" s="156"/>
      <c r="R73" s="156"/>
      <c r="S73" s="168"/>
      <c r="T73" s="168"/>
      <c r="U73" s="168"/>
      <c r="V73" s="168"/>
      <c r="W73" s="168"/>
      <c r="X73" s="168"/>
      <c r="Y73" s="168"/>
      <c r="Z73" s="168"/>
      <c r="AA73" s="168"/>
    </row>
    <row r="74" spans="1:70" ht="12.75" customHeight="1">
      <c r="C74" s="881" t="s">
        <v>409</v>
      </c>
      <c r="D74" s="882"/>
      <c r="E74" s="882"/>
      <c r="F74" s="882"/>
      <c r="G74" s="882"/>
      <c r="H74" s="882"/>
      <c r="I74" s="882"/>
      <c r="J74" s="882"/>
      <c r="K74" s="882"/>
      <c r="L74" s="882"/>
      <c r="M74" s="882"/>
      <c r="N74" s="882"/>
      <c r="O74" s="882"/>
      <c r="P74" s="882"/>
      <c r="Q74" s="882"/>
      <c r="R74" s="882"/>
      <c r="T74"/>
      <c r="U74"/>
      <c r="V74"/>
      <c r="W74"/>
      <c r="X74"/>
      <c r="Y74"/>
      <c r="Z74"/>
      <c r="AA74"/>
      <c r="AB74"/>
      <c r="AC74"/>
      <c r="AD74"/>
      <c r="AE74"/>
      <c r="AF74"/>
      <c r="AG74"/>
      <c r="AH74"/>
      <c r="AI74"/>
      <c r="AJ74"/>
      <c r="AK74"/>
      <c r="AL74"/>
      <c r="AM74"/>
      <c r="AN74"/>
      <c r="AO74"/>
      <c r="AP74"/>
      <c r="AQ74"/>
      <c r="AR74"/>
      <c r="AS74"/>
      <c r="AT74"/>
      <c r="AU74"/>
      <c r="AV74"/>
      <c r="AW74"/>
      <c r="AX74"/>
      <c r="AY74"/>
      <c r="BC74" s="85"/>
      <c r="BD74" s="85"/>
      <c r="BE74" s="85"/>
      <c r="BF74" s="85"/>
      <c r="BG74" s="85"/>
      <c r="BH74" s="85"/>
      <c r="BI74" s="85"/>
      <c r="BJ74" s="85"/>
      <c r="BK74" s="85"/>
      <c r="BL74" s="85"/>
      <c r="BM74" s="85"/>
      <c r="BN74" s="85"/>
      <c r="BO74" s="85"/>
      <c r="BP74" s="85"/>
      <c r="BQ74" s="85"/>
      <c r="BR74" s="85"/>
    </row>
    <row r="75" spans="1:70" ht="12.75" customHeight="1">
      <c r="A75" s="864" t="s">
        <v>0</v>
      </c>
      <c r="B75" s="865"/>
      <c r="C75" s="861" t="s">
        <v>222</v>
      </c>
      <c r="D75" s="862"/>
      <c r="E75" s="861" t="s">
        <v>5</v>
      </c>
      <c r="F75" s="862"/>
      <c r="G75" s="861" t="s">
        <v>6</v>
      </c>
      <c r="H75" s="862"/>
      <c r="I75" s="861" t="s">
        <v>7</v>
      </c>
      <c r="J75" s="862"/>
      <c r="K75" s="861" t="s">
        <v>14</v>
      </c>
      <c r="L75" s="862"/>
      <c r="M75" s="861" t="s">
        <v>44</v>
      </c>
      <c r="N75" s="862"/>
      <c r="O75" s="861" t="s">
        <v>314</v>
      </c>
      <c r="P75" s="862"/>
      <c r="Q75" s="861" t="s">
        <v>47</v>
      </c>
      <c r="R75" s="863"/>
      <c r="T75"/>
      <c r="U75"/>
      <c r="V75"/>
      <c r="W75"/>
      <c r="X75"/>
      <c r="Y75"/>
      <c r="Z75"/>
      <c r="AA75"/>
      <c r="AB75"/>
      <c r="AC75"/>
      <c r="AD75"/>
      <c r="AE75"/>
      <c r="AF75"/>
      <c r="AG75"/>
      <c r="AH75"/>
      <c r="AI75"/>
      <c r="AJ75"/>
      <c r="AK75"/>
      <c r="AL75"/>
      <c r="AM75"/>
      <c r="AN75"/>
      <c r="AO75"/>
      <c r="AP75"/>
      <c r="AQ75"/>
      <c r="AR75"/>
      <c r="AS75"/>
      <c r="AT75"/>
      <c r="AU75"/>
      <c r="AV75"/>
      <c r="AW75"/>
      <c r="AX75"/>
      <c r="AY75"/>
      <c r="BC75" s="85"/>
      <c r="BD75" s="85"/>
      <c r="BE75" s="85"/>
      <c r="BF75" s="85"/>
      <c r="BG75" s="85"/>
      <c r="BH75" s="85"/>
      <c r="BI75" s="85"/>
      <c r="BJ75" s="85"/>
      <c r="BK75" s="85"/>
      <c r="BL75" s="85"/>
      <c r="BM75" s="85"/>
      <c r="BN75" s="85"/>
      <c r="BO75" s="85"/>
      <c r="BP75" s="85"/>
      <c r="BQ75" s="85"/>
      <c r="BR75" s="85"/>
    </row>
    <row r="76" spans="1:70" ht="12.75" customHeight="1">
      <c r="A76" s="655"/>
      <c r="B76" s="656"/>
      <c r="C76" s="861" t="s">
        <v>11</v>
      </c>
      <c r="D76" s="862"/>
      <c r="E76" s="861" t="s">
        <v>11</v>
      </c>
      <c r="F76" s="862"/>
      <c r="G76" s="861" t="s">
        <v>11</v>
      </c>
      <c r="H76" s="862"/>
      <c r="I76" s="861" t="s">
        <v>11</v>
      </c>
      <c r="J76" s="862"/>
      <c r="K76" s="861" t="s">
        <v>11</v>
      </c>
      <c r="L76" s="862"/>
      <c r="M76" s="861" t="s">
        <v>11</v>
      </c>
      <c r="N76" s="862"/>
      <c r="O76" s="861" t="s">
        <v>11</v>
      </c>
      <c r="P76" s="862"/>
      <c r="Q76" s="861" t="s">
        <v>11</v>
      </c>
      <c r="R76" s="862"/>
      <c r="T76"/>
      <c r="U76"/>
      <c r="V76"/>
      <c r="W76"/>
      <c r="X76"/>
      <c r="Y76"/>
      <c r="Z76"/>
      <c r="AA76"/>
      <c r="AB76"/>
      <c r="AC76"/>
      <c r="AD76"/>
      <c r="AE76"/>
      <c r="AF76"/>
      <c r="AG76"/>
      <c r="AH76"/>
      <c r="AI76"/>
      <c r="AJ76"/>
      <c r="AK76"/>
      <c r="AL76"/>
      <c r="AM76"/>
      <c r="AN76"/>
      <c r="AO76"/>
      <c r="AP76"/>
      <c r="AQ76"/>
      <c r="AR76"/>
      <c r="AS76"/>
      <c r="AT76"/>
      <c r="AU76"/>
      <c r="AV76"/>
      <c r="AW76"/>
      <c r="AX76"/>
      <c r="AY76"/>
      <c r="BC76" s="85"/>
      <c r="BD76" s="85"/>
      <c r="BE76" s="85"/>
      <c r="BF76" s="85"/>
      <c r="BG76" s="85"/>
      <c r="BH76" s="85"/>
      <c r="BI76" s="85"/>
      <c r="BJ76" s="85"/>
      <c r="BK76" s="85"/>
      <c r="BL76" s="85"/>
      <c r="BM76" s="85"/>
      <c r="BN76" s="85"/>
      <c r="BO76" s="85"/>
      <c r="BP76" s="85"/>
      <c r="BQ76" s="85"/>
      <c r="BR76" s="85"/>
    </row>
    <row r="77" spans="1:70" ht="12" customHeight="1">
      <c r="A77" s="870"/>
      <c r="B77" s="871"/>
      <c r="C77" s="757" t="s">
        <v>491</v>
      </c>
      <c r="D77" s="756" t="s">
        <v>492</v>
      </c>
      <c r="E77" s="757" t="s">
        <v>491</v>
      </c>
      <c r="F77" s="756" t="s">
        <v>492</v>
      </c>
      <c r="G77" s="757" t="s">
        <v>491</v>
      </c>
      <c r="H77" s="756" t="s">
        <v>492</v>
      </c>
      <c r="I77" s="757" t="s">
        <v>491</v>
      </c>
      <c r="J77" s="756" t="s">
        <v>492</v>
      </c>
      <c r="K77" s="757" t="s">
        <v>491</v>
      </c>
      <c r="L77" s="756" t="s">
        <v>492</v>
      </c>
      <c r="M77" s="757" t="s">
        <v>491</v>
      </c>
      <c r="N77" s="756" t="s">
        <v>492</v>
      </c>
      <c r="O77" s="757" t="s">
        <v>491</v>
      </c>
      <c r="P77" s="756" t="s">
        <v>492</v>
      </c>
      <c r="Q77" s="757" t="s">
        <v>491</v>
      </c>
      <c r="R77" s="756" t="s">
        <v>492</v>
      </c>
      <c r="S77" s="168"/>
      <c r="T77"/>
      <c r="U77"/>
      <c r="V77"/>
      <c r="W77"/>
      <c r="X77"/>
      <c r="Y77"/>
      <c r="Z77"/>
      <c r="AA77"/>
      <c r="AB77"/>
      <c r="AC77"/>
      <c r="AD77"/>
      <c r="AE77"/>
      <c r="AF77"/>
      <c r="AG77"/>
      <c r="AH77"/>
      <c r="AI77"/>
      <c r="AJ77"/>
      <c r="AK77"/>
      <c r="AL77"/>
      <c r="AM77"/>
      <c r="AN77"/>
      <c r="AO77"/>
      <c r="AP77"/>
      <c r="AQ77"/>
      <c r="AR77"/>
      <c r="AS77"/>
      <c r="AT77"/>
      <c r="AU77"/>
      <c r="AV77"/>
      <c r="AW77"/>
      <c r="AX77"/>
      <c r="AY77"/>
      <c r="BC77" s="85"/>
      <c r="BD77" s="85"/>
      <c r="BE77" s="85"/>
      <c r="BF77" s="85"/>
      <c r="BG77" s="85"/>
      <c r="BH77" s="85"/>
      <c r="BI77" s="85"/>
      <c r="BJ77" s="85"/>
      <c r="BK77" s="85"/>
      <c r="BL77" s="85"/>
      <c r="BM77" s="85"/>
      <c r="BN77" s="85"/>
      <c r="BO77" s="85"/>
      <c r="BP77" s="85"/>
      <c r="BQ77" s="85"/>
      <c r="BR77" s="85"/>
    </row>
    <row r="78" spans="1:70">
      <c r="A78" s="872"/>
      <c r="B78" s="873"/>
      <c r="C78" s="559" t="s">
        <v>221</v>
      </c>
      <c r="D78" s="265" t="s">
        <v>221</v>
      </c>
      <c r="E78" s="559" t="s">
        <v>221</v>
      </c>
      <c r="F78" s="673" t="s">
        <v>221</v>
      </c>
      <c r="G78" s="559" t="s">
        <v>221</v>
      </c>
      <c r="H78" s="265" t="s">
        <v>221</v>
      </c>
      <c r="I78" s="559" t="s">
        <v>221</v>
      </c>
      <c r="J78" s="265" t="s">
        <v>221</v>
      </c>
      <c r="K78" s="559" t="s">
        <v>221</v>
      </c>
      <c r="L78" s="265" t="s">
        <v>221</v>
      </c>
      <c r="M78" s="559" t="s">
        <v>221</v>
      </c>
      <c r="N78" s="265" t="s">
        <v>221</v>
      </c>
      <c r="O78" s="559" t="s">
        <v>221</v>
      </c>
      <c r="P78" s="265" t="s">
        <v>221</v>
      </c>
      <c r="Q78" s="559" t="s">
        <v>221</v>
      </c>
      <c r="R78" s="265" t="s">
        <v>221</v>
      </c>
      <c r="T78"/>
      <c r="U78"/>
      <c r="V78"/>
      <c r="W78"/>
      <c r="X78"/>
      <c r="Y78"/>
      <c r="Z78"/>
      <c r="AA78"/>
      <c r="AB78"/>
      <c r="AC78"/>
      <c r="AD78"/>
      <c r="AE78"/>
      <c r="AF78"/>
      <c r="AG78"/>
      <c r="AH78"/>
      <c r="AI78"/>
      <c r="AJ78"/>
      <c r="AK78"/>
      <c r="AL78"/>
      <c r="AM78"/>
      <c r="AN78"/>
      <c r="AO78"/>
      <c r="AP78"/>
      <c r="AQ78"/>
      <c r="AR78"/>
      <c r="AS78"/>
      <c r="AT78"/>
      <c r="AU78"/>
      <c r="AV78"/>
      <c r="AW78"/>
      <c r="AX78"/>
      <c r="AY78"/>
      <c r="BC78" s="85"/>
      <c r="BD78" s="85"/>
      <c r="BE78" s="85"/>
      <c r="BF78" s="85"/>
      <c r="BG78" s="85"/>
      <c r="BH78" s="85"/>
      <c r="BI78" s="85"/>
      <c r="BJ78" s="85"/>
      <c r="BK78" s="85"/>
      <c r="BL78" s="85"/>
      <c r="BM78" s="85"/>
      <c r="BN78" s="85"/>
      <c r="BO78" s="85"/>
      <c r="BP78" s="85"/>
      <c r="BQ78" s="85"/>
      <c r="BR78" s="85"/>
    </row>
    <row r="79" spans="1:70" s="143" customFormat="1">
      <c r="A79" s="157" t="s">
        <v>368</v>
      </c>
      <c r="B79" s="180"/>
      <c r="C79" s="571">
        <v>0</v>
      </c>
      <c r="D79" s="565">
        <v>0</v>
      </c>
      <c r="E79" s="571">
        <v>1.732</v>
      </c>
      <c r="F79" s="565">
        <v>12.956</v>
      </c>
      <c r="G79" s="571">
        <v>446.33499999999998</v>
      </c>
      <c r="H79" s="565">
        <v>295.28300000000002</v>
      </c>
      <c r="I79" s="571">
        <v>383.02</v>
      </c>
      <c r="J79" s="565">
        <v>410.90600000000001</v>
      </c>
      <c r="K79" s="571">
        <v>0</v>
      </c>
      <c r="L79" s="565">
        <v>0</v>
      </c>
      <c r="M79" s="571">
        <v>76.034999999999997</v>
      </c>
      <c r="N79" s="565">
        <v>83.215999999999994</v>
      </c>
      <c r="O79" s="571">
        <v>0</v>
      </c>
      <c r="P79" s="565">
        <v>-2.4E-2</v>
      </c>
      <c r="Q79" s="571">
        <v>907.12199999999996</v>
      </c>
      <c r="R79" s="565">
        <v>802.33699999999999</v>
      </c>
      <c r="S79" s="658"/>
      <c r="T79"/>
      <c r="U79"/>
      <c r="V79"/>
      <c r="W79"/>
      <c r="X79"/>
      <c r="Y79"/>
      <c r="Z79"/>
      <c r="AA79"/>
      <c r="AB79"/>
      <c r="AC79"/>
      <c r="AD79"/>
      <c r="AE79"/>
      <c r="AF79"/>
      <c r="AG79"/>
      <c r="AH79"/>
      <c r="AI79"/>
      <c r="AJ79"/>
      <c r="AK79"/>
      <c r="AL79"/>
      <c r="AM79"/>
      <c r="AN79"/>
      <c r="AO79"/>
      <c r="AP79"/>
      <c r="AQ79"/>
      <c r="AR79"/>
      <c r="AS79"/>
      <c r="AT79"/>
      <c r="AU79"/>
      <c r="AV79"/>
      <c r="AW79"/>
      <c r="AX79"/>
      <c r="AY79"/>
      <c r="AZ79"/>
      <c r="BA79"/>
      <c r="BB79"/>
    </row>
    <row r="80" spans="1:70">
      <c r="A80" s="163"/>
      <c r="B80" s="164" t="s">
        <v>64</v>
      </c>
      <c r="C80" s="562">
        <v>0</v>
      </c>
      <c r="D80" s="566">
        <v>0</v>
      </c>
      <c r="E80" s="562">
        <v>1.732</v>
      </c>
      <c r="F80" s="566">
        <v>12.956</v>
      </c>
      <c r="G80" s="562">
        <v>432.07900000000001</v>
      </c>
      <c r="H80" s="566">
        <v>294.74299999999999</v>
      </c>
      <c r="I80" s="562">
        <v>378.214</v>
      </c>
      <c r="J80" s="566">
        <v>400.38900000000001</v>
      </c>
      <c r="K80" s="562">
        <v>0</v>
      </c>
      <c r="L80" s="566">
        <v>0</v>
      </c>
      <c r="M80" s="562">
        <v>75.984999999999999</v>
      </c>
      <c r="N80" s="566">
        <v>83.203000000000003</v>
      </c>
      <c r="O80" s="562">
        <v>0</v>
      </c>
      <c r="P80" s="566">
        <v>-2.4E-2</v>
      </c>
      <c r="Q80" s="562">
        <v>888.01</v>
      </c>
      <c r="R80" s="566">
        <v>791.26700000000005</v>
      </c>
      <c r="T80"/>
      <c r="U80"/>
      <c r="V80"/>
      <c r="W80"/>
      <c r="X80"/>
      <c r="Y80"/>
      <c r="Z80"/>
      <c r="AA80"/>
      <c r="AB80"/>
      <c r="AC80"/>
      <c r="AD80"/>
      <c r="AE80"/>
      <c r="AF80"/>
      <c r="AG80"/>
      <c r="AH80"/>
      <c r="AI80"/>
      <c r="AJ80"/>
      <c r="AK80"/>
      <c r="AL80"/>
      <c r="AM80"/>
      <c r="AN80"/>
      <c r="AO80"/>
      <c r="AP80"/>
      <c r="AQ80"/>
      <c r="AR80"/>
      <c r="AS80"/>
      <c r="AT80"/>
      <c r="AU80"/>
      <c r="AV80"/>
      <c r="AW80"/>
      <c r="AX80"/>
      <c r="AY80"/>
      <c r="BC80" s="85"/>
      <c r="BD80" s="85"/>
      <c r="BE80" s="85"/>
      <c r="BF80" s="85"/>
      <c r="BG80" s="85"/>
      <c r="BH80" s="85"/>
      <c r="BI80" s="85"/>
      <c r="BJ80" s="85"/>
      <c r="BK80" s="85"/>
      <c r="BL80" s="85"/>
      <c r="BM80" s="85"/>
      <c r="BN80" s="85"/>
      <c r="BO80" s="85"/>
      <c r="BP80" s="85"/>
      <c r="BQ80" s="85"/>
      <c r="BR80" s="85"/>
    </row>
    <row r="81" spans="1:70">
      <c r="A81" s="163"/>
      <c r="B81" s="170" t="s">
        <v>410</v>
      </c>
      <c r="C81" s="562">
        <v>0</v>
      </c>
      <c r="D81" s="566">
        <v>0</v>
      </c>
      <c r="E81" s="562">
        <v>1.133</v>
      </c>
      <c r="F81" s="566">
        <v>12.558999999999999</v>
      </c>
      <c r="G81" s="562">
        <v>432.303</v>
      </c>
      <c r="H81" s="566">
        <v>294.67599999999999</v>
      </c>
      <c r="I81" s="562">
        <v>374.29199999999997</v>
      </c>
      <c r="J81" s="566">
        <v>396.32400000000001</v>
      </c>
      <c r="K81" s="562">
        <v>0</v>
      </c>
      <c r="L81" s="566">
        <v>0</v>
      </c>
      <c r="M81" s="562">
        <v>75.927999999999997</v>
      </c>
      <c r="N81" s="566">
        <v>82.991</v>
      </c>
      <c r="O81" s="562">
        <v>0</v>
      </c>
      <c r="P81" s="566">
        <v>0</v>
      </c>
      <c r="Q81" s="562">
        <v>883.65599999999995</v>
      </c>
      <c r="R81" s="566">
        <v>786.55</v>
      </c>
      <c r="S81" s="168"/>
      <c r="T81"/>
      <c r="U81"/>
      <c r="V81"/>
      <c r="W81"/>
      <c r="X81"/>
      <c r="Y81"/>
      <c r="Z81"/>
      <c r="AA81"/>
      <c r="AB81"/>
      <c r="AC81"/>
      <c r="AD81"/>
      <c r="AE81"/>
      <c r="AF81"/>
      <c r="AG81"/>
      <c r="AH81"/>
      <c r="AI81"/>
      <c r="AJ81"/>
      <c r="AK81"/>
      <c r="AL81"/>
      <c r="AM81"/>
      <c r="AN81"/>
      <c r="AO81"/>
      <c r="AP81"/>
      <c r="AQ81"/>
      <c r="AR81"/>
      <c r="AS81"/>
      <c r="AT81"/>
      <c r="AU81"/>
      <c r="AV81"/>
      <c r="AW81"/>
      <c r="AX81"/>
      <c r="AY81"/>
      <c r="BC81" s="85"/>
      <c r="BD81" s="85"/>
      <c r="BE81" s="85"/>
      <c r="BF81" s="85"/>
      <c r="BG81" s="85"/>
      <c r="BH81" s="85"/>
      <c r="BI81" s="85"/>
      <c r="BJ81" s="85"/>
      <c r="BK81" s="85"/>
      <c r="BL81" s="85"/>
      <c r="BM81" s="85"/>
      <c r="BN81" s="85"/>
      <c r="BO81" s="85"/>
      <c r="BP81" s="85"/>
      <c r="BQ81" s="85"/>
      <c r="BR81" s="85"/>
    </row>
    <row r="82" spans="1:70">
      <c r="A82" s="163"/>
      <c r="B82" s="170" t="s">
        <v>411</v>
      </c>
      <c r="C82" s="562">
        <v>0</v>
      </c>
      <c r="D82" s="566">
        <v>0</v>
      </c>
      <c r="E82" s="562">
        <v>2.5999999999999999E-2</v>
      </c>
      <c r="F82" s="566">
        <v>8.0000000000000002E-3</v>
      </c>
      <c r="G82" s="562">
        <v>0</v>
      </c>
      <c r="H82" s="566">
        <v>6.7000000000000004E-2</v>
      </c>
      <c r="I82" s="562">
        <v>3.8940000000000001</v>
      </c>
      <c r="J82" s="566">
        <v>4.04</v>
      </c>
      <c r="K82" s="562">
        <v>0</v>
      </c>
      <c r="L82" s="566">
        <v>0</v>
      </c>
      <c r="M82" s="562">
        <v>6.0000000000000001E-3</v>
      </c>
      <c r="N82" s="566">
        <v>0.16500000000000001</v>
      </c>
      <c r="O82" s="562">
        <v>0</v>
      </c>
      <c r="P82" s="566">
        <v>0</v>
      </c>
      <c r="Q82" s="562">
        <v>3.9260000000000002</v>
      </c>
      <c r="R82" s="566">
        <v>4.28</v>
      </c>
      <c r="T82"/>
      <c r="U82"/>
      <c r="V82"/>
      <c r="W82"/>
      <c r="X82"/>
      <c r="Y82"/>
      <c r="Z82"/>
      <c r="AA82"/>
      <c r="AB82"/>
      <c r="AC82"/>
      <c r="AD82"/>
      <c r="AE82"/>
      <c r="AF82"/>
      <c r="AG82"/>
      <c r="AH82"/>
      <c r="AI82"/>
      <c r="AJ82"/>
      <c r="AK82"/>
      <c r="AL82"/>
      <c r="AM82"/>
      <c r="AN82"/>
      <c r="AO82"/>
      <c r="AP82"/>
      <c r="AQ82"/>
      <c r="AR82"/>
      <c r="AS82"/>
      <c r="AT82"/>
      <c r="AU82"/>
      <c r="AV82"/>
      <c r="AW82"/>
      <c r="AX82"/>
      <c r="AY82"/>
      <c r="BC82" s="85"/>
      <c r="BD82" s="85"/>
      <c r="BE82" s="85"/>
      <c r="BF82" s="85"/>
      <c r="BG82" s="85"/>
      <c r="BH82" s="85"/>
      <c r="BI82" s="85"/>
      <c r="BJ82" s="85"/>
      <c r="BK82" s="85"/>
      <c r="BL82" s="85"/>
      <c r="BM82" s="85"/>
      <c r="BN82" s="85"/>
      <c r="BO82" s="85"/>
      <c r="BP82" s="85"/>
      <c r="BQ82" s="85"/>
      <c r="BR82" s="85"/>
    </row>
    <row r="83" spans="1:70">
      <c r="A83" s="163"/>
      <c r="B83" s="170" t="s">
        <v>412</v>
      </c>
      <c r="C83" s="562">
        <v>0</v>
      </c>
      <c r="D83" s="566">
        <v>0</v>
      </c>
      <c r="E83" s="562">
        <v>0.57299999999999995</v>
      </c>
      <c r="F83" s="566">
        <v>0.38900000000000001</v>
      </c>
      <c r="G83" s="562">
        <v>-0.224</v>
      </c>
      <c r="H83" s="566">
        <v>0</v>
      </c>
      <c r="I83" s="562">
        <v>2.8000000000000001E-2</v>
      </c>
      <c r="J83" s="566">
        <v>2.5000000000000001E-2</v>
      </c>
      <c r="K83" s="562">
        <v>0</v>
      </c>
      <c r="L83" s="566">
        <v>0</v>
      </c>
      <c r="M83" s="562">
        <v>5.0999999999999997E-2</v>
      </c>
      <c r="N83" s="566">
        <v>4.7E-2</v>
      </c>
      <c r="O83" s="562">
        <v>0</v>
      </c>
      <c r="P83" s="566">
        <v>-2.4E-2</v>
      </c>
      <c r="Q83" s="562">
        <v>0.42799999999999999</v>
      </c>
      <c r="R83" s="566">
        <v>0.437</v>
      </c>
      <c r="S83" s="168"/>
      <c r="T83"/>
      <c r="U83"/>
      <c r="V83"/>
      <c r="W83"/>
      <c r="X83"/>
      <c r="Y83"/>
      <c r="Z83"/>
      <c r="AA83"/>
      <c r="AB83"/>
      <c r="AC83"/>
      <c r="AD83"/>
      <c r="AE83"/>
      <c r="AF83"/>
      <c r="AG83"/>
      <c r="AH83"/>
      <c r="AI83"/>
      <c r="AJ83"/>
      <c r="AK83"/>
      <c r="AL83"/>
      <c r="AM83"/>
      <c r="AN83"/>
      <c r="AO83"/>
      <c r="AP83"/>
      <c r="AQ83"/>
      <c r="AR83"/>
      <c r="AS83"/>
      <c r="AT83"/>
      <c r="AU83"/>
      <c r="AV83"/>
      <c r="AW83"/>
      <c r="AX83"/>
      <c r="AY83"/>
      <c r="BC83" s="85"/>
      <c r="BD83" s="85"/>
      <c r="BE83" s="85"/>
      <c r="BF83" s="85"/>
      <c r="BG83" s="85"/>
      <c r="BH83" s="85"/>
      <c r="BI83" s="85"/>
      <c r="BJ83" s="85"/>
      <c r="BK83" s="85"/>
      <c r="BL83" s="85"/>
      <c r="BM83" s="85"/>
      <c r="BN83" s="85"/>
      <c r="BO83" s="85"/>
      <c r="BP83" s="85"/>
      <c r="BQ83" s="85"/>
      <c r="BR83" s="85"/>
    </row>
    <row r="84" spans="1:70">
      <c r="A84" s="163"/>
      <c r="B84" s="164" t="s">
        <v>65</v>
      </c>
      <c r="C84" s="562">
        <v>0</v>
      </c>
      <c r="D84" s="566">
        <v>0</v>
      </c>
      <c r="E84" s="562">
        <v>0</v>
      </c>
      <c r="F84" s="566">
        <v>0</v>
      </c>
      <c r="G84" s="562">
        <v>14.256</v>
      </c>
      <c r="H84" s="566">
        <v>0.54</v>
      </c>
      <c r="I84" s="562">
        <v>4.806</v>
      </c>
      <c r="J84" s="566">
        <v>10.516999999999999</v>
      </c>
      <c r="K84" s="562">
        <v>0</v>
      </c>
      <c r="L84" s="566">
        <v>0</v>
      </c>
      <c r="M84" s="562">
        <v>0.05</v>
      </c>
      <c r="N84" s="566">
        <v>1.2999999999999999E-2</v>
      </c>
      <c r="O84" s="562">
        <v>0</v>
      </c>
      <c r="P84" s="566">
        <v>0</v>
      </c>
      <c r="Q84" s="562">
        <v>19.111999999999998</v>
      </c>
      <c r="R84" s="566">
        <v>11.07</v>
      </c>
      <c r="T84"/>
      <c r="U84"/>
      <c r="V84"/>
      <c r="W84"/>
      <c r="X84"/>
      <c r="Y84"/>
      <c r="Z84"/>
      <c r="AA84"/>
      <c r="AB84"/>
      <c r="AC84"/>
      <c r="AD84"/>
      <c r="AE84"/>
      <c r="AF84"/>
      <c r="AG84"/>
      <c r="AH84"/>
      <c r="AI84"/>
      <c r="AJ84"/>
      <c r="AK84"/>
      <c r="AL84"/>
      <c r="AM84"/>
      <c r="AN84"/>
      <c r="AO84"/>
      <c r="AP84"/>
      <c r="AQ84"/>
      <c r="AR84"/>
      <c r="AS84"/>
      <c r="AT84"/>
      <c r="AU84"/>
      <c r="AV84"/>
      <c r="AW84"/>
      <c r="AX84"/>
      <c r="AY84"/>
      <c r="BC84" s="85"/>
      <c r="BD84" s="85"/>
      <c r="BE84" s="85"/>
      <c r="BF84" s="85"/>
      <c r="BG84" s="85"/>
      <c r="BH84" s="85"/>
      <c r="BI84" s="85"/>
      <c r="BJ84" s="85"/>
      <c r="BK84" s="85"/>
      <c r="BL84" s="85"/>
      <c r="BM84" s="85"/>
      <c r="BN84" s="85"/>
      <c r="BO84" s="85"/>
      <c r="BP84" s="85"/>
      <c r="BQ84" s="85"/>
      <c r="BR84" s="85"/>
    </row>
    <row r="85" spans="1:70">
      <c r="F85" s="742"/>
      <c r="Q85" s="168"/>
      <c r="R85" s="168"/>
      <c r="S85" s="168"/>
      <c r="T85"/>
      <c r="U85"/>
      <c r="V85"/>
      <c r="W85"/>
      <c r="X85"/>
      <c r="Y85"/>
      <c r="Z85"/>
      <c r="AA85"/>
      <c r="AB85"/>
      <c r="AC85"/>
      <c r="AD85"/>
      <c r="AE85"/>
      <c r="AF85"/>
      <c r="AG85"/>
      <c r="AH85"/>
      <c r="AI85"/>
      <c r="AJ85"/>
      <c r="AK85"/>
      <c r="AL85"/>
      <c r="AM85"/>
      <c r="AN85"/>
      <c r="AO85"/>
      <c r="AP85"/>
      <c r="AQ85"/>
      <c r="AR85"/>
      <c r="AS85"/>
      <c r="AT85"/>
      <c r="AU85"/>
      <c r="AV85"/>
      <c r="AW85"/>
      <c r="AX85"/>
      <c r="AY85"/>
      <c r="BC85" s="85"/>
      <c r="BD85" s="85"/>
      <c r="BE85" s="85"/>
      <c r="BF85" s="85"/>
      <c r="BG85" s="85"/>
      <c r="BH85" s="85"/>
      <c r="BI85" s="85"/>
      <c r="BJ85" s="85"/>
      <c r="BK85" s="85"/>
      <c r="BL85" s="85"/>
      <c r="BM85" s="85"/>
      <c r="BN85" s="85"/>
      <c r="BO85" s="85"/>
      <c r="BP85" s="85"/>
      <c r="BQ85" s="85"/>
      <c r="BR85" s="85"/>
    </row>
    <row r="86" spans="1:70" s="143" customFormat="1">
      <c r="A86" s="157" t="s">
        <v>372</v>
      </c>
      <c r="B86" s="165"/>
      <c r="C86" s="571">
        <v>0</v>
      </c>
      <c r="D86" s="565">
        <v>0</v>
      </c>
      <c r="E86" s="571">
        <v>-0.16400000000000001</v>
      </c>
      <c r="F86" s="565">
        <v>-1.2470000000000001</v>
      </c>
      <c r="G86" s="571">
        <v>-301.37599999999998</v>
      </c>
      <c r="H86" s="565">
        <v>-136.297</v>
      </c>
      <c r="I86" s="571">
        <v>-129.767</v>
      </c>
      <c r="J86" s="565">
        <v>-175.80199999999999</v>
      </c>
      <c r="K86" s="571">
        <v>0</v>
      </c>
      <c r="L86" s="565">
        <v>0</v>
      </c>
      <c r="M86" s="571">
        <v>-13.147</v>
      </c>
      <c r="N86" s="565">
        <v>-19.934000000000001</v>
      </c>
      <c r="O86" s="571">
        <v>0</v>
      </c>
      <c r="P86" s="565">
        <v>2.4E-2</v>
      </c>
      <c r="Q86" s="571">
        <v>-444.45400000000001</v>
      </c>
      <c r="R86" s="565">
        <v>-333.25599999999997</v>
      </c>
      <c r="T86"/>
      <c r="U86"/>
      <c r="V86"/>
      <c r="W86"/>
      <c r="X86"/>
      <c r="Y86"/>
      <c r="Z86"/>
      <c r="AA86"/>
      <c r="AB86"/>
      <c r="AC86"/>
      <c r="AD86"/>
      <c r="AE86"/>
      <c r="AF86"/>
      <c r="AG86"/>
      <c r="AH86"/>
      <c r="AI86"/>
      <c r="AJ86"/>
      <c r="AK86"/>
      <c r="AL86"/>
      <c r="AM86"/>
      <c r="AN86"/>
      <c r="AO86"/>
      <c r="AP86"/>
      <c r="AQ86"/>
      <c r="AR86"/>
      <c r="AS86"/>
      <c r="AT86"/>
      <c r="AU86"/>
      <c r="AV86"/>
      <c r="AW86"/>
      <c r="AX86"/>
      <c r="AY86"/>
      <c r="AZ86"/>
      <c r="BA86"/>
      <c r="BB86"/>
    </row>
    <row r="87" spans="1:70">
      <c r="A87" s="163"/>
      <c r="B87" s="170" t="s">
        <v>373</v>
      </c>
      <c r="C87" s="562">
        <v>0</v>
      </c>
      <c r="D87" s="566">
        <v>0</v>
      </c>
      <c r="E87" s="562">
        <v>0</v>
      </c>
      <c r="F87" s="566">
        <v>-6.0000000000000001E-3</v>
      </c>
      <c r="G87" s="562">
        <v>-275.37799999999999</v>
      </c>
      <c r="H87" s="566">
        <v>-113.90600000000001</v>
      </c>
      <c r="I87" s="562">
        <v>-82.051000000000002</v>
      </c>
      <c r="J87" s="566">
        <v>-117.59</v>
      </c>
      <c r="K87" s="562">
        <v>0</v>
      </c>
      <c r="L87" s="566">
        <v>0</v>
      </c>
      <c r="M87" s="562">
        <v>-7.173</v>
      </c>
      <c r="N87" s="566">
        <v>-13.619</v>
      </c>
      <c r="O87" s="562">
        <v>0</v>
      </c>
      <c r="P87" s="566">
        <v>2.4E-2</v>
      </c>
      <c r="Q87" s="562">
        <v>-364.60199999999998</v>
      </c>
      <c r="R87" s="566">
        <v>-245.09700000000001</v>
      </c>
      <c r="T87"/>
      <c r="U87"/>
      <c r="V87"/>
      <c r="W87"/>
      <c r="X87"/>
      <c r="Y87"/>
      <c r="Z87"/>
      <c r="AA87"/>
      <c r="AB87"/>
      <c r="AC87"/>
      <c r="AD87"/>
      <c r="AE87"/>
      <c r="AF87"/>
      <c r="AG87"/>
      <c r="AH87"/>
      <c r="AI87"/>
      <c r="AJ87"/>
      <c r="AK87"/>
      <c r="AL87"/>
      <c r="AM87"/>
      <c r="AN87"/>
      <c r="AO87"/>
      <c r="AP87"/>
      <c r="AQ87"/>
      <c r="AR87"/>
      <c r="AS87"/>
      <c r="AT87"/>
      <c r="AU87"/>
      <c r="AV87"/>
      <c r="AW87"/>
      <c r="AX87"/>
      <c r="AY87"/>
      <c r="BC87" s="85"/>
      <c r="BD87" s="85"/>
      <c r="BE87" s="85"/>
      <c r="BF87" s="85"/>
      <c r="BG87" s="85"/>
      <c r="BH87" s="85"/>
      <c r="BI87" s="85"/>
      <c r="BJ87" s="85"/>
      <c r="BK87" s="85"/>
      <c r="BL87" s="85"/>
      <c r="BM87" s="85"/>
      <c r="BN87" s="85"/>
      <c r="BO87" s="85"/>
      <c r="BP87" s="85"/>
      <c r="BQ87" s="85"/>
      <c r="BR87" s="85"/>
    </row>
    <row r="88" spans="1:70">
      <c r="A88" s="163"/>
      <c r="B88" s="170" t="s">
        <v>374</v>
      </c>
      <c r="C88" s="562">
        <v>0</v>
      </c>
      <c r="D88" s="566">
        <v>0</v>
      </c>
      <c r="E88" s="562">
        <v>0</v>
      </c>
      <c r="F88" s="566">
        <v>0</v>
      </c>
      <c r="G88" s="562">
        <v>-1E-3</v>
      </c>
      <c r="H88" s="566">
        <v>-1E-3</v>
      </c>
      <c r="I88" s="562">
        <v>-3.0019999999999998</v>
      </c>
      <c r="J88" s="566">
        <v>-8.5280000000000005</v>
      </c>
      <c r="K88" s="562">
        <v>0</v>
      </c>
      <c r="L88" s="566">
        <v>0</v>
      </c>
      <c r="M88" s="562">
        <v>0</v>
      </c>
      <c r="N88" s="566">
        <v>0</v>
      </c>
      <c r="O88" s="562">
        <v>0</v>
      </c>
      <c r="P88" s="566">
        <v>0</v>
      </c>
      <c r="Q88" s="562">
        <v>-3.0030000000000001</v>
      </c>
      <c r="R88" s="566">
        <v>-8.5289999999999999</v>
      </c>
      <c r="T88"/>
      <c r="U88"/>
      <c r="V88"/>
      <c r="W88"/>
      <c r="X88"/>
      <c r="Y88"/>
      <c r="Z88"/>
      <c r="AA88"/>
      <c r="AB88"/>
      <c r="AC88"/>
      <c r="AD88"/>
      <c r="AE88"/>
      <c r="AF88"/>
      <c r="AG88"/>
      <c r="AH88"/>
      <c r="AI88"/>
      <c r="AJ88"/>
      <c r="AK88"/>
      <c r="AL88"/>
      <c r="AM88"/>
      <c r="AN88"/>
      <c r="AO88"/>
      <c r="AP88"/>
      <c r="AQ88"/>
      <c r="AR88"/>
      <c r="AS88"/>
      <c r="AT88"/>
      <c r="AU88"/>
      <c r="AV88"/>
      <c r="AW88"/>
      <c r="AX88"/>
      <c r="AY88"/>
      <c r="BC88" s="85"/>
      <c r="BD88" s="85"/>
      <c r="BE88" s="85"/>
      <c r="BF88" s="85"/>
      <c r="BG88" s="85"/>
      <c r="BH88" s="85"/>
      <c r="BI88" s="85"/>
      <c r="BJ88" s="85"/>
      <c r="BK88" s="85"/>
      <c r="BL88" s="85"/>
      <c r="BM88" s="85"/>
      <c r="BN88" s="85"/>
      <c r="BO88" s="85"/>
      <c r="BP88" s="85"/>
      <c r="BQ88" s="85"/>
      <c r="BR88" s="85"/>
    </row>
    <row r="89" spans="1:70">
      <c r="A89" s="163"/>
      <c r="B89" s="170" t="s">
        <v>69</v>
      </c>
      <c r="C89" s="562">
        <v>0</v>
      </c>
      <c r="D89" s="566">
        <v>0</v>
      </c>
      <c r="E89" s="562">
        <v>-1E-3</v>
      </c>
      <c r="F89" s="566">
        <v>-1E-3</v>
      </c>
      <c r="G89" s="562">
        <v>-25.591000000000001</v>
      </c>
      <c r="H89" s="566">
        <v>-21.981999999999999</v>
      </c>
      <c r="I89" s="562">
        <v>-27.398</v>
      </c>
      <c r="J89" s="566">
        <v>-32.000999999999998</v>
      </c>
      <c r="K89" s="562">
        <v>0</v>
      </c>
      <c r="L89" s="566">
        <v>0</v>
      </c>
      <c r="M89" s="562">
        <v>-5.3049999999999997</v>
      </c>
      <c r="N89" s="566">
        <v>-6.0919999999999996</v>
      </c>
      <c r="O89" s="562">
        <v>0</v>
      </c>
      <c r="P89" s="566">
        <v>0</v>
      </c>
      <c r="Q89" s="562">
        <v>-58.295000000000002</v>
      </c>
      <c r="R89" s="566">
        <v>-60.076000000000001</v>
      </c>
      <c r="T89"/>
      <c r="U89"/>
      <c r="V89"/>
      <c r="W89"/>
      <c r="X89"/>
      <c r="Y89"/>
      <c r="Z89"/>
      <c r="AA89"/>
      <c r="AB89"/>
      <c r="AC89"/>
      <c r="AD89"/>
      <c r="AE89"/>
      <c r="AF89"/>
      <c r="AG89"/>
      <c r="AH89"/>
      <c r="AI89"/>
      <c r="AJ89"/>
      <c r="AK89"/>
      <c r="AL89"/>
      <c r="AM89"/>
      <c r="AN89"/>
      <c r="AO89"/>
      <c r="AP89"/>
      <c r="AQ89"/>
      <c r="AR89"/>
      <c r="AS89"/>
      <c r="AT89"/>
      <c r="AU89"/>
      <c r="AV89"/>
      <c r="AW89"/>
      <c r="AX89"/>
      <c r="AY89"/>
      <c r="BC89" s="85"/>
      <c r="BD89" s="85"/>
      <c r="BE89" s="85"/>
      <c r="BF89" s="85"/>
      <c r="BG89" s="85"/>
      <c r="BH89" s="85"/>
      <c r="BI89" s="85"/>
      <c r="BJ89" s="85"/>
      <c r="BK89" s="85"/>
      <c r="BL89" s="85"/>
      <c r="BM89" s="85"/>
      <c r="BN89" s="85"/>
      <c r="BO89" s="85"/>
      <c r="BP89" s="85"/>
      <c r="BQ89" s="85"/>
      <c r="BR89" s="85"/>
    </row>
    <row r="90" spans="1:70">
      <c r="A90" s="163"/>
      <c r="B90" s="170" t="s">
        <v>375</v>
      </c>
      <c r="C90" s="562">
        <v>0</v>
      </c>
      <c r="D90" s="566">
        <v>0</v>
      </c>
      <c r="E90" s="562">
        <v>-0.16300000000000001</v>
      </c>
      <c r="F90" s="566">
        <v>-1.24</v>
      </c>
      <c r="G90" s="562">
        <v>-0.40600000000000003</v>
      </c>
      <c r="H90" s="566">
        <v>-0.40799999999999997</v>
      </c>
      <c r="I90" s="562">
        <v>-17.315999999999999</v>
      </c>
      <c r="J90" s="566">
        <v>-17.683</v>
      </c>
      <c r="K90" s="562">
        <v>0</v>
      </c>
      <c r="L90" s="566">
        <v>0</v>
      </c>
      <c r="M90" s="562">
        <v>-0.66900000000000004</v>
      </c>
      <c r="N90" s="566">
        <v>-0.223</v>
      </c>
      <c r="O90" s="562">
        <v>0</v>
      </c>
      <c r="P90" s="566">
        <v>0</v>
      </c>
      <c r="Q90" s="562">
        <v>-18.553999999999998</v>
      </c>
      <c r="R90" s="566">
        <v>-19.553999999999998</v>
      </c>
      <c r="T90"/>
      <c r="U90"/>
      <c r="V90"/>
      <c r="W90"/>
      <c r="X90"/>
      <c r="Y90"/>
      <c r="Z90"/>
      <c r="AA90"/>
      <c r="AB90"/>
      <c r="AC90"/>
      <c r="AD90"/>
      <c r="AE90"/>
      <c r="AF90"/>
      <c r="AG90"/>
      <c r="AH90"/>
      <c r="AI90"/>
      <c r="AJ90"/>
      <c r="AK90"/>
      <c r="AL90"/>
      <c r="AM90"/>
      <c r="AN90"/>
      <c r="AO90"/>
      <c r="AP90"/>
      <c r="AQ90"/>
      <c r="AR90"/>
      <c r="AS90"/>
      <c r="AT90"/>
      <c r="AU90"/>
      <c r="AV90"/>
      <c r="AW90"/>
      <c r="AX90"/>
      <c r="AY90"/>
      <c r="BC90" s="85"/>
      <c r="BD90" s="85"/>
      <c r="BE90" s="85"/>
      <c r="BF90" s="85"/>
      <c r="BG90" s="85"/>
      <c r="BH90" s="85"/>
      <c r="BI90" s="85"/>
      <c r="BJ90" s="85"/>
      <c r="BK90" s="85"/>
      <c r="BL90" s="85"/>
      <c r="BM90" s="85"/>
      <c r="BN90" s="85"/>
      <c r="BO90" s="85"/>
      <c r="BP90" s="85"/>
      <c r="BQ90" s="85"/>
      <c r="BR90" s="85"/>
    </row>
    <row r="91" spans="1:70">
      <c r="F91" s="742"/>
      <c r="Q91" s="168"/>
      <c r="R91" s="168"/>
      <c r="S91" s="168"/>
      <c r="T91"/>
      <c r="U91"/>
      <c r="V91"/>
      <c r="W91"/>
      <c r="X91"/>
      <c r="Y91"/>
      <c r="Z91"/>
      <c r="AA91"/>
      <c r="AB91"/>
      <c r="AC91"/>
      <c r="AD91"/>
      <c r="AE91"/>
      <c r="AF91"/>
      <c r="AG91"/>
      <c r="AH91"/>
      <c r="AI91"/>
      <c r="AJ91"/>
      <c r="AK91"/>
      <c r="AL91"/>
      <c r="AM91"/>
      <c r="AN91"/>
      <c r="AO91"/>
      <c r="AP91"/>
      <c r="AQ91"/>
      <c r="AR91"/>
      <c r="AS91"/>
      <c r="AT91"/>
      <c r="AU91"/>
      <c r="AV91"/>
      <c r="AW91"/>
      <c r="AX91"/>
      <c r="AY91"/>
      <c r="BC91" s="85"/>
      <c r="BD91" s="85"/>
      <c r="BE91" s="85"/>
      <c r="BF91" s="85"/>
      <c r="BG91" s="85"/>
      <c r="BH91" s="85"/>
      <c r="BI91" s="85"/>
      <c r="BJ91" s="85"/>
      <c r="BK91" s="85"/>
      <c r="BL91" s="85"/>
      <c r="BM91" s="85"/>
      <c r="BN91" s="85"/>
      <c r="BO91" s="85"/>
      <c r="BP91" s="85"/>
      <c r="BQ91" s="85"/>
      <c r="BR91" s="85"/>
    </row>
    <row r="92" spans="1:70" s="143" customFormat="1">
      <c r="A92" s="157" t="s">
        <v>376</v>
      </c>
      <c r="B92" s="180"/>
      <c r="C92" s="571">
        <v>0</v>
      </c>
      <c r="D92" s="565">
        <v>0</v>
      </c>
      <c r="E92" s="571">
        <v>1.5680000000000001</v>
      </c>
      <c r="F92" s="565">
        <v>11.709</v>
      </c>
      <c r="G92" s="571">
        <v>144.959</v>
      </c>
      <c r="H92" s="565">
        <v>158.98599999999999</v>
      </c>
      <c r="I92" s="571">
        <v>253.25299999999999</v>
      </c>
      <c r="J92" s="565">
        <v>235.10400000000001</v>
      </c>
      <c r="K92" s="571">
        <v>0</v>
      </c>
      <c r="L92" s="565">
        <v>0</v>
      </c>
      <c r="M92" s="571">
        <v>62.887999999999998</v>
      </c>
      <c r="N92" s="565">
        <v>63.281999999999996</v>
      </c>
      <c r="O92" s="571">
        <v>0</v>
      </c>
      <c r="P92" s="565">
        <v>0</v>
      </c>
      <c r="Q92" s="571">
        <v>462.66800000000001</v>
      </c>
      <c r="R92" s="565">
        <v>469.08100000000002</v>
      </c>
      <c r="T92"/>
      <c r="U92"/>
      <c r="V92"/>
      <c r="W92"/>
      <c r="X92"/>
      <c r="Y92"/>
      <c r="Z92"/>
      <c r="AA92"/>
      <c r="AB92"/>
      <c r="AC92"/>
      <c r="AD92"/>
      <c r="AE92"/>
      <c r="AF92"/>
      <c r="AG92"/>
      <c r="AH92"/>
      <c r="AI92"/>
      <c r="AJ92"/>
      <c r="AK92"/>
      <c r="AL92"/>
      <c r="AM92"/>
      <c r="AN92"/>
      <c r="AO92"/>
      <c r="AP92"/>
      <c r="AQ92"/>
      <c r="AR92"/>
      <c r="AS92"/>
      <c r="AT92"/>
      <c r="AU92"/>
      <c r="AV92"/>
      <c r="AW92"/>
      <c r="AX92"/>
      <c r="AY92"/>
      <c r="AZ92"/>
      <c r="BA92"/>
      <c r="BB92"/>
    </row>
    <row r="93" spans="1:70">
      <c r="F93" s="742"/>
      <c r="Q93" s="168"/>
      <c r="R93" s="168"/>
      <c r="S93" s="168"/>
      <c r="T93"/>
      <c r="U93"/>
      <c r="V93"/>
      <c r="W93"/>
      <c r="X93"/>
      <c r="Y93"/>
      <c r="Z93"/>
      <c r="AA93"/>
      <c r="AB93"/>
      <c r="AC93"/>
      <c r="AD93"/>
      <c r="AE93"/>
      <c r="AF93"/>
      <c r="AG93"/>
      <c r="AH93"/>
      <c r="AI93"/>
      <c r="AJ93"/>
      <c r="AK93"/>
      <c r="AL93"/>
      <c r="AM93"/>
      <c r="AN93"/>
      <c r="AO93"/>
      <c r="AP93"/>
      <c r="AQ93"/>
      <c r="AR93"/>
      <c r="AS93"/>
      <c r="AT93"/>
      <c r="AU93"/>
      <c r="AV93"/>
      <c r="AW93"/>
      <c r="AX93"/>
      <c r="AY93"/>
      <c r="BC93" s="85"/>
      <c r="BD93" s="85"/>
      <c r="BE93" s="85"/>
      <c r="BF93" s="85"/>
      <c r="BG93" s="85"/>
      <c r="BH93" s="85"/>
      <c r="BI93" s="85"/>
      <c r="BJ93" s="85"/>
      <c r="BK93" s="85"/>
      <c r="BL93" s="85"/>
      <c r="BM93" s="85"/>
      <c r="BN93" s="85"/>
      <c r="BO93" s="85"/>
      <c r="BP93" s="85"/>
      <c r="BQ93" s="85"/>
      <c r="BR93" s="85"/>
    </row>
    <row r="94" spans="1:70">
      <c r="A94" s="159"/>
      <c r="B94" s="164" t="s">
        <v>377</v>
      </c>
      <c r="C94" s="562">
        <v>0</v>
      </c>
      <c r="D94" s="566">
        <v>0</v>
      </c>
      <c r="E94" s="562">
        <v>0</v>
      </c>
      <c r="F94" s="566">
        <v>0</v>
      </c>
      <c r="G94" s="562">
        <v>0.13900000000000001</v>
      </c>
      <c r="H94" s="566">
        <v>8.0000000000000002E-3</v>
      </c>
      <c r="I94" s="562">
        <v>1.206</v>
      </c>
      <c r="J94" s="566">
        <v>0.59799999999999998</v>
      </c>
      <c r="K94" s="562">
        <v>0</v>
      </c>
      <c r="L94" s="566">
        <v>0</v>
      </c>
      <c r="M94" s="562">
        <v>1.7000000000000001E-2</v>
      </c>
      <c r="N94" s="566">
        <v>0</v>
      </c>
      <c r="O94" s="562">
        <v>0</v>
      </c>
      <c r="P94" s="566">
        <v>0</v>
      </c>
      <c r="Q94" s="562">
        <v>1.3620000000000001</v>
      </c>
      <c r="R94" s="566">
        <v>0.60599999999999998</v>
      </c>
      <c r="T94"/>
      <c r="U94"/>
      <c r="V94"/>
      <c r="W94"/>
      <c r="X94"/>
      <c r="Y94"/>
      <c r="Z94"/>
      <c r="AA94"/>
      <c r="AB94"/>
      <c r="AC94"/>
      <c r="AD94"/>
      <c r="AE94"/>
      <c r="AF94"/>
      <c r="AG94"/>
      <c r="AH94"/>
      <c r="AI94"/>
      <c r="AJ94"/>
      <c r="AK94"/>
      <c r="AL94"/>
      <c r="AM94"/>
      <c r="AN94"/>
      <c r="AO94"/>
      <c r="AP94"/>
      <c r="AQ94"/>
      <c r="AR94"/>
      <c r="AS94"/>
      <c r="AT94"/>
      <c r="AU94"/>
      <c r="AV94"/>
      <c r="AW94"/>
      <c r="AX94"/>
      <c r="AY94"/>
      <c r="BC94" s="85"/>
      <c r="BD94" s="85"/>
      <c r="BE94" s="85"/>
      <c r="BF94" s="85"/>
      <c r="BG94" s="85"/>
      <c r="BH94" s="85"/>
      <c r="BI94" s="85"/>
      <c r="BJ94" s="85"/>
      <c r="BK94" s="85"/>
      <c r="BL94" s="85"/>
      <c r="BM94" s="85"/>
      <c r="BN94" s="85"/>
      <c r="BO94" s="85"/>
      <c r="BP94" s="85"/>
      <c r="BQ94" s="85"/>
      <c r="BR94" s="85"/>
    </row>
    <row r="95" spans="1:70">
      <c r="A95" s="159"/>
      <c r="B95" s="164" t="s">
        <v>378</v>
      </c>
      <c r="C95" s="562">
        <v>0</v>
      </c>
      <c r="D95" s="566">
        <v>0</v>
      </c>
      <c r="E95" s="562">
        <v>-1.266</v>
      </c>
      <c r="F95" s="566">
        <v>-1.119</v>
      </c>
      <c r="G95" s="562">
        <v>-5.1980000000000004</v>
      </c>
      <c r="H95" s="566">
        <v>-4.3879999999999999</v>
      </c>
      <c r="I95" s="562">
        <v>-16.143999999999998</v>
      </c>
      <c r="J95" s="566">
        <v>-12.474</v>
      </c>
      <c r="K95" s="562">
        <v>0</v>
      </c>
      <c r="L95" s="566">
        <v>0</v>
      </c>
      <c r="M95" s="562">
        <v>-2.9660000000000002</v>
      </c>
      <c r="N95" s="566">
        <v>-3.1160000000000001</v>
      </c>
      <c r="O95" s="562">
        <v>0</v>
      </c>
      <c r="P95" s="566">
        <v>0</v>
      </c>
      <c r="Q95" s="562">
        <v>-25.574000000000002</v>
      </c>
      <c r="R95" s="566">
        <v>-21.097000000000001</v>
      </c>
      <c r="T95"/>
      <c r="U95"/>
      <c r="V95"/>
      <c r="W95"/>
      <c r="X95"/>
      <c r="Y95"/>
      <c r="Z95"/>
      <c r="AA95"/>
      <c r="AB95"/>
      <c r="AC95"/>
      <c r="AD95"/>
      <c r="AE95"/>
      <c r="AF95"/>
      <c r="AG95"/>
      <c r="AH95"/>
      <c r="AI95"/>
      <c r="AJ95"/>
      <c r="AK95"/>
      <c r="AL95"/>
      <c r="AM95"/>
      <c r="AN95"/>
      <c r="AO95"/>
      <c r="AP95"/>
      <c r="AQ95"/>
      <c r="AR95"/>
      <c r="AS95"/>
      <c r="AT95"/>
      <c r="AU95"/>
      <c r="AV95"/>
      <c r="AW95"/>
      <c r="AX95"/>
      <c r="AY95"/>
      <c r="BC95" s="85"/>
      <c r="BD95" s="85"/>
      <c r="BE95" s="85"/>
      <c r="BF95" s="85"/>
      <c r="BG95" s="85"/>
      <c r="BH95" s="85"/>
      <c r="BI95" s="85"/>
      <c r="BJ95" s="85"/>
      <c r="BK95" s="85"/>
      <c r="BL95" s="85"/>
      <c r="BM95" s="85"/>
      <c r="BN95" s="85"/>
      <c r="BO95" s="85"/>
      <c r="BP95" s="85"/>
      <c r="BQ95" s="85"/>
      <c r="BR95" s="85"/>
    </row>
    <row r="96" spans="1:70">
      <c r="A96" s="159"/>
      <c r="B96" s="164" t="s">
        <v>379</v>
      </c>
      <c r="C96" s="562">
        <v>0</v>
      </c>
      <c r="D96" s="566">
        <v>0</v>
      </c>
      <c r="E96" s="562">
        <v>-0.72499999999999998</v>
      </c>
      <c r="F96" s="566">
        <v>-1.835</v>
      </c>
      <c r="G96" s="562">
        <v>-30.117000000000001</v>
      </c>
      <c r="H96" s="566">
        <v>-24.605</v>
      </c>
      <c r="I96" s="562">
        <v>-20.457000000000001</v>
      </c>
      <c r="J96" s="566">
        <v>-10.409000000000001</v>
      </c>
      <c r="K96" s="562">
        <v>0</v>
      </c>
      <c r="L96" s="566">
        <v>0</v>
      </c>
      <c r="M96" s="562">
        <v>-4.9539999999999997</v>
      </c>
      <c r="N96" s="566">
        <v>-4.26</v>
      </c>
      <c r="O96" s="562">
        <v>0</v>
      </c>
      <c r="P96" s="566">
        <v>0</v>
      </c>
      <c r="Q96" s="562">
        <v>-56.253</v>
      </c>
      <c r="R96" s="566">
        <v>-41.109000000000002</v>
      </c>
      <c r="T96"/>
      <c r="U96"/>
      <c r="V96"/>
      <c r="W96"/>
      <c r="X96"/>
      <c r="Y96"/>
      <c r="Z96"/>
      <c r="AA96"/>
      <c r="AB96"/>
      <c r="AC96"/>
      <c r="AD96"/>
      <c r="AE96"/>
      <c r="AF96"/>
      <c r="AG96"/>
      <c r="AH96"/>
      <c r="AI96"/>
      <c r="AJ96"/>
      <c r="AK96"/>
      <c r="AL96"/>
      <c r="AM96"/>
      <c r="AN96"/>
      <c r="AO96"/>
      <c r="AP96"/>
      <c r="AQ96"/>
      <c r="AR96"/>
      <c r="AS96"/>
      <c r="AT96"/>
      <c r="AU96"/>
      <c r="AV96"/>
      <c r="AW96"/>
      <c r="AX96"/>
      <c r="AY96"/>
      <c r="BC96" s="85"/>
      <c r="BD96" s="85"/>
      <c r="BE96" s="85"/>
      <c r="BF96" s="85"/>
      <c r="BG96" s="85"/>
      <c r="BH96" s="85"/>
      <c r="BI96" s="85"/>
      <c r="BJ96" s="85"/>
      <c r="BK96" s="85"/>
      <c r="BL96" s="85"/>
      <c r="BM96" s="85"/>
      <c r="BN96" s="85"/>
      <c r="BO96" s="85"/>
      <c r="BP96" s="85"/>
      <c r="BQ96" s="85"/>
      <c r="BR96" s="85"/>
    </row>
    <row r="97" spans="1:70">
      <c r="F97" s="742"/>
      <c r="Q97" s="168"/>
      <c r="R97" s="168"/>
      <c r="S97" s="168"/>
      <c r="T97"/>
      <c r="U97"/>
      <c r="V97"/>
      <c r="W97"/>
      <c r="X97"/>
      <c r="Y97"/>
      <c r="Z97"/>
      <c r="AA97"/>
      <c r="AB97"/>
      <c r="AC97"/>
      <c r="AD97"/>
      <c r="AE97"/>
      <c r="AF97"/>
      <c r="AG97"/>
      <c r="AH97"/>
      <c r="AI97"/>
      <c r="AJ97"/>
      <c r="AK97"/>
      <c r="AL97"/>
      <c r="AM97"/>
      <c r="AN97"/>
      <c r="AO97"/>
      <c r="AP97"/>
      <c r="AQ97"/>
      <c r="AR97"/>
      <c r="AS97"/>
      <c r="AT97"/>
      <c r="AU97"/>
      <c r="AV97"/>
      <c r="AW97"/>
      <c r="AX97"/>
      <c r="AY97"/>
      <c r="BC97" s="85"/>
      <c r="BD97" s="85"/>
      <c r="BE97" s="85"/>
      <c r="BF97" s="85"/>
      <c r="BG97" s="85"/>
      <c r="BH97" s="85"/>
      <c r="BI97" s="85"/>
      <c r="BJ97" s="85"/>
      <c r="BK97" s="85"/>
      <c r="BL97" s="85"/>
      <c r="BM97" s="85"/>
      <c r="BN97" s="85"/>
      <c r="BO97" s="85"/>
      <c r="BP97" s="85"/>
      <c r="BQ97" s="85"/>
      <c r="BR97" s="85"/>
    </row>
    <row r="98" spans="1:70" s="143" customFormat="1">
      <c r="A98" s="157" t="s">
        <v>380</v>
      </c>
      <c r="B98" s="180"/>
      <c r="C98" s="571">
        <v>0</v>
      </c>
      <c r="D98" s="565">
        <v>0</v>
      </c>
      <c r="E98" s="571">
        <v>-0.42299999999999999</v>
      </c>
      <c r="F98" s="565">
        <v>8.7550000000000008</v>
      </c>
      <c r="G98" s="571">
        <v>109.783</v>
      </c>
      <c r="H98" s="565">
        <v>130.001</v>
      </c>
      <c r="I98" s="571">
        <v>217.858</v>
      </c>
      <c r="J98" s="565">
        <v>212.81899999999999</v>
      </c>
      <c r="K98" s="571">
        <v>0</v>
      </c>
      <c r="L98" s="565">
        <v>0</v>
      </c>
      <c r="M98" s="571">
        <v>54.984999999999999</v>
      </c>
      <c r="N98" s="565">
        <v>55.905999999999999</v>
      </c>
      <c r="O98" s="571">
        <v>0</v>
      </c>
      <c r="P98" s="565">
        <v>0</v>
      </c>
      <c r="Q98" s="571">
        <v>382.20299999999997</v>
      </c>
      <c r="R98" s="565">
        <v>407.48099999999999</v>
      </c>
      <c r="T98"/>
      <c r="U98"/>
      <c r="V98"/>
      <c r="W98"/>
      <c r="X98"/>
      <c r="Y98"/>
      <c r="Z98"/>
      <c r="AA98"/>
      <c r="AB98"/>
      <c r="AC98"/>
      <c r="AD98"/>
      <c r="AE98"/>
      <c r="AF98"/>
      <c r="AG98"/>
      <c r="AH98"/>
      <c r="AI98"/>
      <c r="AJ98"/>
      <c r="AK98"/>
      <c r="AL98"/>
      <c r="AM98"/>
      <c r="AN98"/>
      <c r="AO98"/>
      <c r="AP98"/>
      <c r="AQ98"/>
      <c r="AR98"/>
      <c r="AS98"/>
      <c r="AT98"/>
      <c r="AU98"/>
      <c r="AV98"/>
      <c r="AW98"/>
      <c r="AX98"/>
      <c r="AY98"/>
      <c r="AZ98"/>
      <c r="BA98"/>
      <c r="BB98"/>
    </row>
    <row r="99" spans="1:70">
      <c r="F99" s="742"/>
      <c r="Q99" s="168"/>
      <c r="R99" s="168"/>
      <c r="S99" s="168"/>
      <c r="T99"/>
      <c r="U99"/>
      <c r="V99"/>
      <c r="W99"/>
      <c r="X99"/>
      <c r="Y99"/>
      <c r="Z99"/>
      <c r="AA99"/>
      <c r="AB99"/>
      <c r="AC99"/>
      <c r="AD99"/>
      <c r="AE99"/>
      <c r="AF99"/>
      <c r="AG99"/>
      <c r="AH99"/>
      <c r="AI99"/>
      <c r="AJ99"/>
      <c r="AK99"/>
      <c r="AL99"/>
      <c r="AM99"/>
      <c r="AN99"/>
      <c r="AO99"/>
      <c r="AP99"/>
      <c r="AQ99"/>
      <c r="AR99"/>
      <c r="AS99"/>
      <c r="AT99"/>
      <c r="AU99"/>
      <c r="AV99"/>
      <c r="AW99"/>
      <c r="AX99"/>
      <c r="AY99"/>
      <c r="BC99" s="85"/>
      <c r="BD99" s="85"/>
      <c r="BE99" s="85"/>
      <c r="BF99" s="85"/>
      <c r="BG99" s="85"/>
      <c r="BH99" s="85"/>
      <c r="BI99" s="85"/>
      <c r="BJ99" s="85"/>
      <c r="BK99" s="85"/>
      <c r="BL99" s="85"/>
      <c r="BM99" s="85"/>
      <c r="BN99" s="85"/>
      <c r="BO99" s="85"/>
      <c r="BP99" s="85"/>
      <c r="BQ99" s="85"/>
      <c r="BR99" s="85"/>
    </row>
    <row r="100" spans="1:70">
      <c r="A100" s="163"/>
      <c r="B100" s="164" t="s">
        <v>381</v>
      </c>
      <c r="C100" s="562">
        <v>0</v>
      </c>
      <c r="D100" s="566">
        <v>0</v>
      </c>
      <c r="E100" s="562">
        <v>-1.7999999999999999E-2</v>
      </c>
      <c r="F100" s="566">
        <v>-4.1000000000000002E-2</v>
      </c>
      <c r="G100" s="562">
        <v>-52.557000000000002</v>
      </c>
      <c r="H100" s="566">
        <v>-47.497999999999998</v>
      </c>
      <c r="I100" s="562">
        <v>-27.693999999999999</v>
      </c>
      <c r="J100" s="566">
        <v>-21.419</v>
      </c>
      <c r="K100" s="562">
        <v>0</v>
      </c>
      <c r="L100" s="566">
        <v>0</v>
      </c>
      <c r="M100" s="562">
        <v>-12.877000000000001</v>
      </c>
      <c r="N100" s="566">
        <v>-12.297000000000001</v>
      </c>
      <c r="O100" s="562">
        <v>0</v>
      </c>
      <c r="P100" s="566">
        <v>0</v>
      </c>
      <c r="Q100" s="562">
        <v>-93.146000000000001</v>
      </c>
      <c r="R100" s="566">
        <v>-81.254999999999995</v>
      </c>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BC100" s="85"/>
      <c r="BD100" s="85"/>
      <c r="BE100" s="85"/>
      <c r="BF100" s="85"/>
      <c r="BG100" s="85"/>
      <c r="BH100" s="85"/>
      <c r="BI100" s="85"/>
      <c r="BJ100" s="85"/>
      <c r="BK100" s="85"/>
      <c r="BL100" s="85"/>
      <c r="BM100" s="85"/>
      <c r="BN100" s="85"/>
      <c r="BO100" s="85"/>
      <c r="BP100" s="85"/>
      <c r="BQ100" s="85"/>
      <c r="BR100" s="85"/>
    </row>
    <row r="101" spans="1:70">
      <c r="A101" s="163"/>
      <c r="B101" s="164" t="s">
        <v>382</v>
      </c>
      <c r="C101" s="562">
        <v>0</v>
      </c>
      <c r="D101" s="566">
        <v>0</v>
      </c>
      <c r="E101" s="562">
        <v>0</v>
      </c>
      <c r="F101" s="566">
        <v>-1E-3</v>
      </c>
      <c r="G101" s="562">
        <v>0</v>
      </c>
      <c r="H101" s="566">
        <v>0</v>
      </c>
      <c r="I101" s="562">
        <v>0</v>
      </c>
      <c r="J101" s="566">
        <v>8.5310000000000006</v>
      </c>
      <c r="K101" s="562">
        <v>0</v>
      </c>
      <c r="L101" s="566">
        <v>0</v>
      </c>
      <c r="M101" s="562">
        <v>0</v>
      </c>
      <c r="N101" s="566">
        <v>0</v>
      </c>
      <c r="O101" s="562">
        <v>0</v>
      </c>
      <c r="P101" s="566">
        <v>0</v>
      </c>
      <c r="Q101" s="562">
        <v>0</v>
      </c>
      <c r="R101" s="566">
        <v>8.5299999999999994</v>
      </c>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BC101" s="85"/>
      <c r="BD101" s="85"/>
      <c r="BE101" s="85"/>
      <c r="BF101" s="85"/>
      <c r="BG101" s="85"/>
      <c r="BH101" s="85"/>
      <c r="BI101" s="85"/>
      <c r="BJ101" s="85"/>
      <c r="BK101" s="85"/>
      <c r="BL101" s="85"/>
      <c r="BM101" s="85"/>
      <c r="BN101" s="85"/>
      <c r="BO101" s="85"/>
      <c r="BP101" s="85"/>
      <c r="BQ101" s="85"/>
      <c r="BR101" s="85"/>
    </row>
    <row r="102" spans="1:70" ht="25.5">
      <c r="A102" s="163"/>
      <c r="B102" s="181" t="s">
        <v>383</v>
      </c>
      <c r="C102" s="562">
        <v>0</v>
      </c>
      <c r="D102" s="566">
        <v>0</v>
      </c>
      <c r="E102" s="562">
        <v>0</v>
      </c>
      <c r="F102" s="566">
        <v>0</v>
      </c>
      <c r="G102" s="562">
        <v>-2.109</v>
      </c>
      <c r="H102" s="566">
        <v>-4.4859999999999998</v>
      </c>
      <c r="I102" s="562">
        <v>-1.4E-2</v>
      </c>
      <c r="J102" s="566">
        <v>-1.448</v>
      </c>
      <c r="K102" s="562">
        <v>0</v>
      </c>
      <c r="L102" s="566">
        <v>0</v>
      </c>
      <c r="M102" s="562">
        <v>-0.77200000000000002</v>
      </c>
      <c r="N102" s="566">
        <v>-0.19</v>
      </c>
      <c r="O102" s="562">
        <v>0</v>
      </c>
      <c r="P102" s="566">
        <v>0</v>
      </c>
      <c r="Q102" s="562">
        <v>-2.895</v>
      </c>
      <c r="R102" s="566">
        <v>-6.1239999999999997</v>
      </c>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BC102" s="85"/>
      <c r="BD102" s="85"/>
      <c r="BE102" s="85"/>
      <c r="BF102" s="85"/>
      <c r="BG102" s="85"/>
      <c r="BH102" s="85"/>
      <c r="BI102" s="85"/>
      <c r="BJ102" s="85"/>
      <c r="BK102" s="85"/>
      <c r="BL102" s="85"/>
      <c r="BM102" s="85"/>
      <c r="BN102" s="85"/>
      <c r="BO102" s="85"/>
      <c r="BP102" s="85"/>
      <c r="BQ102" s="85"/>
      <c r="BR102" s="85"/>
    </row>
    <row r="103" spans="1:70">
      <c r="F103" s="742"/>
      <c r="Q103" s="168"/>
      <c r="R103" s="168"/>
      <c r="S103" s="168"/>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BC103" s="85"/>
      <c r="BD103" s="85"/>
      <c r="BE103" s="85"/>
      <c r="BF103" s="85"/>
      <c r="BG103" s="85"/>
      <c r="BH103" s="85"/>
      <c r="BI103" s="85"/>
      <c r="BJ103" s="85"/>
      <c r="BK103" s="85"/>
      <c r="BL103" s="85"/>
      <c r="BM103" s="85"/>
      <c r="BN103" s="85"/>
      <c r="BO103" s="85"/>
      <c r="BP103" s="85"/>
      <c r="BQ103" s="85"/>
      <c r="BR103" s="85"/>
    </row>
    <row r="104" spans="1:70" s="143" customFormat="1">
      <c r="A104" s="157" t="s">
        <v>384</v>
      </c>
      <c r="B104" s="180"/>
      <c r="C104" s="571">
        <v>0</v>
      </c>
      <c r="D104" s="565">
        <v>0</v>
      </c>
      <c r="E104" s="571">
        <v>-0.441</v>
      </c>
      <c r="F104" s="565">
        <v>8.7129999999999992</v>
      </c>
      <c r="G104" s="571">
        <v>55.116999999999997</v>
      </c>
      <c r="H104" s="565">
        <v>78.016999999999996</v>
      </c>
      <c r="I104" s="571">
        <v>190.15</v>
      </c>
      <c r="J104" s="565">
        <v>198.483</v>
      </c>
      <c r="K104" s="571">
        <v>0</v>
      </c>
      <c r="L104" s="565">
        <v>0</v>
      </c>
      <c r="M104" s="571">
        <v>41.335999999999999</v>
      </c>
      <c r="N104" s="565">
        <v>43.418999999999997</v>
      </c>
      <c r="O104" s="571">
        <v>0</v>
      </c>
      <c r="P104" s="565">
        <v>0</v>
      </c>
      <c r="Q104" s="571">
        <v>286.16199999999998</v>
      </c>
      <c r="R104" s="565">
        <v>328.63200000000001</v>
      </c>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row>
    <row r="105" spans="1:70">
      <c r="F105" s="742"/>
      <c r="Q105" s="168"/>
      <c r="R105" s="168"/>
      <c r="S105" s="168"/>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BC105" s="85"/>
      <c r="BD105" s="85"/>
      <c r="BE105" s="85"/>
      <c r="BF105" s="85"/>
      <c r="BG105" s="85"/>
      <c r="BH105" s="85"/>
      <c r="BI105" s="85"/>
      <c r="BJ105" s="85"/>
      <c r="BK105" s="85"/>
      <c r="BL105" s="85"/>
      <c r="BM105" s="85"/>
      <c r="BN105" s="85"/>
      <c r="BO105" s="85"/>
      <c r="BP105" s="85"/>
      <c r="BQ105" s="85"/>
      <c r="BR105" s="85"/>
    </row>
    <row r="106" spans="1:70" s="143" customFormat="1">
      <c r="A106" s="157" t="s">
        <v>385</v>
      </c>
      <c r="B106" s="180"/>
      <c r="C106" s="571">
        <v>0</v>
      </c>
      <c r="D106" s="565">
        <v>0</v>
      </c>
      <c r="E106" s="571">
        <v>-7.8040000000000003</v>
      </c>
      <c r="F106" s="565">
        <v>-3.1</v>
      </c>
      <c r="G106" s="571">
        <v>-4.585</v>
      </c>
      <c r="H106" s="565">
        <v>-9.2550000000000008</v>
      </c>
      <c r="I106" s="571">
        <v>-41.811</v>
      </c>
      <c r="J106" s="565">
        <v>-33.893000000000001</v>
      </c>
      <c r="K106" s="571">
        <v>0</v>
      </c>
      <c r="L106" s="565">
        <v>0</v>
      </c>
      <c r="M106" s="571">
        <v>1.903</v>
      </c>
      <c r="N106" s="565">
        <v>-2.173</v>
      </c>
      <c r="O106" s="571">
        <v>0</v>
      </c>
      <c r="P106" s="565">
        <v>0</v>
      </c>
      <c r="Q106" s="571">
        <v>-52.296999999999997</v>
      </c>
      <c r="R106" s="565">
        <v>-48.420999999999999</v>
      </c>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row>
    <row r="107" spans="1:70" s="143" customFormat="1">
      <c r="A107" s="157"/>
      <c r="B107" s="180" t="s">
        <v>386</v>
      </c>
      <c r="C107" s="571">
        <v>0</v>
      </c>
      <c r="D107" s="565">
        <v>0</v>
      </c>
      <c r="E107" s="571">
        <v>1.2230000000000001</v>
      </c>
      <c r="F107" s="565">
        <v>1.6819999999999999</v>
      </c>
      <c r="G107" s="571">
        <v>20.902000000000001</v>
      </c>
      <c r="H107" s="565">
        <v>15.677</v>
      </c>
      <c r="I107" s="571">
        <v>3.976</v>
      </c>
      <c r="J107" s="565">
        <v>1.8580000000000001</v>
      </c>
      <c r="K107" s="571">
        <v>0</v>
      </c>
      <c r="L107" s="565">
        <v>0</v>
      </c>
      <c r="M107" s="571">
        <v>0.71</v>
      </c>
      <c r="N107" s="565">
        <v>1.135</v>
      </c>
      <c r="O107" s="571">
        <v>0</v>
      </c>
      <c r="P107" s="565">
        <v>-4.0000000000000001E-3</v>
      </c>
      <c r="Q107" s="571">
        <v>26.811</v>
      </c>
      <c r="R107" s="565">
        <v>20.347999999999999</v>
      </c>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row>
    <row r="108" spans="1:70">
      <c r="A108" s="163"/>
      <c r="B108" s="170" t="s">
        <v>317</v>
      </c>
      <c r="C108" s="562">
        <v>0</v>
      </c>
      <c r="D108" s="566">
        <v>0</v>
      </c>
      <c r="E108" s="562">
        <v>0.224</v>
      </c>
      <c r="F108" s="566">
        <v>2.1230000000000002</v>
      </c>
      <c r="G108" s="562">
        <v>12.606</v>
      </c>
      <c r="H108" s="566">
        <v>6.992</v>
      </c>
      <c r="I108" s="562">
        <v>4.7549999999999999</v>
      </c>
      <c r="J108" s="566">
        <v>3.6240000000000001</v>
      </c>
      <c r="K108" s="562">
        <v>0</v>
      </c>
      <c r="L108" s="566">
        <v>0</v>
      </c>
      <c r="M108" s="562">
        <v>8.5999999999999993E-2</v>
      </c>
      <c r="N108" s="566">
        <v>8.3000000000000004E-2</v>
      </c>
      <c r="O108" s="562">
        <v>0</v>
      </c>
      <c r="P108" s="566">
        <v>0</v>
      </c>
      <c r="Q108" s="562">
        <v>17.670999999999999</v>
      </c>
      <c r="R108" s="566">
        <v>12.821999999999999</v>
      </c>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BC108" s="85"/>
      <c r="BD108" s="85"/>
      <c r="BE108" s="85"/>
      <c r="BF108" s="85"/>
      <c r="BG108" s="85"/>
      <c r="BH108" s="85"/>
      <c r="BI108" s="85"/>
      <c r="BJ108" s="85"/>
      <c r="BK108" s="85"/>
      <c r="BL108" s="85"/>
      <c r="BM108" s="85"/>
      <c r="BN108" s="85"/>
      <c r="BO108" s="85"/>
      <c r="BP108" s="85"/>
      <c r="BQ108" s="85"/>
      <c r="BR108" s="85"/>
    </row>
    <row r="109" spans="1:70">
      <c r="A109" s="163"/>
      <c r="B109" s="170" t="s">
        <v>387</v>
      </c>
      <c r="C109" s="562">
        <v>0</v>
      </c>
      <c r="D109" s="566">
        <v>0</v>
      </c>
      <c r="E109" s="562">
        <v>0.999</v>
      </c>
      <c r="F109" s="566">
        <v>-0.441</v>
      </c>
      <c r="G109" s="562">
        <v>8.2959999999999994</v>
      </c>
      <c r="H109" s="566">
        <v>8.6850000000000005</v>
      </c>
      <c r="I109" s="562">
        <v>-0.77900000000000003</v>
      </c>
      <c r="J109" s="566">
        <v>-1.766</v>
      </c>
      <c r="K109" s="562">
        <v>0</v>
      </c>
      <c r="L109" s="566">
        <v>0</v>
      </c>
      <c r="M109" s="562">
        <v>0.624</v>
      </c>
      <c r="N109" s="566">
        <v>1.052</v>
      </c>
      <c r="O109" s="562">
        <v>0</v>
      </c>
      <c r="P109" s="566">
        <v>-4.0000000000000001E-3</v>
      </c>
      <c r="Q109" s="562">
        <v>9.14</v>
      </c>
      <c r="R109" s="566">
        <v>7.5259999999999998</v>
      </c>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BC109" s="85"/>
      <c r="BD109" s="85"/>
      <c r="BE109" s="85"/>
      <c r="BF109" s="85"/>
      <c r="BG109" s="85"/>
      <c r="BH109" s="85"/>
      <c r="BI109" s="85"/>
      <c r="BJ109" s="85"/>
      <c r="BK109" s="85"/>
      <c r="BL109" s="85"/>
      <c r="BM109" s="85"/>
      <c r="BN109" s="85"/>
      <c r="BO109" s="85"/>
      <c r="BP109" s="85"/>
      <c r="BQ109" s="85"/>
      <c r="BR109" s="85"/>
    </row>
    <row r="110" spans="1:70" s="143" customFormat="1">
      <c r="A110" s="157"/>
      <c r="B110" s="165" t="s">
        <v>388</v>
      </c>
      <c r="C110" s="571">
        <v>0</v>
      </c>
      <c r="D110" s="565">
        <v>0</v>
      </c>
      <c r="E110" s="571">
        <v>-1.4999999999999999E-2</v>
      </c>
      <c r="F110" s="565">
        <v>-2.3E-2</v>
      </c>
      <c r="G110" s="571">
        <v>-32.600999999999999</v>
      </c>
      <c r="H110" s="565">
        <v>-27.419</v>
      </c>
      <c r="I110" s="571">
        <v>-42.872</v>
      </c>
      <c r="J110" s="565">
        <v>-37.036999999999999</v>
      </c>
      <c r="K110" s="571">
        <v>0</v>
      </c>
      <c r="L110" s="565">
        <v>0</v>
      </c>
      <c r="M110" s="571">
        <v>-1.9910000000000001</v>
      </c>
      <c r="N110" s="565">
        <v>-3.0760000000000001</v>
      </c>
      <c r="O110" s="571">
        <v>0</v>
      </c>
      <c r="P110" s="565">
        <v>4.0000000000000001E-3</v>
      </c>
      <c r="Q110" s="571">
        <v>-77.478999999999999</v>
      </c>
      <c r="R110" s="565">
        <v>-67.551000000000002</v>
      </c>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row>
    <row r="111" spans="1:70">
      <c r="A111" s="163"/>
      <c r="B111" s="170" t="s">
        <v>389</v>
      </c>
      <c r="C111" s="562">
        <v>0</v>
      </c>
      <c r="D111" s="566">
        <v>0</v>
      </c>
      <c r="E111" s="562">
        <v>0</v>
      </c>
      <c r="F111" s="566">
        <v>2.4E-2</v>
      </c>
      <c r="G111" s="562">
        <v>-12.137</v>
      </c>
      <c r="H111" s="566">
        <v>-12.611000000000001</v>
      </c>
      <c r="I111" s="562">
        <v>-64.813999999999993</v>
      </c>
      <c r="J111" s="566">
        <v>-51.329000000000001</v>
      </c>
      <c r="K111" s="562">
        <v>0</v>
      </c>
      <c r="L111" s="566">
        <v>0</v>
      </c>
      <c r="M111" s="562">
        <v>0</v>
      </c>
      <c r="N111" s="566">
        <v>0</v>
      </c>
      <c r="O111" s="562">
        <v>0</v>
      </c>
      <c r="P111" s="566">
        <v>0</v>
      </c>
      <c r="Q111" s="562">
        <v>-76.950999999999993</v>
      </c>
      <c r="R111" s="566">
        <v>-63.915999999999997</v>
      </c>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BC111" s="85"/>
      <c r="BD111" s="85"/>
      <c r="BE111" s="85"/>
      <c r="BF111" s="85"/>
      <c r="BG111" s="85"/>
      <c r="BH111" s="85"/>
      <c r="BI111" s="85"/>
      <c r="BJ111" s="85"/>
      <c r="BK111" s="85"/>
      <c r="BL111" s="85"/>
      <c r="BM111" s="85"/>
      <c r="BN111" s="85"/>
      <c r="BO111" s="85"/>
      <c r="BP111" s="85"/>
      <c r="BQ111" s="85"/>
      <c r="BR111" s="85"/>
    </row>
    <row r="112" spans="1:70">
      <c r="A112" s="163"/>
      <c r="B112" s="170" t="s">
        <v>390</v>
      </c>
      <c r="C112" s="562">
        <v>0</v>
      </c>
      <c r="D112" s="566">
        <v>0</v>
      </c>
      <c r="E112" s="562">
        <v>0</v>
      </c>
      <c r="F112" s="566">
        <v>0</v>
      </c>
      <c r="G112" s="562">
        <v>-2.3650000000000002</v>
      </c>
      <c r="H112" s="566">
        <v>-3.3029999999999999</v>
      </c>
      <c r="I112" s="562">
        <v>-5.5650000000000004</v>
      </c>
      <c r="J112" s="566">
        <v>-8.9559999999999995</v>
      </c>
      <c r="K112" s="562">
        <v>0</v>
      </c>
      <c r="L112" s="566">
        <v>0</v>
      </c>
      <c r="M112" s="562">
        <v>0</v>
      </c>
      <c r="N112" s="566">
        <v>0</v>
      </c>
      <c r="O112" s="562">
        <v>0</v>
      </c>
      <c r="P112" s="566">
        <v>0</v>
      </c>
      <c r="Q112" s="562">
        <v>-7.93</v>
      </c>
      <c r="R112" s="566">
        <v>-12.259</v>
      </c>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BC112" s="85"/>
      <c r="BD112" s="85"/>
      <c r="BE112" s="85"/>
      <c r="BF112" s="85"/>
      <c r="BG112" s="85"/>
      <c r="BH112" s="85"/>
      <c r="BI112" s="85"/>
      <c r="BJ112" s="85"/>
      <c r="BK112" s="85"/>
      <c r="BL112" s="85"/>
      <c r="BM112" s="85"/>
      <c r="BN112" s="85"/>
      <c r="BO112" s="85"/>
      <c r="BP112" s="85"/>
      <c r="BQ112" s="85"/>
      <c r="BR112" s="85"/>
    </row>
    <row r="113" spans="1:70">
      <c r="A113" s="163"/>
      <c r="B113" s="170" t="s">
        <v>57</v>
      </c>
      <c r="C113" s="562">
        <v>0</v>
      </c>
      <c r="D113" s="566">
        <v>0</v>
      </c>
      <c r="E113" s="562">
        <v>-1.4999999999999999E-2</v>
      </c>
      <c r="F113" s="566">
        <v>-4.7E-2</v>
      </c>
      <c r="G113" s="562">
        <v>-18.099</v>
      </c>
      <c r="H113" s="566">
        <v>-11.505000000000001</v>
      </c>
      <c r="I113" s="562">
        <v>27.507000000000001</v>
      </c>
      <c r="J113" s="566">
        <v>23.248000000000001</v>
      </c>
      <c r="K113" s="562">
        <v>0</v>
      </c>
      <c r="L113" s="566">
        <v>0</v>
      </c>
      <c r="M113" s="562">
        <v>-1.9910000000000001</v>
      </c>
      <c r="N113" s="566">
        <v>-3.0760000000000001</v>
      </c>
      <c r="O113" s="562">
        <v>0</v>
      </c>
      <c r="P113" s="566">
        <v>4.0000000000000001E-3</v>
      </c>
      <c r="Q113" s="562">
        <v>7.4020000000000001</v>
      </c>
      <c r="R113" s="566">
        <v>8.6240000000000006</v>
      </c>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BC113" s="85"/>
      <c r="BD113" s="85"/>
      <c r="BE113" s="85"/>
      <c r="BF113" s="85"/>
      <c r="BG113" s="85"/>
      <c r="BH113" s="85"/>
      <c r="BI113" s="85"/>
      <c r="BJ113" s="85"/>
      <c r="BK113" s="85"/>
      <c r="BL113" s="85"/>
      <c r="BM113" s="85"/>
      <c r="BN113" s="85"/>
      <c r="BO113" s="85"/>
      <c r="BP113" s="85"/>
      <c r="BQ113" s="85"/>
      <c r="BR113" s="85"/>
    </row>
    <row r="114" spans="1:70">
      <c r="A114" s="163"/>
      <c r="B114" s="164" t="s">
        <v>391</v>
      </c>
      <c r="C114" s="562">
        <v>0</v>
      </c>
      <c r="D114" s="566">
        <v>0</v>
      </c>
      <c r="E114" s="562">
        <v>0</v>
      </c>
      <c r="F114" s="566">
        <v>0</v>
      </c>
      <c r="G114" s="562">
        <v>0</v>
      </c>
      <c r="H114" s="566">
        <v>0</v>
      </c>
      <c r="I114" s="562">
        <v>0</v>
      </c>
      <c r="J114" s="566">
        <v>0</v>
      </c>
      <c r="K114" s="562">
        <v>0</v>
      </c>
      <c r="L114" s="566">
        <v>0</v>
      </c>
      <c r="M114" s="562">
        <v>0</v>
      </c>
      <c r="N114" s="566">
        <v>0</v>
      </c>
      <c r="O114" s="562">
        <v>0</v>
      </c>
      <c r="P114" s="566">
        <v>0</v>
      </c>
      <c r="Q114" s="562">
        <v>0</v>
      </c>
      <c r="R114" s="566">
        <v>0</v>
      </c>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BC114" s="85"/>
      <c r="BD114" s="85"/>
      <c r="BE114" s="85"/>
      <c r="BF114" s="85"/>
      <c r="BG114" s="85"/>
      <c r="BH114" s="85"/>
      <c r="BI114" s="85"/>
      <c r="BJ114" s="85"/>
      <c r="BK114" s="85"/>
      <c r="BL114" s="85"/>
      <c r="BM114" s="85"/>
      <c r="BN114" s="85"/>
      <c r="BO114" s="85"/>
      <c r="BP114" s="85"/>
      <c r="BQ114" s="85"/>
      <c r="BR114" s="85"/>
    </row>
    <row r="115" spans="1:70" s="143" customFormat="1">
      <c r="A115" s="157"/>
      <c r="B115" s="180" t="s">
        <v>392</v>
      </c>
      <c r="C115" s="571">
        <v>0</v>
      </c>
      <c r="D115" s="565">
        <v>0</v>
      </c>
      <c r="E115" s="571">
        <v>-2.722</v>
      </c>
      <c r="F115" s="565">
        <v>2.7240000000000002</v>
      </c>
      <c r="G115" s="571">
        <v>7.1139999999999999</v>
      </c>
      <c r="H115" s="565">
        <v>2.4870000000000001</v>
      </c>
      <c r="I115" s="571">
        <v>-2.915</v>
      </c>
      <c r="J115" s="565">
        <v>1.286</v>
      </c>
      <c r="K115" s="571">
        <v>0</v>
      </c>
      <c r="L115" s="565">
        <v>0</v>
      </c>
      <c r="M115" s="571">
        <v>3.1840000000000002</v>
      </c>
      <c r="N115" s="565">
        <v>-0.60299999999999998</v>
      </c>
      <c r="O115" s="571">
        <v>0</v>
      </c>
      <c r="P115" s="565">
        <v>0</v>
      </c>
      <c r="Q115" s="571">
        <v>4.6609999999999996</v>
      </c>
      <c r="R115" s="565">
        <v>5.8940000000000001</v>
      </c>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row>
    <row r="116" spans="1:70">
      <c r="F116" s="742"/>
      <c r="Q116" s="168"/>
      <c r="R116" s="168"/>
      <c r="S116" s="168"/>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BC116" s="85"/>
      <c r="BD116" s="85"/>
      <c r="BE116" s="85"/>
      <c r="BF116" s="85"/>
      <c r="BG116" s="85"/>
      <c r="BH116" s="85"/>
      <c r="BI116" s="85"/>
      <c r="BJ116" s="85"/>
      <c r="BK116" s="85"/>
      <c r="BL116" s="85"/>
      <c r="BM116" s="85"/>
      <c r="BN116" s="85"/>
      <c r="BO116" s="85"/>
      <c r="BP116" s="85"/>
      <c r="BQ116" s="85"/>
      <c r="BR116" s="85"/>
    </row>
    <row r="117" spans="1:70" ht="25.5">
      <c r="A117" s="177"/>
      <c r="B117" s="164" t="s">
        <v>393</v>
      </c>
      <c r="C117" s="562">
        <v>0</v>
      </c>
      <c r="D117" s="566">
        <v>0</v>
      </c>
      <c r="E117" s="562">
        <v>0</v>
      </c>
      <c r="F117" s="566">
        <v>0</v>
      </c>
      <c r="G117" s="562">
        <v>0</v>
      </c>
      <c r="H117" s="566">
        <v>0</v>
      </c>
      <c r="I117" s="562">
        <v>0</v>
      </c>
      <c r="J117" s="566">
        <v>0</v>
      </c>
      <c r="K117" s="562">
        <v>0</v>
      </c>
      <c r="L117" s="566">
        <v>0</v>
      </c>
      <c r="M117" s="562">
        <v>0</v>
      </c>
      <c r="N117" s="566">
        <v>0</v>
      </c>
      <c r="O117" s="562">
        <v>0</v>
      </c>
      <c r="P117" s="566">
        <v>0</v>
      </c>
      <c r="Q117" s="562">
        <v>0</v>
      </c>
      <c r="R117" s="566">
        <v>0</v>
      </c>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BC117" s="85"/>
      <c r="BD117" s="85"/>
      <c r="BE117" s="85"/>
      <c r="BF117" s="85"/>
      <c r="BG117" s="85"/>
      <c r="BH117" s="85"/>
      <c r="BI117" s="85"/>
      <c r="BJ117" s="85"/>
      <c r="BK117" s="85"/>
      <c r="BL117" s="85"/>
      <c r="BM117" s="85"/>
      <c r="BN117" s="85"/>
      <c r="BO117" s="85"/>
      <c r="BP117" s="85"/>
      <c r="BQ117" s="85"/>
      <c r="BR117" s="85"/>
    </row>
    <row r="118" spans="1:70">
      <c r="A118" s="157"/>
      <c r="B118" s="180" t="s">
        <v>394</v>
      </c>
      <c r="C118" s="562">
        <v>0</v>
      </c>
      <c r="D118" s="565">
        <v>0</v>
      </c>
      <c r="E118" s="562">
        <v>0</v>
      </c>
      <c r="F118" s="565">
        <v>0</v>
      </c>
      <c r="G118" s="562">
        <v>0</v>
      </c>
      <c r="H118" s="565">
        <v>0</v>
      </c>
      <c r="I118" s="562">
        <v>0</v>
      </c>
      <c r="J118" s="565">
        <v>0</v>
      </c>
      <c r="K118" s="562">
        <v>0</v>
      </c>
      <c r="L118" s="565">
        <v>0</v>
      </c>
      <c r="M118" s="562">
        <v>1.0999999999999999E-2</v>
      </c>
      <c r="N118" s="565">
        <v>1E-3</v>
      </c>
      <c r="O118" s="562">
        <v>0</v>
      </c>
      <c r="P118" s="565">
        <v>0</v>
      </c>
      <c r="Q118" s="562">
        <v>1.0999999999999999E-2</v>
      </c>
      <c r="R118" s="565">
        <v>1E-3</v>
      </c>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BC118" s="85"/>
      <c r="BD118" s="85"/>
      <c r="BE118" s="85"/>
      <c r="BF118" s="85"/>
      <c r="BG118" s="85"/>
      <c r="BH118" s="85"/>
      <c r="BI118" s="85"/>
      <c r="BJ118" s="85"/>
      <c r="BK118" s="85"/>
      <c r="BL118" s="85"/>
      <c r="BM118" s="85"/>
      <c r="BN118" s="85"/>
      <c r="BO118" s="85"/>
      <c r="BP118" s="85"/>
      <c r="BQ118" s="85"/>
      <c r="BR118" s="85"/>
    </row>
    <row r="119" spans="1:70">
      <c r="A119" s="157"/>
      <c r="B119" s="170" t="s">
        <v>395</v>
      </c>
      <c r="C119" s="562">
        <v>0</v>
      </c>
      <c r="D119" s="566">
        <v>0</v>
      </c>
      <c r="E119" s="562">
        <v>0</v>
      </c>
      <c r="F119" s="566">
        <v>0</v>
      </c>
      <c r="G119" s="562">
        <v>0</v>
      </c>
      <c r="H119" s="566">
        <v>0</v>
      </c>
      <c r="I119" s="562">
        <v>0</v>
      </c>
      <c r="J119" s="566">
        <v>0</v>
      </c>
      <c r="K119" s="562">
        <v>0</v>
      </c>
      <c r="L119" s="566">
        <v>0</v>
      </c>
      <c r="M119" s="562">
        <v>0</v>
      </c>
      <c r="N119" s="566">
        <v>0</v>
      </c>
      <c r="O119" s="562">
        <v>0</v>
      </c>
      <c r="P119" s="566">
        <v>0</v>
      </c>
      <c r="Q119" s="562">
        <v>0</v>
      </c>
      <c r="R119" s="566">
        <v>0</v>
      </c>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BC119" s="85"/>
      <c r="BD119" s="85"/>
      <c r="BE119" s="85"/>
      <c r="BF119" s="85"/>
      <c r="BG119" s="85"/>
      <c r="BH119" s="85"/>
      <c r="BI119" s="85"/>
      <c r="BJ119" s="85"/>
      <c r="BK119" s="85"/>
      <c r="BL119" s="85"/>
      <c r="BM119" s="85"/>
      <c r="BN119" s="85"/>
      <c r="BO119" s="85"/>
      <c r="BP119" s="85"/>
      <c r="BQ119" s="85"/>
      <c r="BR119" s="85"/>
    </row>
    <row r="120" spans="1:70">
      <c r="A120" s="157"/>
      <c r="B120" s="170" t="s">
        <v>396</v>
      </c>
      <c r="C120" s="562">
        <v>0</v>
      </c>
      <c r="D120" s="566">
        <v>0</v>
      </c>
      <c r="E120" s="562">
        <v>0</v>
      </c>
      <c r="F120" s="566">
        <v>0</v>
      </c>
      <c r="G120" s="562">
        <v>0</v>
      </c>
      <c r="H120" s="566">
        <v>0</v>
      </c>
      <c r="I120" s="562">
        <v>0</v>
      </c>
      <c r="J120" s="566">
        <v>0</v>
      </c>
      <c r="K120" s="562">
        <v>0</v>
      </c>
      <c r="L120" s="566">
        <v>0</v>
      </c>
      <c r="M120" s="562">
        <v>1.0999999999999999E-2</v>
      </c>
      <c r="N120" s="566">
        <v>1E-3</v>
      </c>
      <c r="O120" s="562">
        <v>0</v>
      </c>
      <c r="P120" s="566">
        <v>0</v>
      </c>
      <c r="Q120" s="562">
        <v>1.0999999999999999E-2</v>
      </c>
      <c r="R120" s="566">
        <v>1E-3</v>
      </c>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BC120" s="85"/>
      <c r="BD120" s="85"/>
      <c r="BE120" s="85"/>
      <c r="BF120" s="85"/>
      <c r="BG120" s="85"/>
      <c r="BH120" s="85"/>
      <c r="BI120" s="85"/>
      <c r="BJ120" s="85"/>
      <c r="BK120" s="85"/>
      <c r="BL120" s="85"/>
      <c r="BM120" s="85"/>
      <c r="BN120" s="85"/>
      <c r="BO120" s="85"/>
      <c r="BP120" s="85"/>
      <c r="BQ120" s="85"/>
      <c r="BR120" s="85"/>
    </row>
    <row r="121" spans="1:70">
      <c r="F121" s="742"/>
      <c r="Q121" s="168"/>
      <c r="R121" s="168"/>
      <c r="S121" s="168"/>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BC121" s="85"/>
      <c r="BD121" s="85"/>
      <c r="BE121" s="85"/>
      <c r="BF121" s="85"/>
      <c r="BG121" s="85"/>
      <c r="BH121" s="85"/>
      <c r="BI121" s="85"/>
      <c r="BJ121" s="85"/>
      <c r="BK121" s="85"/>
      <c r="BL121" s="85"/>
      <c r="BM121" s="85"/>
      <c r="BN121" s="85"/>
      <c r="BO121" s="85"/>
      <c r="BP121" s="85"/>
      <c r="BQ121" s="85"/>
      <c r="BR121" s="85"/>
    </row>
    <row r="122" spans="1:70" s="143" customFormat="1">
      <c r="A122" s="157" t="s">
        <v>413</v>
      </c>
      <c r="B122" s="180"/>
      <c r="C122" s="571">
        <v>0</v>
      </c>
      <c r="D122" s="565">
        <v>0</v>
      </c>
      <c r="E122" s="571">
        <v>-8.2449999999999992</v>
      </c>
      <c r="F122" s="565">
        <v>5.6130000000000004</v>
      </c>
      <c r="G122" s="571">
        <v>50.531999999999996</v>
      </c>
      <c r="H122" s="565">
        <v>68.762</v>
      </c>
      <c r="I122" s="571">
        <v>148.339</v>
      </c>
      <c r="J122" s="565">
        <v>164.59</v>
      </c>
      <c r="K122" s="571">
        <v>0</v>
      </c>
      <c r="L122" s="565">
        <v>0</v>
      </c>
      <c r="M122" s="571">
        <v>43.25</v>
      </c>
      <c r="N122" s="565">
        <v>41.247</v>
      </c>
      <c r="O122" s="571">
        <v>0</v>
      </c>
      <c r="P122" s="565">
        <v>0</v>
      </c>
      <c r="Q122" s="571">
        <v>233.876</v>
      </c>
      <c r="R122" s="565">
        <v>280.21199999999999</v>
      </c>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row>
    <row r="123" spans="1:70">
      <c r="F123" s="742"/>
      <c r="Q123" s="168"/>
      <c r="R123" s="168"/>
      <c r="S123" s="16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BC123" s="85"/>
      <c r="BD123" s="85"/>
      <c r="BE123" s="85"/>
      <c r="BF123" s="85"/>
      <c r="BG123" s="85"/>
      <c r="BH123" s="85"/>
      <c r="BI123" s="85"/>
      <c r="BJ123" s="85"/>
      <c r="BK123" s="85"/>
      <c r="BL123" s="85"/>
      <c r="BM123" s="85"/>
      <c r="BN123" s="85"/>
      <c r="BO123" s="85"/>
      <c r="BP123" s="85"/>
      <c r="BQ123" s="85"/>
      <c r="BR123" s="85"/>
    </row>
    <row r="124" spans="1:70">
      <c r="A124" s="163"/>
      <c r="B124" s="164" t="s">
        <v>398</v>
      </c>
      <c r="C124" s="562">
        <v>0</v>
      </c>
      <c r="D124" s="566">
        <v>0</v>
      </c>
      <c r="E124" s="562">
        <v>-0.79300000000000004</v>
      </c>
      <c r="F124" s="566">
        <v>-2.6960000000000002</v>
      </c>
      <c r="G124" s="562">
        <v>-27.027000000000001</v>
      </c>
      <c r="H124" s="566">
        <v>-18.748999999999999</v>
      </c>
      <c r="I124" s="562">
        <v>-47.250999999999998</v>
      </c>
      <c r="J124" s="566">
        <v>-48.865000000000002</v>
      </c>
      <c r="K124" s="562">
        <v>0</v>
      </c>
      <c r="L124" s="566">
        <v>0</v>
      </c>
      <c r="M124" s="562">
        <v>-16.196999999999999</v>
      </c>
      <c r="N124" s="566">
        <v>-12.308</v>
      </c>
      <c r="O124" s="562">
        <v>0</v>
      </c>
      <c r="P124" s="566">
        <v>0</v>
      </c>
      <c r="Q124" s="562">
        <v>-91.268000000000001</v>
      </c>
      <c r="R124" s="566">
        <v>-82.617999999999995</v>
      </c>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BC124" s="85"/>
      <c r="BD124" s="85"/>
      <c r="BE124" s="85"/>
      <c r="BF124" s="85"/>
      <c r="BG124" s="85"/>
      <c r="BH124" s="85"/>
      <c r="BI124" s="85"/>
      <c r="BJ124" s="85"/>
      <c r="BK124" s="85"/>
      <c r="BL124" s="85"/>
      <c r="BM124" s="85"/>
      <c r="BN124" s="85"/>
      <c r="BO124" s="85"/>
      <c r="BP124" s="85"/>
      <c r="BQ124" s="85"/>
      <c r="BR124" s="85"/>
    </row>
    <row r="125" spans="1:70">
      <c r="F125" s="742"/>
      <c r="Q125" s="168"/>
      <c r="R125" s="168"/>
      <c r="S125" s="168"/>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BC125" s="85"/>
      <c r="BD125" s="85"/>
      <c r="BE125" s="85"/>
      <c r="BF125" s="85"/>
      <c r="BG125" s="85"/>
      <c r="BH125" s="85"/>
      <c r="BI125" s="85"/>
      <c r="BJ125" s="85"/>
      <c r="BK125" s="85"/>
      <c r="BL125" s="85"/>
      <c r="BM125" s="85"/>
      <c r="BN125" s="85"/>
      <c r="BO125" s="85"/>
      <c r="BP125" s="85"/>
      <c r="BQ125" s="85"/>
      <c r="BR125" s="85"/>
    </row>
    <row r="126" spans="1:70" s="143" customFormat="1">
      <c r="A126" s="157" t="s">
        <v>399</v>
      </c>
      <c r="B126" s="180"/>
      <c r="C126" s="571">
        <v>0</v>
      </c>
      <c r="D126" s="565">
        <v>0</v>
      </c>
      <c r="E126" s="571">
        <v>-9.0380000000000003</v>
      </c>
      <c r="F126" s="565">
        <v>2.9169999999999998</v>
      </c>
      <c r="G126" s="571">
        <v>23.504999999999999</v>
      </c>
      <c r="H126" s="565">
        <v>50.012999999999998</v>
      </c>
      <c r="I126" s="571">
        <v>101.08799999999999</v>
      </c>
      <c r="J126" s="565">
        <v>115.72499999999999</v>
      </c>
      <c r="K126" s="571">
        <v>0</v>
      </c>
      <c r="L126" s="565">
        <v>0</v>
      </c>
      <c r="M126" s="571">
        <v>27.053000000000001</v>
      </c>
      <c r="N126" s="565">
        <v>28.939</v>
      </c>
      <c r="O126" s="571">
        <v>0</v>
      </c>
      <c r="P126" s="565">
        <v>0</v>
      </c>
      <c r="Q126" s="571">
        <v>142.608</v>
      </c>
      <c r="R126" s="565">
        <v>197.59399999999999</v>
      </c>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row>
    <row r="127" spans="1:70">
      <c r="A127" s="163"/>
      <c r="B127" s="164" t="s">
        <v>400</v>
      </c>
      <c r="C127" s="562">
        <v>0</v>
      </c>
      <c r="D127" s="566">
        <v>0</v>
      </c>
      <c r="E127" s="562">
        <v>0</v>
      </c>
      <c r="F127" s="566">
        <v>0</v>
      </c>
      <c r="G127" s="562">
        <v>0</v>
      </c>
      <c r="H127" s="566">
        <v>0</v>
      </c>
      <c r="I127" s="562">
        <v>0</v>
      </c>
      <c r="J127" s="566">
        <v>0</v>
      </c>
      <c r="K127" s="562">
        <v>0</v>
      </c>
      <c r="L127" s="566">
        <v>0</v>
      </c>
      <c r="M127" s="562">
        <v>0</v>
      </c>
      <c r="N127" s="566">
        <v>0</v>
      </c>
      <c r="O127" s="562">
        <v>0</v>
      </c>
      <c r="P127" s="566">
        <v>0</v>
      </c>
      <c r="Q127" s="562">
        <v>0</v>
      </c>
      <c r="R127" s="566">
        <v>0</v>
      </c>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BC127" s="85"/>
      <c r="BD127" s="85"/>
      <c r="BE127" s="85"/>
      <c r="BF127" s="85"/>
      <c r="BG127" s="85"/>
      <c r="BH127" s="85"/>
      <c r="BI127" s="85"/>
      <c r="BJ127" s="85"/>
      <c r="BK127" s="85"/>
      <c r="BL127" s="85"/>
      <c r="BM127" s="85"/>
      <c r="BN127" s="85"/>
      <c r="BO127" s="85"/>
      <c r="BP127" s="85"/>
      <c r="BQ127" s="85"/>
      <c r="BR127" s="85"/>
    </row>
    <row r="128" spans="1:70" s="143" customFormat="1">
      <c r="A128" s="171" t="s">
        <v>401</v>
      </c>
      <c r="B128" s="158"/>
      <c r="C128" s="571">
        <v>0</v>
      </c>
      <c r="D128" s="565">
        <v>0</v>
      </c>
      <c r="E128" s="571">
        <v>-9.0380000000000003</v>
      </c>
      <c r="F128" s="565">
        <v>2.9169999999999998</v>
      </c>
      <c r="G128" s="571">
        <v>23.504999999999999</v>
      </c>
      <c r="H128" s="565">
        <v>50.012999999999998</v>
      </c>
      <c r="I128" s="571">
        <v>101.08799999999999</v>
      </c>
      <c r="J128" s="565">
        <v>115.72499999999999</v>
      </c>
      <c r="K128" s="571">
        <v>0</v>
      </c>
      <c r="L128" s="565">
        <v>0</v>
      </c>
      <c r="M128" s="571">
        <v>27.053000000000001</v>
      </c>
      <c r="N128" s="565">
        <v>28.939</v>
      </c>
      <c r="O128" s="571">
        <v>0</v>
      </c>
      <c r="P128" s="565">
        <v>0</v>
      </c>
      <c r="Q128" s="571">
        <v>142.608</v>
      </c>
      <c r="R128" s="565">
        <v>197.59399999999999</v>
      </c>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row>
    <row r="129" spans="1:70">
      <c r="K129" s="85"/>
      <c r="L129" s="85"/>
      <c r="M129" s="85"/>
      <c r="N129" s="85"/>
      <c r="O129" s="85"/>
      <c r="P129" s="85"/>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BC129" s="85"/>
      <c r="BD129" s="85"/>
      <c r="BE129" s="85"/>
      <c r="BF129" s="85"/>
      <c r="BG129" s="85"/>
      <c r="BH129" s="85"/>
      <c r="BI129" s="85"/>
      <c r="BJ129" s="85"/>
      <c r="BK129" s="85"/>
      <c r="BL129" s="85"/>
      <c r="BM129" s="85"/>
      <c r="BN129" s="85"/>
      <c r="BO129" s="85"/>
      <c r="BP129" s="85"/>
      <c r="BQ129" s="85"/>
      <c r="BR129" s="85"/>
    </row>
    <row r="130" spans="1:70">
      <c r="C130" s="182"/>
      <c r="D130" s="182"/>
      <c r="O130" s="85"/>
      <c r="P130" s="85"/>
      <c r="AV130"/>
      <c r="AW130"/>
      <c r="AX130"/>
      <c r="AY130"/>
      <c r="BO130" s="85"/>
      <c r="BP130" s="85"/>
      <c r="BQ130" s="85"/>
      <c r="BR130" s="85"/>
    </row>
    <row r="131" spans="1:70">
      <c r="C131" s="201"/>
      <c r="O131" s="156"/>
      <c r="P131" s="156"/>
    </row>
    <row r="132" spans="1:70">
      <c r="A132" s="864" t="s">
        <v>0</v>
      </c>
      <c r="B132" s="865"/>
      <c r="C132" s="861" t="s">
        <v>222</v>
      </c>
      <c r="D132" s="862"/>
      <c r="E132" s="861" t="s">
        <v>5</v>
      </c>
      <c r="F132" s="862"/>
      <c r="G132" s="861" t="s">
        <v>6</v>
      </c>
      <c r="H132" s="862"/>
      <c r="I132" s="861" t="s">
        <v>7</v>
      </c>
      <c r="J132" s="862"/>
      <c r="K132" s="861" t="s">
        <v>14</v>
      </c>
      <c r="L132" s="862"/>
      <c r="M132" s="861" t="s">
        <v>44</v>
      </c>
      <c r="N132" s="862"/>
      <c r="O132" s="861" t="s">
        <v>314</v>
      </c>
      <c r="P132" s="862"/>
      <c r="Q132" s="861" t="s">
        <v>47</v>
      </c>
      <c r="R132" s="862"/>
    </row>
    <row r="133" spans="1:70">
      <c r="A133" s="866" t="s">
        <v>403</v>
      </c>
      <c r="B133" s="867"/>
      <c r="C133" s="558" t="s">
        <v>489</v>
      </c>
      <c r="D133" s="264" t="s">
        <v>490</v>
      </c>
      <c r="E133" s="558" t="s">
        <v>489</v>
      </c>
      <c r="F133" s="264" t="s">
        <v>490</v>
      </c>
      <c r="G133" s="558" t="s">
        <v>489</v>
      </c>
      <c r="H133" s="264" t="s">
        <v>490</v>
      </c>
      <c r="I133" s="558" t="s">
        <v>489</v>
      </c>
      <c r="J133" s="264" t="s">
        <v>490</v>
      </c>
      <c r="K133" s="558" t="s">
        <v>489</v>
      </c>
      <c r="L133" s="264" t="s">
        <v>490</v>
      </c>
      <c r="M133" s="558" t="s">
        <v>489</v>
      </c>
      <c r="N133" s="264" t="s">
        <v>490</v>
      </c>
      <c r="O133" s="558" t="s">
        <v>489</v>
      </c>
      <c r="P133" s="264" t="s">
        <v>490</v>
      </c>
      <c r="Q133" s="558" t="s">
        <v>489</v>
      </c>
      <c r="R133" s="264" t="s">
        <v>490</v>
      </c>
    </row>
    <row r="134" spans="1:70">
      <c r="A134" s="868"/>
      <c r="B134" s="869"/>
      <c r="C134" s="559" t="s">
        <v>221</v>
      </c>
      <c r="D134" s="265" t="s">
        <v>221</v>
      </c>
      <c r="E134" s="559" t="s">
        <v>221</v>
      </c>
      <c r="F134" s="265" t="s">
        <v>221</v>
      </c>
      <c r="G134" s="559" t="s">
        <v>221</v>
      </c>
      <c r="H134" s="265" t="s">
        <v>221</v>
      </c>
      <c r="I134" s="559" t="s">
        <v>221</v>
      </c>
      <c r="J134" s="265" t="s">
        <v>221</v>
      </c>
      <c r="K134" s="559" t="s">
        <v>221</v>
      </c>
      <c r="L134" s="265" t="s">
        <v>221</v>
      </c>
      <c r="M134" s="559" t="s">
        <v>221</v>
      </c>
      <c r="N134" s="265" t="s">
        <v>221</v>
      </c>
      <c r="O134" s="559" t="s">
        <v>221</v>
      </c>
      <c r="P134" s="265" t="s">
        <v>221</v>
      </c>
      <c r="Q134" s="559" t="s">
        <v>221</v>
      </c>
      <c r="R134" s="265" t="s">
        <v>221</v>
      </c>
    </row>
    <row r="135" spans="1:70">
      <c r="E135" s="567"/>
      <c r="F135" s="567"/>
      <c r="G135" s="567"/>
      <c r="H135" s="567"/>
      <c r="I135" s="567"/>
      <c r="J135" s="567"/>
      <c r="K135" s="567"/>
      <c r="L135" s="567"/>
      <c r="M135" s="567"/>
      <c r="N135" s="567"/>
      <c r="O135" s="567"/>
      <c r="P135" s="567"/>
      <c r="Q135" s="567"/>
      <c r="R135" s="567"/>
    </row>
    <row r="136" spans="1:70">
      <c r="A136" s="157"/>
      <c r="B136" s="170" t="s">
        <v>404</v>
      </c>
      <c r="C136" s="562">
        <v>0</v>
      </c>
      <c r="D136" s="566">
        <v>0</v>
      </c>
      <c r="E136" s="562">
        <v>7.9450000000000003</v>
      </c>
      <c r="F136" s="566">
        <v>2.927</v>
      </c>
      <c r="G136" s="562">
        <v>-159.893</v>
      </c>
      <c r="H136" s="566">
        <v>244.87</v>
      </c>
      <c r="I136" s="562">
        <v>-269.37</v>
      </c>
      <c r="J136" s="566">
        <v>-306.01100000000002</v>
      </c>
      <c r="K136" s="562">
        <v>0</v>
      </c>
      <c r="L136" s="566">
        <v>0</v>
      </c>
      <c r="M136" s="562">
        <v>40.976999999999997</v>
      </c>
      <c r="N136" s="566">
        <v>36.604999999999997</v>
      </c>
      <c r="O136" s="562">
        <v>0</v>
      </c>
      <c r="P136" s="566">
        <v>0</v>
      </c>
      <c r="Q136" s="562">
        <v>-380.34100000000001</v>
      </c>
      <c r="R136" s="566">
        <v>-21.609000000000002</v>
      </c>
    </row>
    <row r="137" spans="1:70">
      <c r="A137" s="157"/>
      <c r="B137" s="170" t="s">
        <v>405</v>
      </c>
      <c r="C137" s="562">
        <v>0</v>
      </c>
      <c r="D137" s="566">
        <v>0</v>
      </c>
      <c r="E137" s="562">
        <v>-7.181</v>
      </c>
      <c r="F137" s="566">
        <v>17.242000000000001</v>
      </c>
      <c r="G137" s="562">
        <v>-174.49100000000001</v>
      </c>
      <c r="H137" s="566">
        <v>-121.363</v>
      </c>
      <c r="I137" s="562">
        <v>-73.021000000000001</v>
      </c>
      <c r="J137" s="566">
        <v>-57.29</v>
      </c>
      <c r="K137" s="562">
        <v>0</v>
      </c>
      <c r="L137" s="566">
        <v>0</v>
      </c>
      <c r="M137" s="562">
        <v>-0.182</v>
      </c>
      <c r="N137" s="566">
        <v>-7.9950000000000001</v>
      </c>
      <c r="O137" s="562">
        <v>0</v>
      </c>
      <c r="P137" s="566">
        <v>0</v>
      </c>
      <c r="Q137" s="562">
        <v>-254.875</v>
      </c>
      <c r="R137" s="566">
        <v>-169.40600000000001</v>
      </c>
    </row>
    <row r="138" spans="1:70">
      <c r="A138" s="157"/>
      <c r="B138" s="170" t="s">
        <v>406</v>
      </c>
      <c r="C138" s="562">
        <v>0</v>
      </c>
      <c r="D138" s="566">
        <v>0</v>
      </c>
      <c r="E138" s="562">
        <v>0</v>
      </c>
      <c r="F138" s="566">
        <v>-22.687999999999999</v>
      </c>
      <c r="G138" s="562">
        <v>-31.030999999999999</v>
      </c>
      <c r="H138" s="566">
        <v>-307.71899999999999</v>
      </c>
      <c r="I138" s="562">
        <v>-73.153999999999996</v>
      </c>
      <c r="J138" s="566">
        <v>3.9089999999999998</v>
      </c>
      <c r="K138" s="562">
        <v>0</v>
      </c>
      <c r="L138" s="566">
        <v>0</v>
      </c>
      <c r="M138" s="562">
        <v>-0.67800000000000005</v>
      </c>
      <c r="N138" s="566">
        <v>-1.2470000000000001</v>
      </c>
      <c r="O138" s="562">
        <v>0</v>
      </c>
      <c r="P138" s="566">
        <v>0</v>
      </c>
      <c r="Q138" s="562">
        <v>-104.863</v>
      </c>
      <c r="R138" s="566">
        <v>-327.745</v>
      </c>
    </row>
    <row r="146" spans="3:11">
      <c r="C146" s="156">
        <v>0</v>
      </c>
      <c r="D146" s="156">
        <v>0</v>
      </c>
      <c r="E146" s="156"/>
      <c r="F146" s="156"/>
      <c r="G146" s="156"/>
      <c r="H146" s="156"/>
      <c r="I146" s="156"/>
      <c r="J146" s="156"/>
      <c r="K146" s="156"/>
    </row>
  </sheetData>
  <mergeCells count="53">
    <mergeCell ref="C74:R74"/>
    <mergeCell ref="C75:D75"/>
    <mergeCell ref="E75:F75"/>
    <mergeCell ref="G75:H75"/>
    <mergeCell ref="I75:J75"/>
    <mergeCell ref="K75:L75"/>
    <mergeCell ref="M75:N75"/>
    <mergeCell ref="O75:P75"/>
    <mergeCell ref="Q75:R75"/>
    <mergeCell ref="Q76:R76"/>
    <mergeCell ref="A2:B2"/>
    <mergeCell ref="A3:B3"/>
    <mergeCell ref="C3:D3"/>
    <mergeCell ref="Q3:R3"/>
    <mergeCell ref="C2:R2"/>
    <mergeCell ref="O3:P3"/>
    <mergeCell ref="E3:F3"/>
    <mergeCell ref="G3:H3"/>
    <mergeCell ref="I3:J3"/>
    <mergeCell ref="M3:N3"/>
    <mergeCell ref="K3:L3"/>
    <mergeCell ref="C76:D76"/>
    <mergeCell ref="A4:B5"/>
    <mergeCell ref="A34:B34"/>
    <mergeCell ref="C34:R34"/>
    <mergeCell ref="O35:P35"/>
    <mergeCell ref="M35:N35"/>
    <mergeCell ref="Q35:R35"/>
    <mergeCell ref="K35:L35"/>
    <mergeCell ref="A35:B35"/>
    <mergeCell ref="C35:D35"/>
    <mergeCell ref="E35:F35"/>
    <mergeCell ref="I35:J35"/>
    <mergeCell ref="I132:J132"/>
    <mergeCell ref="M132:N132"/>
    <mergeCell ref="K132:L132"/>
    <mergeCell ref="A133:B134"/>
    <mergeCell ref="A132:B132"/>
    <mergeCell ref="C132:D132"/>
    <mergeCell ref="E132:F132"/>
    <mergeCell ref="G132:H132"/>
    <mergeCell ref="A77:B78"/>
    <mergeCell ref="G35:H35"/>
    <mergeCell ref="A36:B37"/>
    <mergeCell ref="E76:F76"/>
    <mergeCell ref="A75:B75"/>
    <mergeCell ref="G76:H76"/>
    <mergeCell ref="O76:P76"/>
    <mergeCell ref="O132:P132"/>
    <mergeCell ref="Q132:R132"/>
    <mergeCell ref="M76:N76"/>
    <mergeCell ref="I76:J76"/>
    <mergeCell ref="K76:L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G145"/>
  <sheetViews>
    <sheetView showGridLines="0" zoomScale="85" zoomScaleNormal="85" workbookViewId="0">
      <selection activeCell="C129" sqref="C129"/>
    </sheetView>
  </sheetViews>
  <sheetFormatPr baseColWidth="10" defaultColWidth="11.42578125" defaultRowHeight="12.75"/>
  <cols>
    <col min="1" max="1" width="6" style="161" customWidth="1"/>
    <col min="2" max="2" width="70.140625" style="161" customWidth="1"/>
    <col min="3" max="3" width="23" style="161" bestFit="1" customWidth="1"/>
    <col min="4" max="4" width="22.42578125" style="161" bestFit="1" customWidth="1"/>
    <col min="5" max="5" width="18.28515625" style="161" customWidth="1"/>
    <col min="6" max="6" width="18.140625" style="161" bestFit="1" customWidth="1"/>
    <col min="7" max="7" width="18.85546875" style="161" customWidth="1"/>
    <col min="8" max="8" width="19.7109375" style="161" customWidth="1"/>
    <col min="9" max="9" width="17.85546875" style="161" customWidth="1"/>
    <col min="10" max="10" width="18.5703125" style="161" customWidth="1"/>
    <col min="11" max="11" width="18.28515625" style="161" customWidth="1"/>
    <col min="12" max="12" width="18.85546875" style="161" customWidth="1"/>
    <col min="13" max="13" width="17.85546875" style="161" customWidth="1"/>
    <col min="14" max="14" width="19.140625" style="161" customWidth="1"/>
    <col min="15" max="15" width="18.5703125" style="161" customWidth="1"/>
    <col min="16" max="16" width="18.7109375" style="161" customWidth="1"/>
    <col min="17" max="17" width="16.140625" style="109" customWidth="1"/>
    <col min="18" max="18" width="15.140625" style="109" customWidth="1"/>
    <col min="19" max="19" width="16.5703125" style="109" customWidth="1"/>
    <col min="20" max="20" width="14" style="109" customWidth="1"/>
    <col min="21" max="21" width="16.28515625" style="109" customWidth="1"/>
    <col min="22" max="22" width="13.140625" style="109" customWidth="1"/>
    <col min="23" max="23" width="16.5703125" style="109" customWidth="1"/>
    <col min="24" max="24" width="15.7109375" style="109" customWidth="1"/>
    <col min="25" max="25" width="13.140625" style="109" customWidth="1"/>
    <col min="26" max="26" width="13.85546875" style="109" customWidth="1"/>
    <col min="27" max="27" width="15" style="109" customWidth="1"/>
    <col min="28" max="28" width="14.85546875" style="109" customWidth="1"/>
    <col min="29" max="29" width="15.85546875" style="109" customWidth="1"/>
    <col min="30" max="30" width="14.42578125" style="109" customWidth="1"/>
    <col min="31" max="31" width="11.42578125" style="109"/>
    <col min="33" max="33" width="42.85546875" customWidth="1"/>
  </cols>
  <sheetData>
    <row r="2" spans="1:31">
      <c r="A2" s="891" t="s">
        <v>407</v>
      </c>
      <c r="B2" s="892"/>
      <c r="C2" s="861" t="s">
        <v>53</v>
      </c>
      <c r="D2" s="863"/>
      <c r="E2" s="863"/>
      <c r="F2" s="863"/>
      <c r="G2" s="863"/>
      <c r="H2" s="863"/>
      <c r="I2" s="863"/>
      <c r="J2" s="863"/>
      <c r="K2" s="863"/>
      <c r="L2" s="863"/>
      <c r="M2" s="863"/>
      <c r="N2" s="863"/>
      <c r="O2" s="863"/>
      <c r="P2" s="863"/>
    </row>
    <row r="3" spans="1:31">
      <c r="A3" s="864" t="s">
        <v>0</v>
      </c>
      <c r="B3" s="865"/>
      <c r="C3" s="861" t="s">
        <v>222</v>
      </c>
      <c r="D3" s="862"/>
      <c r="E3" s="861" t="s">
        <v>5</v>
      </c>
      <c r="F3" s="862"/>
      <c r="G3" s="861" t="s">
        <v>6</v>
      </c>
      <c r="H3" s="862"/>
      <c r="I3" s="861" t="s">
        <v>7</v>
      </c>
      <c r="J3" s="862"/>
      <c r="K3" s="861" t="s">
        <v>14</v>
      </c>
      <c r="L3" s="862"/>
      <c r="M3" s="861" t="s">
        <v>314</v>
      </c>
      <c r="N3" s="862"/>
      <c r="O3" s="861" t="s">
        <v>47</v>
      </c>
      <c r="P3" s="862"/>
    </row>
    <row r="4" spans="1:31">
      <c r="A4" s="901" t="s">
        <v>315</v>
      </c>
      <c r="B4" s="902"/>
      <c r="C4" s="558" t="s">
        <v>463</v>
      </c>
      <c r="D4" s="560" t="s">
        <v>464</v>
      </c>
      <c r="E4" s="558" t="s">
        <v>463</v>
      </c>
      <c r="F4" s="560" t="s">
        <v>464</v>
      </c>
      <c r="G4" s="558" t="s">
        <v>463</v>
      </c>
      <c r="H4" s="560" t="s">
        <v>464</v>
      </c>
      <c r="I4" s="558" t="s">
        <v>463</v>
      </c>
      <c r="J4" s="560" t="s">
        <v>464</v>
      </c>
      <c r="K4" s="558" t="s">
        <v>463</v>
      </c>
      <c r="L4" s="560" t="s">
        <v>464</v>
      </c>
      <c r="M4" s="558" t="s">
        <v>463</v>
      </c>
      <c r="N4" s="560" t="s">
        <v>464</v>
      </c>
      <c r="O4" s="558" t="s">
        <v>463</v>
      </c>
      <c r="P4" s="560" t="s">
        <v>464</v>
      </c>
    </row>
    <row r="5" spans="1:31">
      <c r="A5" s="903"/>
      <c r="B5" s="904"/>
      <c r="C5" s="559" t="s">
        <v>221</v>
      </c>
      <c r="D5" s="265" t="s">
        <v>221</v>
      </c>
      <c r="E5" s="559" t="s">
        <v>221</v>
      </c>
      <c r="F5" s="265" t="s">
        <v>221</v>
      </c>
      <c r="G5" s="559" t="s">
        <v>221</v>
      </c>
      <c r="H5" s="265" t="s">
        <v>221</v>
      </c>
      <c r="I5" s="559" t="s">
        <v>221</v>
      </c>
      <c r="J5" s="265" t="s">
        <v>221</v>
      </c>
      <c r="K5" s="559" t="s">
        <v>221</v>
      </c>
      <c r="L5" s="265" t="s">
        <v>221</v>
      </c>
      <c r="M5" s="559" t="s">
        <v>221</v>
      </c>
      <c r="N5" s="265" t="s">
        <v>221</v>
      </c>
      <c r="O5" s="559" t="s">
        <v>221</v>
      </c>
      <c r="P5" s="265" t="s">
        <v>221</v>
      </c>
    </row>
    <row r="6" spans="1:31">
      <c r="A6" s="157" t="s">
        <v>316</v>
      </c>
      <c r="B6" s="158"/>
      <c r="C6" s="557">
        <v>0</v>
      </c>
      <c r="D6" s="266">
        <v>0</v>
      </c>
      <c r="E6" s="557">
        <v>388.33300000000003</v>
      </c>
      <c r="F6" s="266">
        <v>369.154</v>
      </c>
      <c r="G6" s="557">
        <v>3614.0369999999998</v>
      </c>
      <c r="H6" s="266">
        <v>3220.3710000000001</v>
      </c>
      <c r="I6" s="557">
        <v>644.94899999999996</v>
      </c>
      <c r="J6" s="266">
        <v>616.31700000000001</v>
      </c>
      <c r="K6" s="557">
        <v>0</v>
      </c>
      <c r="L6" s="266">
        <v>0</v>
      </c>
      <c r="M6" s="557">
        <v>0</v>
      </c>
      <c r="N6" s="266">
        <v>0</v>
      </c>
      <c r="O6" s="557">
        <v>4647.3190000000004</v>
      </c>
      <c r="P6" s="266">
        <v>4205.8419999999996</v>
      </c>
      <c r="W6" s="104"/>
      <c r="X6" s="104"/>
      <c r="Y6" s="104"/>
      <c r="Z6" s="104"/>
      <c r="AA6" s="104"/>
      <c r="AB6" s="104"/>
      <c r="AC6" s="104"/>
      <c r="AD6" s="104"/>
      <c r="AE6" s="104"/>
    </row>
    <row r="7" spans="1:31">
      <c r="A7" s="159"/>
      <c r="B7" s="160" t="s">
        <v>317</v>
      </c>
      <c r="C7" s="557">
        <v>0</v>
      </c>
      <c r="D7" s="267">
        <v>0</v>
      </c>
      <c r="E7" s="557">
        <v>12.863</v>
      </c>
      <c r="F7" s="267">
        <v>15.532999999999999</v>
      </c>
      <c r="G7" s="557">
        <v>117.607</v>
      </c>
      <c r="H7" s="267">
        <v>172.26400000000001</v>
      </c>
      <c r="I7" s="557">
        <v>151.56800000000001</v>
      </c>
      <c r="J7" s="267">
        <v>133.78399999999999</v>
      </c>
      <c r="K7" s="557">
        <v>0</v>
      </c>
      <c r="L7" s="267">
        <v>0</v>
      </c>
      <c r="M7" s="557">
        <v>0</v>
      </c>
      <c r="N7" s="267">
        <v>0</v>
      </c>
      <c r="O7" s="557">
        <v>282.03800000000001</v>
      </c>
      <c r="P7" s="267">
        <v>321.58100000000002</v>
      </c>
    </row>
    <row r="8" spans="1:31">
      <c r="A8" s="159"/>
      <c r="B8" s="160" t="s">
        <v>318</v>
      </c>
      <c r="C8" s="557">
        <v>0</v>
      </c>
      <c r="D8" s="267">
        <v>0</v>
      </c>
      <c r="E8" s="557">
        <v>9.7780000000000005</v>
      </c>
      <c r="F8" s="267">
        <v>0</v>
      </c>
      <c r="G8" s="557">
        <v>66.873999999999995</v>
      </c>
      <c r="H8" s="267">
        <v>59.033000000000001</v>
      </c>
      <c r="I8" s="557">
        <v>7.0190000000000001</v>
      </c>
      <c r="J8" s="267">
        <v>6.851</v>
      </c>
      <c r="K8" s="557">
        <v>0</v>
      </c>
      <c r="L8" s="267">
        <v>0</v>
      </c>
      <c r="M8" s="557">
        <v>0</v>
      </c>
      <c r="N8" s="267">
        <v>0</v>
      </c>
      <c r="O8" s="557">
        <v>83.671000000000006</v>
      </c>
      <c r="P8" s="267">
        <v>65.884</v>
      </c>
    </row>
    <row r="9" spans="1:31">
      <c r="A9" s="159"/>
      <c r="B9" s="160" t="s">
        <v>319</v>
      </c>
      <c r="C9" s="557">
        <v>0</v>
      </c>
      <c r="D9" s="267">
        <v>0</v>
      </c>
      <c r="E9" s="557">
        <v>24.024999999999999</v>
      </c>
      <c r="F9" s="267">
        <v>17.823</v>
      </c>
      <c r="G9" s="557">
        <v>301.64499999999998</v>
      </c>
      <c r="H9" s="267">
        <v>311.5</v>
      </c>
      <c r="I9" s="557">
        <v>5.9829999999999997</v>
      </c>
      <c r="J9" s="267">
        <v>18.038</v>
      </c>
      <c r="K9" s="557">
        <v>0</v>
      </c>
      <c r="L9" s="267">
        <v>0</v>
      </c>
      <c r="M9" s="557">
        <v>0</v>
      </c>
      <c r="N9" s="267">
        <v>0</v>
      </c>
      <c r="O9" s="557">
        <v>331.65300000000002</v>
      </c>
      <c r="P9" s="267">
        <v>347.36099999999999</v>
      </c>
    </row>
    <row r="10" spans="1:31">
      <c r="A10" s="159"/>
      <c r="B10" s="160" t="s">
        <v>320</v>
      </c>
      <c r="C10" s="557">
        <v>0</v>
      </c>
      <c r="D10" s="267">
        <v>0</v>
      </c>
      <c r="E10" s="557">
        <v>290.41300000000001</v>
      </c>
      <c r="F10" s="267">
        <v>288.77199999999999</v>
      </c>
      <c r="G10" s="557">
        <v>2582.8679999999999</v>
      </c>
      <c r="H10" s="267">
        <v>2199.3009999999999</v>
      </c>
      <c r="I10" s="557">
        <v>402.38600000000002</v>
      </c>
      <c r="J10" s="267">
        <v>390.94799999999998</v>
      </c>
      <c r="K10" s="557">
        <v>0</v>
      </c>
      <c r="L10" s="267">
        <v>0</v>
      </c>
      <c r="M10" s="557">
        <v>0</v>
      </c>
      <c r="N10" s="267">
        <v>0</v>
      </c>
      <c r="O10" s="557">
        <v>3275.6669999999999</v>
      </c>
      <c r="P10" s="267">
        <v>2879.0210000000002</v>
      </c>
    </row>
    <row r="11" spans="1:31">
      <c r="A11" s="159"/>
      <c r="B11" s="160" t="s">
        <v>321</v>
      </c>
      <c r="C11" s="557">
        <v>0</v>
      </c>
      <c r="D11" s="267">
        <v>0</v>
      </c>
      <c r="E11" s="557">
        <v>0.47</v>
      </c>
      <c r="F11" s="267">
        <v>0.433</v>
      </c>
      <c r="G11" s="557">
        <v>16.346</v>
      </c>
      <c r="H11" s="267">
        <v>11.928000000000001</v>
      </c>
      <c r="I11" s="557">
        <v>2.9289999999999998</v>
      </c>
      <c r="J11" s="267">
        <v>1.702</v>
      </c>
      <c r="K11" s="557">
        <v>0</v>
      </c>
      <c r="L11" s="267">
        <v>0</v>
      </c>
      <c r="M11" s="557">
        <v>0</v>
      </c>
      <c r="N11" s="267">
        <v>0</v>
      </c>
      <c r="O11" s="557">
        <v>19.745000000000001</v>
      </c>
      <c r="P11" s="267">
        <v>14.063000000000001</v>
      </c>
    </row>
    <row r="12" spans="1:31">
      <c r="A12" s="159"/>
      <c r="B12" s="160" t="s">
        <v>322</v>
      </c>
      <c r="C12" s="557">
        <v>0</v>
      </c>
      <c r="D12" s="267">
        <v>0</v>
      </c>
      <c r="E12" s="557">
        <v>50.783999999999999</v>
      </c>
      <c r="F12" s="267">
        <v>46.593000000000004</v>
      </c>
      <c r="G12" s="557">
        <v>362.90199999999999</v>
      </c>
      <c r="H12" s="267">
        <v>315.952</v>
      </c>
      <c r="I12" s="557">
        <v>71.831999999999994</v>
      </c>
      <c r="J12" s="267">
        <v>61.941000000000003</v>
      </c>
      <c r="K12" s="557">
        <v>0</v>
      </c>
      <c r="L12" s="267">
        <v>0</v>
      </c>
      <c r="M12" s="557">
        <v>0</v>
      </c>
      <c r="N12" s="267">
        <v>0</v>
      </c>
      <c r="O12" s="557">
        <v>485.51799999999997</v>
      </c>
      <c r="P12" s="267">
        <v>424.48599999999999</v>
      </c>
    </row>
    <row r="13" spans="1:31">
      <c r="A13" s="159"/>
      <c r="B13" s="160" t="s">
        <v>323</v>
      </c>
      <c r="C13" s="557">
        <v>0</v>
      </c>
      <c r="D13" s="267">
        <v>0</v>
      </c>
      <c r="E13" s="557">
        <v>0</v>
      </c>
      <c r="F13" s="267">
        <v>0</v>
      </c>
      <c r="G13" s="557">
        <v>165.79499999999999</v>
      </c>
      <c r="H13" s="267">
        <v>150.393</v>
      </c>
      <c r="I13" s="557">
        <v>0.58699999999999997</v>
      </c>
      <c r="J13" s="267">
        <v>0.56899999999999995</v>
      </c>
      <c r="K13" s="557">
        <v>0</v>
      </c>
      <c r="L13" s="267">
        <v>0</v>
      </c>
      <c r="M13" s="557">
        <v>0</v>
      </c>
      <c r="N13" s="267">
        <v>0</v>
      </c>
      <c r="O13" s="557">
        <v>166.38200000000001</v>
      </c>
      <c r="P13" s="267">
        <v>150.96199999999999</v>
      </c>
    </row>
    <row r="14" spans="1:31">
      <c r="Q14" s="161"/>
      <c r="R14" s="161"/>
      <c r="S14" s="161"/>
      <c r="T14" s="161"/>
    </row>
    <row r="15" spans="1:31" ht="25.5">
      <c r="A15" s="159"/>
      <c r="B15" s="164" t="s">
        <v>324</v>
      </c>
      <c r="C15" s="557">
        <v>0</v>
      </c>
      <c r="D15" s="268">
        <v>0</v>
      </c>
      <c r="E15" s="557">
        <v>0</v>
      </c>
      <c r="F15" s="268">
        <v>0</v>
      </c>
      <c r="G15" s="557">
        <v>0</v>
      </c>
      <c r="H15" s="268">
        <v>0</v>
      </c>
      <c r="I15" s="557">
        <v>2.645</v>
      </c>
      <c r="J15" s="268">
        <v>2.484</v>
      </c>
      <c r="K15" s="557">
        <v>0</v>
      </c>
      <c r="L15" s="268">
        <v>0</v>
      </c>
      <c r="M15" s="557">
        <v>0</v>
      </c>
      <c r="N15" s="268">
        <v>0</v>
      </c>
      <c r="O15" s="557">
        <v>2.645</v>
      </c>
      <c r="P15" s="268">
        <v>2.484</v>
      </c>
    </row>
    <row r="16" spans="1:31">
      <c r="Q16" s="161"/>
      <c r="R16" s="161"/>
      <c r="S16" s="161"/>
      <c r="T16" s="161"/>
    </row>
    <row r="17" spans="1:31">
      <c r="A17" s="171" t="s">
        <v>325</v>
      </c>
      <c r="B17" s="172"/>
      <c r="C17" s="556">
        <v>0</v>
      </c>
      <c r="D17" s="269">
        <v>0</v>
      </c>
      <c r="E17" s="556">
        <v>2886.1320000000001</v>
      </c>
      <c r="F17" s="269">
        <v>2531.165</v>
      </c>
      <c r="G17" s="556">
        <v>11167.692999999999</v>
      </c>
      <c r="H17" s="269">
        <v>10451.242</v>
      </c>
      <c r="I17" s="556">
        <v>2793.8530000000001</v>
      </c>
      <c r="J17" s="269">
        <v>2695.6680000000001</v>
      </c>
      <c r="K17" s="556">
        <v>0</v>
      </c>
      <c r="L17" s="269">
        <v>0</v>
      </c>
      <c r="M17" s="556">
        <v>0</v>
      </c>
      <c r="N17" s="269">
        <v>0</v>
      </c>
      <c r="O17" s="556">
        <v>16847.678</v>
      </c>
      <c r="P17" s="269">
        <v>15678.075000000001</v>
      </c>
      <c r="Q17" s="104"/>
      <c r="R17" s="104"/>
      <c r="S17" s="104"/>
      <c r="T17" s="104"/>
      <c r="U17" s="104"/>
      <c r="V17" s="104"/>
      <c r="W17" s="104"/>
      <c r="X17" s="104"/>
      <c r="Y17" s="104"/>
      <c r="Z17" s="104"/>
      <c r="AA17" s="104"/>
      <c r="AB17" s="104"/>
      <c r="AC17" s="104"/>
      <c r="AD17" s="104"/>
      <c r="AE17" s="104"/>
    </row>
    <row r="18" spans="1:31">
      <c r="A18" s="159"/>
      <c r="B18" s="160" t="s">
        <v>326</v>
      </c>
      <c r="C18" s="557">
        <v>0</v>
      </c>
      <c r="D18" s="268">
        <v>0</v>
      </c>
      <c r="E18" s="557">
        <v>4.0000000000000001E-3</v>
      </c>
      <c r="F18" s="268">
        <v>3.0000000000000001E-3</v>
      </c>
      <c r="G18" s="557">
        <v>5968.442</v>
      </c>
      <c r="H18" s="268">
        <v>5414.4309999999996</v>
      </c>
      <c r="I18" s="557">
        <v>2E-3</v>
      </c>
      <c r="J18" s="268">
        <v>2E-3</v>
      </c>
      <c r="K18" s="557">
        <v>0</v>
      </c>
      <c r="L18" s="268">
        <v>0</v>
      </c>
      <c r="M18" s="557">
        <v>0</v>
      </c>
      <c r="N18" s="268">
        <v>0</v>
      </c>
      <c r="O18" s="557">
        <v>5968.4480000000003</v>
      </c>
      <c r="P18" s="268">
        <v>5414.4359999999997</v>
      </c>
    </row>
    <row r="19" spans="1:31">
      <c r="A19" s="159"/>
      <c r="B19" s="160" t="s">
        <v>327</v>
      </c>
      <c r="C19" s="557">
        <v>0</v>
      </c>
      <c r="D19" s="268">
        <v>0</v>
      </c>
      <c r="E19" s="557">
        <v>2E-3</v>
      </c>
      <c r="F19" s="268">
        <v>2E-3</v>
      </c>
      <c r="G19" s="557">
        <v>1906.558</v>
      </c>
      <c r="H19" s="268">
        <v>1783.0820000000001</v>
      </c>
      <c r="I19" s="557">
        <v>50.198999999999998</v>
      </c>
      <c r="J19" s="268">
        <v>49.877000000000002</v>
      </c>
      <c r="K19" s="557">
        <v>0</v>
      </c>
      <c r="L19" s="268">
        <v>0</v>
      </c>
      <c r="M19" s="557">
        <v>0</v>
      </c>
      <c r="N19" s="268">
        <v>0</v>
      </c>
      <c r="O19" s="557">
        <v>1956.759</v>
      </c>
      <c r="P19" s="268">
        <v>1832.961</v>
      </c>
    </row>
    <row r="20" spans="1:31">
      <c r="A20" s="159"/>
      <c r="B20" s="160" t="s">
        <v>328</v>
      </c>
      <c r="C20" s="557">
        <v>0</v>
      </c>
      <c r="D20" s="268">
        <v>0</v>
      </c>
      <c r="E20" s="557">
        <v>0</v>
      </c>
      <c r="F20" s="268">
        <v>0</v>
      </c>
      <c r="G20" s="557">
        <v>179.446</v>
      </c>
      <c r="H20" s="268">
        <v>209.9</v>
      </c>
      <c r="I20" s="557">
        <v>7.8739999999999997</v>
      </c>
      <c r="J20" s="268">
        <v>7.4550000000000001</v>
      </c>
      <c r="K20" s="557">
        <v>0</v>
      </c>
      <c r="L20" s="268">
        <v>0</v>
      </c>
      <c r="M20" s="557">
        <v>0</v>
      </c>
      <c r="N20" s="268">
        <v>0</v>
      </c>
      <c r="O20" s="557">
        <v>187.32</v>
      </c>
      <c r="P20" s="268">
        <v>217.35499999999999</v>
      </c>
    </row>
    <row r="21" spans="1:31">
      <c r="A21" s="159"/>
      <c r="B21" s="160" t="s">
        <v>329</v>
      </c>
      <c r="C21" s="557">
        <v>0</v>
      </c>
      <c r="D21" s="268">
        <v>0</v>
      </c>
      <c r="E21" s="557">
        <v>2E-3</v>
      </c>
      <c r="F21" s="268">
        <v>2E-3</v>
      </c>
      <c r="G21" s="557">
        <v>0</v>
      </c>
      <c r="H21" s="268">
        <v>0</v>
      </c>
      <c r="I21" s="557">
        <v>0</v>
      </c>
      <c r="J21" s="268">
        <v>0.55600000000000005</v>
      </c>
      <c r="K21" s="557">
        <v>0</v>
      </c>
      <c r="L21" s="268">
        <v>0</v>
      </c>
      <c r="M21" s="557">
        <v>0</v>
      </c>
      <c r="N21" s="268">
        <v>0</v>
      </c>
      <c r="O21" s="557">
        <v>2E-3</v>
      </c>
      <c r="P21" s="268">
        <v>0.55800000000000005</v>
      </c>
    </row>
    <row r="22" spans="1:31">
      <c r="A22" s="159"/>
      <c r="B22" s="160" t="s">
        <v>330</v>
      </c>
      <c r="C22" s="557">
        <v>0</v>
      </c>
      <c r="D22" s="268">
        <v>0</v>
      </c>
      <c r="E22" s="557">
        <v>0.159</v>
      </c>
      <c r="F22" s="268">
        <v>0.13900000000000001</v>
      </c>
      <c r="G22" s="557">
        <v>0</v>
      </c>
      <c r="H22" s="268">
        <v>0</v>
      </c>
      <c r="I22" s="557">
        <v>7.6449999999999996</v>
      </c>
      <c r="J22" s="268">
        <v>7.4610000000000003</v>
      </c>
      <c r="K22" s="557">
        <v>0</v>
      </c>
      <c r="L22" s="268">
        <v>0</v>
      </c>
      <c r="M22" s="557">
        <v>0</v>
      </c>
      <c r="N22" s="268">
        <v>0</v>
      </c>
      <c r="O22" s="557">
        <v>7.8040000000000003</v>
      </c>
      <c r="P22" s="268">
        <v>7.6</v>
      </c>
    </row>
    <row r="23" spans="1:31">
      <c r="A23" s="159"/>
      <c r="B23" s="160" t="s">
        <v>331</v>
      </c>
      <c r="C23" s="557">
        <v>0</v>
      </c>
      <c r="D23" s="268">
        <v>0</v>
      </c>
      <c r="E23" s="557">
        <v>140.596</v>
      </c>
      <c r="F23" s="268">
        <v>125.02500000000001</v>
      </c>
      <c r="G23" s="557">
        <v>2460.962</v>
      </c>
      <c r="H23" s="268">
        <v>2397.5340000000001</v>
      </c>
      <c r="I23" s="557">
        <v>81.531999999999996</v>
      </c>
      <c r="J23" s="268">
        <v>84.983999999999995</v>
      </c>
      <c r="K23" s="557">
        <v>0</v>
      </c>
      <c r="L23" s="268">
        <v>0</v>
      </c>
      <c r="M23" s="557">
        <v>0</v>
      </c>
      <c r="N23" s="268">
        <v>0</v>
      </c>
      <c r="O23" s="557">
        <v>2683.09</v>
      </c>
      <c r="P23" s="268">
        <v>2607.5430000000001</v>
      </c>
    </row>
    <row r="24" spans="1:31">
      <c r="A24" s="159"/>
      <c r="B24" s="160" t="s">
        <v>332</v>
      </c>
      <c r="C24" s="557">
        <v>0</v>
      </c>
      <c r="D24" s="268">
        <v>0</v>
      </c>
      <c r="E24" s="557">
        <v>0</v>
      </c>
      <c r="F24" s="268">
        <v>0</v>
      </c>
      <c r="G24" s="557">
        <v>0</v>
      </c>
      <c r="H24" s="268">
        <v>0</v>
      </c>
      <c r="I24" s="557">
        <v>0</v>
      </c>
      <c r="J24" s="268">
        <v>0</v>
      </c>
      <c r="K24" s="557">
        <v>0</v>
      </c>
      <c r="L24" s="268">
        <v>0</v>
      </c>
      <c r="M24" s="557">
        <v>0</v>
      </c>
      <c r="N24" s="268">
        <v>0</v>
      </c>
      <c r="O24" s="557">
        <v>0</v>
      </c>
      <c r="P24" s="268">
        <v>0</v>
      </c>
    </row>
    <row r="25" spans="1:31">
      <c r="A25" s="159"/>
      <c r="B25" s="160" t="s">
        <v>333</v>
      </c>
      <c r="C25" s="557">
        <v>0</v>
      </c>
      <c r="D25" s="268">
        <v>0</v>
      </c>
      <c r="E25" s="557">
        <v>2726.3130000000001</v>
      </c>
      <c r="F25" s="268">
        <v>2388.3629999999998</v>
      </c>
      <c r="G25" s="557">
        <v>74.141000000000005</v>
      </c>
      <c r="H25" s="268">
        <v>71.896000000000001</v>
      </c>
      <c r="I25" s="557">
        <v>2630.9659999999999</v>
      </c>
      <c r="J25" s="268">
        <v>2530.375</v>
      </c>
      <c r="K25" s="557">
        <v>0</v>
      </c>
      <c r="L25" s="268">
        <v>0</v>
      </c>
      <c r="M25" s="557">
        <v>0</v>
      </c>
      <c r="N25" s="268">
        <v>0</v>
      </c>
      <c r="O25" s="557">
        <v>5431.42</v>
      </c>
      <c r="P25" s="268">
        <v>4990.634</v>
      </c>
    </row>
    <row r="26" spans="1:31">
      <c r="A26" s="159"/>
      <c r="B26" s="160" t="s">
        <v>334</v>
      </c>
      <c r="C26" s="557">
        <v>0</v>
      </c>
      <c r="D26" s="268">
        <v>0</v>
      </c>
      <c r="E26" s="557">
        <v>0</v>
      </c>
      <c r="F26" s="268">
        <v>0</v>
      </c>
      <c r="G26" s="557">
        <v>7.4180000000000001</v>
      </c>
      <c r="H26" s="268">
        <v>7.069</v>
      </c>
      <c r="I26" s="557">
        <v>0</v>
      </c>
      <c r="J26" s="268">
        <v>0</v>
      </c>
      <c r="K26" s="557">
        <v>0</v>
      </c>
      <c r="L26" s="268">
        <v>0</v>
      </c>
      <c r="M26" s="557">
        <v>0</v>
      </c>
      <c r="N26" s="268">
        <v>0</v>
      </c>
      <c r="O26" s="557">
        <v>7.4180000000000001</v>
      </c>
      <c r="P26" s="268">
        <v>7.069</v>
      </c>
    </row>
    <row r="27" spans="1:31">
      <c r="A27" s="159"/>
      <c r="B27" s="160" t="s">
        <v>335</v>
      </c>
      <c r="C27" s="557">
        <v>0</v>
      </c>
      <c r="D27" s="268">
        <v>0</v>
      </c>
      <c r="E27" s="557">
        <v>19.056000000000001</v>
      </c>
      <c r="F27" s="268">
        <v>17.631</v>
      </c>
      <c r="G27" s="557">
        <v>127.48699999999999</v>
      </c>
      <c r="H27" s="268">
        <v>132.83500000000001</v>
      </c>
      <c r="I27" s="557">
        <v>15.635</v>
      </c>
      <c r="J27" s="268">
        <v>14.958</v>
      </c>
      <c r="K27" s="557">
        <v>0</v>
      </c>
      <c r="L27" s="268">
        <v>0</v>
      </c>
      <c r="M27" s="557">
        <v>0</v>
      </c>
      <c r="N27" s="268">
        <v>0</v>
      </c>
      <c r="O27" s="557">
        <v>162.178</v>
      </c>
      <c r="P27" s="268">
        <v>165.42400000000001</v>
      </c>
    </row>
    <row r="28" spans="1:31">
      <c r="A28" s="159"/>
      <c r="B28" s="160" t="s">
        <v>336</v>
      </c>
      <c r="C28" s="557">
        <v>0</v>
      </c>
      <c r="D28" s="268">
        <v>0</v>
      </c>
      <c r="E28" s="557">
        <v>0</v>
      </c>
      <c r="F28" s="268">
        <v>0</v>
      </c>
      <c r="G28" s="557">
        <v>443.23899999999998</v>
      </c>
      <c r="H28" s="268">
        <v>434.495</v>
      </c>
      <c r="I28" s="557">
        <v>0</v>
      </c>
      <c r="J28" s="268">
        <v>0</v>
      </c>
      <c r="K28" s="557">
        <v>0</v>
      </c>
      <c r="L28" s="268">
        <v>0</v>
      </c>
      <c r="M28" s="557">
        <v>0</v>
      </c>
      <c r="N28" s="268">
        <v>0</v>
      </c>
      <c r="O28" s="557">
        <v>443.23899999999998</v>
      </c>
      <c r="P28" s="268">
        <v>434.495</v>
      </c>
    </row>
    <row r="29" spans="1:31">
      <c r="Q29" s="161"/>
      <c r="R29" s="161"/>
      <c r="S29" s="161"/>
      <c r="T29" s="161"/>
      <c r="U29" s="161"/>
      <c r="V29" s="161"/>
      <c r="W29" s="161"/>
      <c r="X29" s="161"/>
      <c r="Y29" s="161"/>
    </row>
    <row r="30" spans="1:31">
      <c r="A30" s="171" t="s">
        <v>337</v>
      </c>
      <c r="B30" s="173"/>
      <c r="C30" s="564">
        <v>0</v>
      </c>
      <c r="D30" s="266">
        <v>0</v>
      </c>
      <c r="E30" s="564">
        <v>3274.4650000000001</v>
      </c>
      <c r="F30" s="266">
        <v>2900.319</v>
      </c>
      <c r="G30" s="564">
        <v>14781.73</v>
      </c>
      <c r="H30" s="266">
        <v>13671.612999999999</v>
      </c>
      <c r="I30" s="564">
        <v>3438.8020000000001</v>
      </c>
      <c r="J30" s="266">
        <v>3311.9850000000001</v>
      </c>
      <c r="K30" s="564">
        <v>0</v>
      </c>
      <c r="L30" s="266">
        <v>0</v>
      </c>
      <c r="M30" s="564">
        <v>0</v>
      </c>
      <c r="N30" s="266">
        <v>0</v>
      </c>
      <c r="O30" s="564">
        <v>21494.996999999999</v>
      </c>
      <c r="P30" s="266">
        <v>19883.917000000001</v>
      </c>
    </row>
    <row r="31" spans="1:31">
      <c r="C31" s="109"/>
    </row>
    <row r="32" spans="1:31">
      <c r="A32" s="891" t="s">
        <v>407</v>
      </c>
      <c r="B32" s="892"/>
      <c r="C32" s="861" t="s">
        <v>53</v>
      </c>
      <c r="D32" s="863"/>
      <c r="E32" s="863"/>
      <c r="F32" s="863"/>
      <c r="G32" s="863"/>
      <c r="H32" s="863"/>
      <c r="I32" s="863"/>
      <c r="J32" s="863"/>
      <c r="K32" s="863"/>
      <c r="L32" s="863"/>
      <c r="M32" s="863"/>
      <c r="N32" s="863"/>
      <c r="O32" s="863"/>
      <c r="P32" s="863"/>
      <c r="Q32" s="85"/>
      <c r="R32" s="85"/>
      <c r="S32" s="85"/>
      <c r="T32" s="85"/>
      <c r="U32" s="85"/>
      <c r="V32" s="85"/>
      <c r="W32" s="85"/>
      <c r="X32" s="85"/>
      <c r="Y32" s="85"/>
      <c r="Z32" s="85"/>
      <c r="AA32" s="85"/>
      <c r="AB32" s="85"/>
      <c r="AC32" s="85"/>
      <c r="AD32" s="85"/>
      <c r="AE32" s="85"/>
    </row>
    <row r="33" spans="1:31">
      <c r="A33" s="864" t="s">
        <v>0</v>
      </c>
      <c r="B33" s="865"/>
      <c r="C33" s="861" t="s">
        <v>222</v>
      </c>
      <c r="D33" s="862"/>
      <c r="E33" s="861" t="s">
        <v>5</v>
      </c>
      <c r="F33" s="862"/>
      <c r="G33" s="861" t="s">
        <v>6</v>
      </c>
      <c r="H33" s="862"/>
      <c r="I33" s="861" t="s">
        <v>7</v>
      </c>
      <c r="J33" s="862"/>
      <c r="K33" s="861" t="s">
        <v>14</v>
      </c>
      <c r="L33" s="862"/>
      <c r="M33" s="861" t="s">
        <v>314</v>
      </c>
      <c r="N33" s="862"/>
      <c r="O33" s="861" t="s">
        <v>47</v>
      </c>
      <c r="P33" s="862"/>
      <c r="Q33" s="85"/>
      <c r="R33" s="85"/>
      <c r="S33" s="85"/>
      <c r="T33" s="85"/>
      <c r="U33" s="85"/>
      <c r="V33" s="85"/>
      <c r="W33" s="85"/>
      <c r="X33" s="85"/>
      <c r="Y33" s="85"/>
      <c r="Z33" s="85"/>
      <c r="AA33" s="85"/>
      <c r="AB33" s="85"/>
      <c r="AC33" s="85"/>
      <c r="AD33" s="85"/>
      <c r="AE33" s="85"/>
    </row>
    <row r="34" spans="1:31">
      <c r="A34" s="893" t="s">
        <v>338</v>
      </c>
      <c r="B34" s="905"/>
      <c r="C34" s="558" t="s">
        <v>463</v>
      </c>
      <c r="D34" s="560" t="s">
        <v>464</v>
      </c>
      <c r="E34" s="558" t="s">
        <v>463</v>
      </c>
      <c r="F34" s="560" t="s">
        <v>464</v>
      </c>
      <c r="G34" s="558" t="s">
        <v>463</v>
      </c>
      <c r="H34" s="560" t="s">
        <v>464</v>
      </c>
      <c r="I34" s="558" t="s">
        <v>463</v>
      </c>
      <c r="J34" s="560" t="s">
        <v>464</v>
      </c>
      <c r="K34" s="558" t="s">
        <v>463</v>
      </c>
      <c r="L34" s="560" t="s">
        <v>464</v>
      </c>
      <c r="M34" s="558" t="s">
        <v>463</v>
      </c>
      <c r="N34" s="560" t="s">
        <v>464</v>
      </c>
      <c r="O34" s="558" t="s">
        <v>463</v>
      </c>
      <c r="P34" s="560" t="s">
        <v>464</v>
      </c>
    </row>
    <row r="35" spans="1:31">
      <c r="A35" s="899"/>
      <c r="B35" s="900"/>
      <c r="C35" s="559" t="s">
        <v>221</v>
      </c>
      <c r="D35" s="265" t="s">
        <v>221</v>
      </c>
      <c r="E35" s="559" t="s">
        <v>221</v>
      </c>
      <c r="F35" s="265" t="s">
        <v>221</v>
      </c>
      <c r="G35" s="559" t="s">
        <v>221</v>
      </c>
      <c r="H35" s="265" t="s">
        <v>221</v>
      </c>
      <c r="I35" s="559" t="s">
        <v>221</v>
      </c>
      <c r="J35" s="265" t="s">
        <v>221</v>
      </c>
      <c r="K35" s="559" t="s">
        <v>221</v>
      </c>
      <c r="L35" s="265" t="s">
        <v>221</v>
      </c>
      <c r="M35" s="559" t="s">
        <v>221</v>
      </c>
      <c r="N35" s="265" t="s">
        <v>221</v>
      </c>
      <c r="O35" s="559" t="s">
        <v>221</v>
      </c>
      <c r="P35" s="265" t="s">
        <v>221</v>
      </c>
    </row>
    <row r="36" spans="1:31">
      <c r="A36" s="157" t="s">
        <v>339</v>
      </c>
      <c r="B36" s="158"/>
      <c r="C36" s="557">
        <v>0</v>
      </c>
      <c r="D36" s="269">
        <v>0</v>
      </c>
      <c r="E36" s="557">
        <v>1033.0940000000001</v>
      </c>
      <c r="F36" s="269">
        <v>906.53</v>
      </c>
      <c r="G36" s="557">
        <v>4776.741</v>
      </c>
      <c r="H36" s="269">
        <v>4352.0839999999998</v>
      </c>
      <c r="I36" s="557">
        <v>352.37799999999999</v>
      </c>
      <c r="J36" s="269">
        <v>364.11599999999999</v>
      </c>
      <c r="K36" s="557">
        <v>0</v>
      </c>
      <c r="L36" s="269">
        <v>0</v>
      </c>
      <c r="M36" s="557">
        <v>0</v>
      </c>
      <c r="N36" s="269">
        <v>0</v>
      </c>
      <c r="O36" s="557">
        <v>6162.2129999999997</v>
      </c>
      <c r="P36" s="269">
        <v>5622.73</v>
      </c>
      <c r="Q36" s="104"/>
      <c r="R36" s="104"/>
      <c r="S36" s="104"/>
      <c r="T36" s="104"/>
      <c r="U36" s="104"/>
      <c r="V36" s="104"/>
      <c r="W36" s="104"/>
      <c r="X36" s="104"/>
      <c r="Y36" s="104"/>
      <c r="Z36" s="104"/>
      <c r="AA36" s="104"/>
      <c r="AB36" s="104"/>
      <c r="AC36" s="104"/>
      <c r="AD36" s="104"/>
      <c r="AE36" s="104"/>
    </row>
    <row r="37" spans="1:31">
      <c r="A37" s="159"/>
      <c r="B37" s="160" t="s">
        <v>340</v>
      </c>
      <c r="C37" s="557">
        <v>0</v>
      </c>
      <c r="D37" s="268">
        <v>0</v>
      </c>
      <c r="E37" s="557">
        <v>153.964</v>
      </c>
      <c r="F37" s="268">
        <v>63.933999999999997</v>
      </c>
      <c r="G37" s="557">
        <v>1330.5740000000001</v>
      </c>
      <c r="H37" s="268">
        <v>1041.479</v>
      </c>
      <c r="I37" s="557">
        <v>113.366</v>
      </c>
      <c r="J37" s="268">
        <v>103.639</v>
      </c>
      <c r="K37" s="557">
        <v>0</v>
      </c>
      <c r="L37" s="268">
        <v>0</v>
      </c>
      <c r="M37" s="557">
        <v>0</v>
      </c>
      <c r="N37" s="268">
        <v>0</v>
      </c>
      <c r="O37" s="557">
        <v>1597.904</v>
      </c>
      <c r="P37" s="268">
        <v>1209.0519999999999</v>
      </c>
    </row>
    <row r="38" spans="1:31">
      <c r="A38" s="159"/>
      <c r="B38" s="160" t="s">
        <v>341</v>
      </c>
      <c r="C38" s="557">
        <v>0</v>
      </c>
      <c r="D38" s="268">
        <v>0</v>
      </c>
      <c r="E38" s="557">
        <v>0.84699999999999998</v>
      </c>
      <c r="F38" s="268">
        <v>0.78300000000000003</v>
      </c>
      <c r="G38" s="557">
        <v>44.905999999999999</v>
      </c>
      <c r="H38" s="268">
        <v>50.671999999999997</v>
      </c>
      <c r="I38" s="557">
        <v>6.2880000000000003</v>
      </c>
      <c r="J38" s="268">
        <v>3.8570000000000002</v>
      </c>
      <c r="K38" s="557">
        <v>0</v>
      </c>
      <c r="L38" s="268">
        <v>0</v>
      </c>
      <c r="M38" s="557">
        <v>0</v>
      </c>
      <c r="N38" s="268">
        <v>0</v>
      </c>
      <c r="O38" s="557">
        <v>52.040999999999997</v>
      </c>
      <c r="P38" s="268">
        <v>55.311999999999998</v>
      </c>
    </row>
    <row r="39" spans="1:31">
      <c r="A39" s="159"/>
      <c r="B39" s="160" t="s">
        <v>342</v>
      </c>
      <c r="C39" s="557">
        <v>0</v>
      </c>
      <c r="D39" s="268">
        <v>0</v>
      </c>
      <c r="E39" s="557">
        <v>609.34699999999998</v>
      </c>
      <c r="F39" s="268">
        <v>625.25900000000001</v>
      </c>
      <c r="G39" s="557">
        <v>2252.1979999999999</v>
      </c>
      <c r="H39" s="268">
        <v>2275.4290000000001</v>
      </c>
      <c r="I39" s="557">
        <v>179.44900000000001</v>
      </c>
      <c r="J39" s="268">
        <v>168.49799999999999</v>
      </c>
      <c r="K39" s="557">
        <v>0</v>
      </c>
      <c r="L39" s="268">
        <v>0</v>
      </c>
      <c r="M39" s="557">
        <v>0</v>
      </c>
      <c r="N39" s="268">
        <v>0</v>
      </c>
      <c r="O39" s="557">
        <v>3040.9940000000001</v>
      </c>
      <c r="P39" s="268">
        <v>3069.1860000000001</v>
      </c>
    </row>
    <row r="40" spans="1:31">
      <c r="A40" s="159"/>
      <c r="B40" s="160" t="s">
        <v>343</v>
      </c>
      <c r="C40" s="557">
        <v>0</v>
      </c>
      <c r="D40" s="268">
        <v>0</v>
      </c>
      <c r="E40" s="557">
        <v>128.17400000000001</v>
      </c>
      <c r="F40" s="268">
        <v>123.91200000000001</v>
      </c>
      <c r="G40" s="557">
        <v>1035.3330000000001</v>
      </c>
      <c r="H40" s="268">
        <v>883.19899999999996</v>
      </c>
      <c r="I40" s="557">
        <v>14.173999999999999</v>
      </c>
      <c r="J40" s="268">
        <v>17.178999999999998</v>
      </c>
      <c r="K40" s="557">
        <v>0</v>
      </c>
      <c r="L40" s="268">
        <v>0</v>
      </c>
      <c r="M40" s="557">
        <v>0</v>
      </c>
      <c r="N40" s="268">
        <v>0</v>
      </c>
      <c r="O40" s="557">
        <v>1177.681</v>
      </c>
      <c r="P40" s="268">
        <v>1024.29</v>
      </c>
    </row>
    <row r="41" spans="1:31">
      <c r="A41" s="159"/>
      <c r="B41" s="160" t="s">
        <v>344</v>
      </c>
      <c r="C41" s="557">
        <v>0</v>
      </c>
      <c r="D41" s="268">
        <v>0</v>
      </c>
      <c r="E41" s="557">
        <v>53.040999999999997</v>
      </c>
      <c r="F41" s="268">
        <v>31.757000000000001</v>
      </c>
      <c r="G41" s="557">
        <v>78.628</v>
      </c>
      <c r="H41" s="268">
        <v>78.531000000000006</v>
      </c>
      <c r="I41" s="557">
        <v>9.8569999999999993</v>
      </c>
      <c r="J41" s="268">
        <v>12.058</v>
      </c>
      <c r="K41" s="557">
        <v>0</v>
      </c>
      <c r="L41" s="268">
        <v>0</v>
      </c>
      <c r="M41" s="557">
        <v>0</v>
      </c>
      <c r="N41" s="268">
        <v>0</v>
      </c>
      <c r="O41" s="557">
        <v>141.52600000000001</v>
      </c>
      <c r="P41" s="268">
        <v>122.346</v>
      </c>
    </row>
    <row r="42" spans="1:31">
      <c r="A42" s="159"/>
      <c r="B42" s="160" t="s">
        <v>345</v>
      </c>
      <c r="C42" s="557">
        <v>0</v>
      </c>
      <c r="D42" s="268">
        <v>0</v>
      </c>
      <c r="E42" s="557">
        <v>54.935000000000002</v>
      </c>
      <c r="F42" s="268">
        <v>23.556999999999999</v>
      </c>
      <c r="G42" s="557">
        <v>0</v>
      </c>
      <c r="H42" s="268">
        <v>0</v>
      </c>
      <c r="I42" s="557">
        <v>0</v>
      </c>
      <c r="J42" s="268">
        <v>23.376999999999999</v>
      </c>
      <c r="K42" s="557">
        <v>0</v>
      </c>
      <c r="L42" s="268">
        <v>0</v>
      </c>
      <c r="M42" s="557">
        <v>0</v>
      </c>
      <c r="N42" s="268">
        <v>0</v>
      </c>
      <c r="O42" s="557">
        <v>54.935000000000002</v>
      </c>
      <c r="P42" s="268">
        <v>46.933999999999997</v>
      </c>
    </row>
    <row r="43" spans="1:31">
      <c r="A43" s="159"/>
      <c r="B43" s="160" t="s">
        <v>346</v>
      </c>
      <c r="C43" s="557">
        <v>0</v>
      </c>
      <c r="D43" s="268">
        <v>0</v>
      </c>
      <c r="E43" s="557">
        <v>0</v>
      </c>
      <c r="F43" s="268">
        <v>0</v>
      </c>
      <c r="G43" s="557">
        <v>0</v>
      </c>
      <c r="H43" s="268">
        <v>0</v>
      </c>
      <c r="I43" s="557">
        <v>0</v>
      </c>
      <c r="J43" s="268">
        <v>0</v>
      </c>
      <c r="K43" s="557">
        <v>0</v>
      </c>
      <c r="L43" s="268">
        <v>0</v>
      </c>
      <c r="M43" s="557">
        <v>0</v>
      </c>
      <c r="N43" s="268">
        <v>0</v>
      </c>
      <c r="O43" s="557">
        <v>0</v>
      </c>
      <c r="P43" s="268">
        <v>0</v>
      </c>
    </row>
    <row r="44" spans="1:31">
      <c r="A44" s="159"/>
      <c r="B44" s="160" t="s">
        <v>347</v>
      </c>
      <c r="C44" s="557">
        <v>0</v>
      </c>
      <c r="D44" s="268">
        <v>0</v>
      </c>
      <c r="E44" s="557">
        <v>32.786000000000001</v>
      </c>
      <c r="F44" s="268">
        <v>37.328000000000003</v>
      </c>
      <c r="G44" s="557">
        <v>35.101999999999997</v>
      </c>
      <c r="H44" s="268">
        <v>22.774000000000001</v>
      </c>
      <c r="I44" s="557">
        <v>29.244</v>
      </c>
      <c r="J44" s="268">
        <v>35.508000000000003</v>
      </c>
      <c r="K44" s="557">
        <v>0</v>
      </c>
      <c r="L44" s="268">
        <v>0</v>
      </c>
      <c r="M44" s="557">
        <v>0</v>
      </c>
      <c r="N44" s="268">
        <v>0</v>
      </c>
      <c r="O44" s="557">
        <v>97.132000000000005</v>
      </c>
      <c r="P44" s="268">
        <v>95.61</v>
      </c>
    </row>
    <row r="45" spans="1:31">
      <c r="Q45" s="161"/>
      <c r="R45" s="161"/>
      <c r="S45" s="161"/>
      <c r="T45" s="161"/>
    </row>
    <row r="46" spans="1:31">
      <c r="A46" s="159"/>
      <c r="B46" s="164" t="s">
        <v>348</v>
      </c>
      <c r="C46" s="557">
        <v>0</v>
      </c>
      <c r="D46" s="268">
        <v>0</v>
      </c>
      <c r="E46" s="557">
        <v>0</v>
      </c>
      <c r="F46" s="268">
        <v>0</v>
      </c>
      <c r="G46" s="557">
        <v>0</v>
      </c>
      <c r="H46" s="268">
        <v>0</v>
      </c>
      <c r="I46" s="557">
        <v>0</v>
      </c>
      <c r="J46" s="268">
        <v>0</v>
      </c>
      <c r="K46" s="557">
        <v>0</v>
      </c>
      <c r="L46" s="268">
        <v>0</v>
      </c>
      <c r="M46" s="557">
        <v>0</v>
      </c>
      <c r="N46" s="268">
        <v>0</v>
      </c>
      <c r="O46" s="557">
        <v>0</v>
      </c>
      <c r="P46" s="268">
        <v>0</v>
      </c>
    </row>
    <row r="47" spans="1:31">
      <c r="Q47" s="161"/>
      <c r="R47" s="161"/>
      <c r="S47" s="161"/>
      <c r="T47" s="161"/>
    </row>
    <row r="48" spans="1:31">
      <c r="A48" s="157" t="s">
        <v>349</v>
      </c>
      <c r="B48" s="158"/>
      <c r="C48" s="556">
        <v>0</v>
      </c>
      <c r="D48" s="269">
        <v>0</v>
      </c>
      <c r="E48" s="556">
        <v>828.375</v>
      </c>
      <c r="F48" s="269">
        <v>777.36599999999999</v>
      </c>
      <c r="G48" s="556">
        <v>4889.7870000000003</v>
      </c>
      <c r="H48" s="269">
        <v>4486.8860000000004</v>
      </c>
      <c r="I48" s="556">
        <v>716.54</v>
      </c>
      <c r="J48" s="269">
        <v>740.45899999999995</v>
      </c>
      <c r="K48" s="556">
        <v>0</v>
      </c>
      <c r="L48" s="269">
        <v>0</v>
      </c>
      <c r="M48" s="556">
        <v>0</v>
      </c>
      <c r="N48" s="269">
        <v>0</v>
      </c>
      <c r="O48" s="556">
        <v>6434.7020000000002</v>
      </c>
      <c r="P48" s="269">
        <v>6004.7110000000002</v>
      </c>
      <c r="Q48" s="104"/>
      <c r="R48" s="104"/>
      <c r="S48" s="104"/>
      <c r="T48" s="104"/>
      <c r="U48" s="104"/>
      <c r="V48" s="104"/>
      <c r="W48" s="104"/>
      <c r="X48" s="104"/>
      <c r="Y48" s="104"/>
      <c r="Z48" s="104"/>
      <c r="AA48" s="104"/>
      <c r="AB48" s="104"/>
      <c r="AC48" s="104"/>
      <c r="AD48" s="104"/>
      <c r="AE48" s="104"/>
    </row>
    <row r="49" spans="1:31">
      <c r="A49" s="159"/>
      <c r="B49" s="160" t="s">
        <v>350</v>
      </c>
      <c r="C49" s="557">
        <v>0</v>
      </c>
      <c r="D49" s="268">
        <v>0</v>
      </c>
      <c r="E49" s="557">
        <v>46.079000000000001</v>
      </c>
      <c r="F49" s="268">
        <v>52.572000000000003</v>
      </c>
      <c r="G49" s="557">
        <v>1849.5920000000001</v>
      </c>
      <c r="H49" s="268">
        <v>1687.2650000000001</v>
      </c>
      <c r="I49" s="557">
        <v>569.755</v>
      </c>
      <c r="J49" s="268">
        <v>593.60799999999995</v>
      </c>
      <c r="K49" s="557">
        <v>0</v>
      </c>
      <c r="L49" s="268">
        <v>0</v>
      </c>
      <c r="M49" s="557">
        <v>0</v>
      </c>
      <c r="N49" s="268">
        <v>0</v>
      </c>
      <c r="O49" s="557">
        <v>2465.4259999999999</v>
      </c>
      <c r="P49" s="268">
        <v>2333.4450000000002</v>
      </c>
    </row>
    <row r="50" spans="1:31">
      <c r="A50" s="159"/>
      <c r="B50" s="160" t="s">
        <v>351</v>
      </c>
      <c r="C50" s="557">
        <v>0</v>
      </c>
      <c r="D50" s="268">
        <v>0</v>
      </c>
      <c r="E50" s="557">
        <v>20.555</v>
      </c>
      <c r="F50" s="268">
        <v>19.265000000000001</v>
      </c>
      <c r="G50" s="557">
        <v>94.414000000000001</v>
      </c>
      <c r="H50" s="268">
        <v>92.727999999999994</v>
      </c>
      <c r="I50" s="557">
        <v>15.41</v>
      </c>
      <c r="J50" s="268">
        <v>14.023</v>
      </c>
      <c r="K50" s="557">
        <v>0</v>
      </c>
      <c r="L50" s="268">
        <v>0</v>
      </c>
      <c r="M50" s="557">
        <v>0</v>
      </c>
      <c r="N50" s="268">
        <v>0</v>
      </c>
      <c r="O50" s="557">
        <v>130.37899999999999</v>
      </c>
      <c r="P50" s="268">
        <v>126.01600000000001</v>
      </c>
    </row>
    <row r="51" spans="1:31">
      <c r="A51" s="159"/>
      <c r="B51" s="160" t="s">
        <v>352</v>
      </c>
      <c r="C51" s="557">
        <v>0</v>
      </c>
      <c r="D51" s="268">
        <v>0</v>
      </c>
      <c r="E51" s="557">
        <v>286.81799999999998</v>
      </c>
      <c r="F51" s="268">
        <v>268.43</v>
      </c>
      <c r="G51" s="557">
        <v>1134.6400000000001</v>
      </c>
      <c r="H51" s="268">
        <v>1144.5229999999999</v>
      </c>
      <c r="I51" s="557">
        <v>64.691999999999993</v>
      </c>
      <c r="J51" s="268">
        <v>62.475000000000001</v>
      </c>
      <c r="K51" s="557">
        <v>0</v>
      </c>
      <c r="L51" s="268">
        <v>0</v>
      </c>
      <c r="M51" s="557">
        <v>0</v>
      </c>
      <c r="N51" s="268">
        <v>0</v>
      </c>
      <c r="O51" s="557">
        <v>1486.15</v>
      </c>
      <c r="P51" s="268">
        <v>1475.4280000000001</v>
      </c>
    </row>
    <row r="52" spans="1:31">
      <c r="A52" s="159"/>
      <c r="B52" s="160" t="s">
        <v>353</v>
      </c>
      <c r="C52" s="557">
        <v>0</v>
      </c>
      <c r="D52" s="268">
        <v>0</v>
      </c>
      <c r="E52" s="557">
        <v>46.798999999999999</v>
      </c>
      <c r="F52" s="268">
        <v>44.573999999999998</v>
      </c>
      <c r="G52" s="557">
        <v>907.64800000000002</v>
      </c>
      <c r="H52" s="268">
        <v>699.40599999999995</v>
      </c>
      <c r="I52" s="557">
        <v>0</v>
      </c>
      <c r="J52" s="268">
        <v>0</v>
      </c>
      <c r="K52" s="557">
        <v>0</v>
      </c>
      <c r="L52" s="268">
        <v>0</v>
      </c>
      <c r="M52" s="557">
        <v>0</v>
      </c>
      <c r="N52" s="268">
        <v>0</v>
      </c>
      <c r="O52" s="557">
        <v>954.447</v>
      </c>
      <c r="P52" s="268">
        <v>743.98</v>
      </c>
    </row>
    <row r="53" spans="1:31">
      <c r="A53" s="159"/>
      <c r="B53" s="160" t="s">
        <v>354</v>
      </c>
      <c r="C53" s="557">
        <v>0</v>
      </c>
      <c r="D53" s="268">
        <v>0</v>
      </c>
      <c r="E53" s="557">
        <v>7.984</v>
      </c>
      <c r="F53" s="268">
        <v>7.33</v>
      </c>
      <c r="G53" s="557">
        <v>528.06500000000005</v>
      </c>
      <c r="H53" s="268">
        <v>506.97500000000002</v>
      </c>
      <c r="I53" s="557">
        <v>4.5590000000000002</v>
      </c>
      <c r="J53" s="268">
        <v>5.1159999999999997</v>
      </c>
      <c r="K53" s="557">
        <v>0</v>
      </c>
      <c r="L53" s="268">
        <v>0</v>
      </c>
      <c r="M53" s="557">
        <v>0</v>
      </c>
      <c r="N53" s="268">
        <v>0</v>
      </c>
      <c r="O53" s="557">
        <v>540.60799999999995</v>
      </c>
      <c r="P53" s="268">
        <v>519.42100000000005</v>
      </c>
    </row>
    <row r="54" spans="1:31">
      <c r="A54" s="159"/>
      <c r="B54" s="160" t="s">
        <v>355</v>
      </c>
      <c r="C54" s="557">
        <v>0</v>
      </c>
      <c r="D54" s="268">
        <v>0</v>
      </c>
      <c r="E54" s="557">
        <v>403.25299999999999</v>
      </c>
      <c r="F54" s="268">
        <v>369.851</v>
      </c>
      <c r="G54" s="557">
        <v>76.040999999999997</v>
      </c>
      <c r="H54" s="268">
        <v>61.988</v>
      </c>
      <c r="I54" s="557">
        <v>1.8660000000000001</v>
      </c>
      <c r="J54" s="268">
        <v>0</v>
      </c>
      <c r="K54" s="557">
        <v>0</v>
      </c>
      <c r="L54" s="268">
        <v>0</v>
      </c>
      <c r="M54" s="557">
        <v>0</v>
      </c>
      <c r="N54" s="268">
        <v>0</v>
      </c>
      <c r="O54" s="557">
        <v>481.16</v>
      </c>
      <c r="P54" s="268">
        <v>431.839</v>
      </c>
    </row>
    <row r="55" spans="1:31">
      <c r="A55" s="159"/>
      <c r="B55" s="160" t="s">
        <v>356</v>
      </c>
      <c r="C55" s="557">
        <v>0</v>
      </c>
      <c r="D55" s="268">
        <v>0</v>
      </c>
      <c r="E55" s="557">
        <v>14.425000000000001</v>
      </c>
      <c r="F55" s="268">
        <v>12.942</v>
      </c>
      <c r="G55" s="557">
        <v>297.58</v>
      </c>
      <c r="H55" s="268">
        <v>291.899</v>
      </c>
      <c r="I55" s="557">
        <v>60.258000000000003</v>
      </c>
      <c r="J55" s="268">
        <v>65.236999999999995</v>
      </c>
      <c r="K55" s="557">
        <v>0</v>
      </c>
      <c r="L55" s="268">
        <v>0</v>
      </c>
      <c r="M55" s="557">
        <v>0</v>
      </c>
      <c r="N55" s="268">
        <v>0</v>
      </c>
      <c r="O55" s="557">
        <v>372.26299999999998</v>
      </c>
      <c r="P55" s="268">
        <v>370.07799999999997</v>
      </c>
    </row>
    <row r="56" spans="1:31">
      <c r="A56" s="159"/>
      <c r="B56" s="160" t="s">
        <v>357</v>
      </c>
      <c r="C56" s="557">
        <v>0</v>
      </c>
      <c r="D56" s="268">
        <v>0</v>
      </c>
      <c r="E56" s="557">
        <v>2.4620000000000002</v>
      </c>
      <c r="F56" s="268">
        <v>2.4020000000000001</v>
      </c>
      <c r="G56" s="557">
        <v>1.8069999999999999</v>
      </c>
      <c r="H56" s="268">
        <v>2.1019999999999999</v>
      </c>
      <c r="I56" s="557">
        <v>0</v>
      </c>
      <c r="J56" s="268">
        <v>0</v>
      </c>
      <c r="K56" s="557">
        <v>0</v>
      </c>
      <c r="L56" s="268">
        <v>0</v>
      </c>
      <c r="M56" s="557">
        <v>0</v>
      </c>
      <c r="N56" s="268">
        <v>0</v>
      </c>
      <c r="O56" s="557">
        <v>4.2690000000000001</v>
      </c>
      <c r="P56" s="268">
        <v>4.5039999999999996</v>
      </c>
    </row>
    <row r="57" spans="1:31">
      <c r="Q57" s="161"/>
      <c r="R57" s="161"/>
      <c r="S57" s="161"/>
      <c r="T57" s="161"/>
    </row>
    <row r="58" spans="1:31">
      <c r="A58" s="157" t="s">
        <v>358</v>
      </c>
      <c r="B58" s="158"/>
      <c r="C58" s="556">
        <v>0</v>
      </c>
      <c r="D58" s="269">
        <v>0</v>
      </c>
      <c r="E58" s="556">
        <v>1412.9960000000001</v>
      </c>
      <c r="F58" s="269">
        <v>1216.423</v>
      </c>
      <c r="G58" s="556">
        <v>5115.2020000000002</v>
      </c>
      <c r="H58" s="269">
        <v>4832.643</v>
      </c>
      <c r="I58" s="556">
        <v>2369.884</v>
      </c>
      <c r="J58" s="269">
        <v>2207.41</v>
      </c>
      <c r="K58" s="556">
        <v>0</v>
      </c>
      <c r="L58" s="269">
        <v>0</v>
      </c>
      <c r="M58" s="556">
        <v>0</v>
      </c>
      <c r="N58" s="269">
        <v>0</v>
      </c>
      <c r="O58" s="556">
        <v>8898.0820000000003</v>
      </c>
      <c r="P58" s="269">
        <v>8256.4760000000006</v>
      </c>
      <c r="Q58" s="104"/>
      <c r="R58" s="104"/>
      <c r="S58" s="104"/>
      <c r="T58" s="104"/>
      <c r="U58" s="104"/>
      <c r="V58" s="104"/>
      <c r="W58" s="104"/>
      <c r="X58" s="104"/>
      <c r="Y58" s="104"/>
      <c r="Z58" s="104"/>
      <c r="AA58" s="104"/>
      <c r="AB58" s="104"/>
      <c r="AC58" s="104"/>
      <c r="AD58" s="104"/>
      <c r="AE58" s="104"/>
    </row>
    <row r="59" spans="1:31">
      <c r="A59" s="157" t="s">
        <v>359</v>
      </c>
      <c r="B59" s="158"/>
      <c r="C59" s="556">
        <v>0</v>
      </c>
      <c r="D59" s="269">
        <v>0</v>
      </c>
      <c r="E59" s="556">
        <v>1412.9960000000001</v>
      </c>
      <c r="F59" s="269">
        <v>1216.423</v>
      </c>
      <c r="G59" s="556">
        <v>5115.2020000000002</v>
      </c>
      <c r="H59" s="269">
        <v>4832.643</v>
      </c>
      <c r="I59" s="556">
        <v>2369.884</v>
      </c>
      <c r="J59" s="269">
        <v>2207.41</v>
      </c>
      <c r="K59" s="556">
        <v>0</v>
      </c>
      <c r="L59" s="269">
        <v>0</v>
      </c>
      <c r="M59" s="556">
        <v>0</v>
      </c>
      <c r="N59" s="269">
        <v>0</v>
      </c>
      <c r="O59" s="556">
        <v>8898.0820000000003</v>
      </c>
      <c r="P59" s="269">
        <v>8256.4760000000006</v>
      </c>
      <c r="Q59" s="104"/>
      <c r="R59" s="104"/>
      <c r="S59" s="104"/>
      <c r="T59" s="104"/>
      <c r="U59" s="104"/>
      <c r="V59" s="104"/>
      <c r="W59" s="104"/>
      <c r="X59" s="104"/>
      <c r="Y59" s="104"/>
      <c r="Z59" s="104"/>
      <c r="AA59" s="104"/>
      <c r="AB59" s="104"/>
      <c r="AC59" s="104"/>
      <c r="AD59" s="104"/>
      <c r="AE59" s="104"/>
    </row>
    <row r="60" spans="1:31">
      <c r="A60" s="159"/>
      <c r="B60" s="160" t="s">
        <v>360</v>
      </c>
      <c r="C60" s="557">
        <v>0</v>
      </c>
      <c r="D60" s="268">
        <v>0</v>
      </c>
      <c r="E60" s="557">
        <v>914.44</v>
      </c>
      <c r="F60" s="268">
        <v>802.67200000000003</v>
      </c>
      <c r="G60" s="557">
        <v>2914.489</v>
      </c>
      <c r="H60" s="268">
        <v>2777.3560000000002</v>
      </c>
      <c r="I60" s="557">
        <v>0</v>
      </c>
      <c r="J60" s="268">
        <v>0</v>
      </c>
      <c r="K60" s="557">
        <v>0</v>
      </c>
      <c r="L60" s="268">
        <v>0</v>
      </c>
      <c r="M60" s="557">
        <v>0</v>
      </c>
      <c r="N60" s="268">
        <v>0</v>
      </c>
      <c r="O60" s="557">
        <v>3828.9290000000001</v>
      </c>
      <c r="P60" s="268">
        <v>3580.0279999999998</v>
      </c>
    </row>
    <row r="61" spans="1:31">
      <c r="A61" s="159"/>
      <c r="B61" s="160" t="s">
        <v>361</v>
      </c>
      <c r="C61" s="557">
        <v>0</v>
      </c>
      <c r="D61" s="268">
        <v>0</v>
      </c>
      <c r="E61" s="557">
        <v>62.284999999999997</v>
      </c>
      <c r="F61" s="268">
        <v>30.806999999999999</v>
      </c>
      <c r="G61" s="557">
        <v>504.30200000000002</v>
      </c>
      <c r="H61" s="268">
        <v>744.72400000000005</v>
      </c>
      <c r="I61" s="557">
        <v>1786.82</v>
      </c>
      <c r="J61" s="268">
        <v>1642.346</v>
      </c>
      <c r="K61" s="557">
        <v>0</v>
      </c>
      <c r="L61" s="268">
        <v>0</v>
      </c>
      <c r="M61" s="557">
        <v>0</v>
      </c>
      <c r="N61" s="268">
        <v>0</v>
      </c>
      <c r="O61" s="557">
        <v>2353.4070000000002</v>
      </c>
      <c r="P61" s="268">
        <v>2417.877</v>
      </c>
    </row>
    <row r="62" spans="1:31">
      <c r="A62" s="159"/>
      <c r="B62" s="160" t="s">
        <v>362</v>
      </c>
      <c r="C62" s="557">
        <v>0</v>
      </c>
      <c r="D62" s="268">
        <v>0</v>
      </c>
      <c r="E62" s="557">
        <v>0</v>
      </c>
      <c r="F62" s="268">
        <v>0</v>
      </c>
      <c r="G62" s="557">
        <v>0</v>
      </c>
      <c r="H62" s="268">
        <v>0</v>
      </c>
      <c r="I62" s="557">
        <v>0</v>
      </c>
      <c r="J62" s="268">
        <v>0</v>
      </c>
      <c r="K62" s="557">
        <v>0</v>
      </c>
      <c r="L62" s="268">
        <v>0</v>
      </c>
      <c r="M62" s="557">
        <v>0</v>
      </c>
      <c r="N62" s="268">
        <v>0</v>
      </c>
      <c r="O62" s="557">
        <v>0</v>
      </c>
      <c r="P62" s="268">
        <v>0</v>
      </c>
    </row>
    <row r="63" spans="1:31">
      <c r="A63" s="159"/>
      <c r="B63" s="160" t="s">
        <v>363</v>
      </c>
      <c r="C63" s="557">
        <v>0</v>
      </c>
      <c r="D63" s="268">
        <v>0</v>
      </c>
      <c r="E63" s="557">
        <v>0</v>
      </c>
      <c r="F63" s="268">
        <v>0</v>
      </c>
      <c r="G63" s="557">
        <v>0</v>
      </c>
      <c r="H63" s="268">
        <v>0</v>
      </c>
      <c r="I63" s="557">
        <v>0</v>
      </c>
      <c r="J63" s="268">
        <v>0</v>
      </c>
      <c r="K63" s="557">
        <v>0</v>
      </c>
      <c r="L63" s="268">
        <v>0</v>
      </c>
      <c r="M63" s="557">
        <v>0</v>
      </c>
      <c r="N63" s="268">
        <v>0</v>
      </c>
      <c r="O63" s="557">
        <v>0</v>
      </c>
      <c r="P63" s="268">
        <v>0</v>
      </c>
    </row>
    <row r="64" spans="1:31">
      <c r="A64" s="159"/>
      <c r="B64" s="160" t="s">
        <v>364</v>
      </c>
      <c r="C64" s="557">
        <v>0</v>
      </c>
      <c r="D64" s="268">
        <v>0</v>
      </c>
      <c r="E64" s="557">
        <v>0</v>
      </c>
      <c r="F64" s="268">
        <v>0</v>
      </c>
      <c r="G64" s="557">
        <v>0</v>
      </c>
      <c r="H64" s="268">
        <v>0</v>
      </c>
      <c r="I64" s="557">
        <v>0</v>
      </c>
      <c r="J64" s="268">
        <v>0</v>
      </c>
      <c r="K64" s="557">
        <v>0</v>
      </c>
      <c r="L64" s="268">
        <v>0</v>
      </c>
      <c r="M64" s="557">
        <v>0</v>
      </c>
      <c r="N64" s="268">
        <v>0</v>
      </c>
      <c r="O64" s="557">
        <v>0</v>
      </c>
      <c r="P64" s="268">
        <v>0</v>
      </c>
    </row>
    <row r="65" spans="1:33">
      <c r="A65" s="159"/>
      <c r="B65" s="160" t="s">
        <v>365</v>
      </c>
      <c r="C65" s="557">
        <v>0</v>
      </c>
      <c r="D65" s="268">
        <v>0</v>
      </c>
      <c r="E65" s="557">
        <v>436.27100000000002</v>
      </c>
      <c r="F65" s="268">
        <v>382.94400000000002</v>
      </c>
      <c r="G65" s="557">
        <v>1696.4110000000001</v>
      </c>
      <c r="H65" s="268">
        <v>1310.5630000000001</v>
      </c>
      <c r="I65" s="557">
        <v>583.06399999999996</v>
      </c>
      <c r="J65" s="268">
        <v>565.06399999999996</v>
      </c>
      <c r="K65" s="557">
        <v>0</v>
      </c>
      <c r="L65" s="268">
        <v>0</v>
      </c>
      <c r="M65" s="557">
        <v>0</v>
      </c>
      <c r="N65" s="268">
        <v>0</v>
      </c>
      <c r="O65" s="557">
        <v>2715.7460000000001</v>
      </c>
      <c r="P65" s="268">
        <v>2258.5709999999999</v>
      </c>
    </row>
    <row r="66" spans="1:33">
      <c r="Q66" s="161"/>
      <c r="R66" s="161"/>
      <c r="S66" s="161"/>
      <c r="T66" s="161"/>
      <c r="U66" s="161"/>
    </row>
    <row r="67" spans="1:33">
      <c r="A67" s="171" t="s">
        <v>366</v>
      </c>
      <c r="B67" s="160"/>
      <c r="C67" s="557">
        <v>0</v>
      </c>
      <c r="D67" s="269">
        <v>0</v>
      </c>
      <c r="E67" s="557">
        <v>0</v>
      </c>
      <c r="F67" s="269">
        <v>0</v>
      </c>
      <c r="G67" s="557">
        <v>0</v>
      </c>
      <c r="H67" s="269">
        <v>0</v>
      </c>
      <c r="I67" s="557">
        <v>0</v>
      </c>
      <c r="J67" s="269">
        <v>0</v>
      </c>
      <c r="K67" s="557">
        <v>0</v>
      </c>
      <c r="L67" s="269">
        <v>0</v>
      </c>
      <c r="M67" s="557">
        <v>0</v>
      </c>
      <c r="N67" s="269">
        <v>0</v>
      </c>
      <c r="O67" s="557">
        <v>0</v>
      </c>
      <c r="P67" s="269">
        <v>0</v>
      </c>
    </row>
    <row r="68" spans="1:33">
      <c r="Q68" s="161"/>
      <c r="R68" s="161"/>
      <c r="S68" s="161"/>
      <c r="T68" s="161"/>
      <c r="U68" s="161"/>
      <c r="V68" s="161"/>
      <c r="W68" s="161"/>
      <c r="X68" s="161"/>
    </row>
    <row r="69" spans="1:33">
      <c r="A69" s="157" t="s">
        <v>367</v>
      </c>
      <c r="B69" s="173"/>
      <c r="C69" s="571">
        <v>0</v>
      </c>
      <c r="D69" s="269">
        <v>0</v>
      </c>
      <c r="E69" s="571">
        <v>3274.4650000000001</v>
      </c>
      <c r="F69" s="269">
        <v>2900.319</v>
      </c>
      <c r="G69" s="571">
        <v>14781.73</v>
      </c>
      <c r="H69" s="269">
        <v>13671.612999999999</v>
      </c>
      <c r="I69" s="571">
        <v>3438.8020000000001</v>
      </c>
      <c r="J69" s="269">
        <v>3311.9850000000001</v>
      </c>
      <c r="K69" s="571">
        <v>0</v>
      </c>
      <c r="L69" s="269">
        <v>0</v>
      </c>
      <c r="M69" s="571">
        <v>0</v>
      </c>
      <c r="N69" s="269">
        <v>0</v>
      </c>
      <c r="O69" s="571">
        <v>21494.996999999999</v>
      </c>
      <c r="P69" s="269">
        <v>19883.917000000001</v>
      </c>
    </row>
    <row r="71" spans="1:33">
      <c r="O71" s="109"/>
      <c r="P71" s="109"/>
      <c r="AD71"/>
      <c r="AE71"/>
    </row>
    <row r="72" spans="1:33" s="109" customFormat="1">
      <c r="A72" s="161"/>
      <c r="B72" s="161"/>
      <c r="C72" s="881" t="s">
        <v>53</v>
      </c>
      <c r="D72" s="882"/>
      <c r="E72" s="882"/>
      <c r="F72" s="882"/>
      <c r="G72" s="882"/>
      <c r="H72" s="882"/>
      <c r="I72" s="882"/>
      <c r="J72" s="882"/>
      <c r="K72" s="882"/>
      <c r="L72" s="882"/>
      <c r="M72" s="882"/>
      <c r="N72" s="882"/>
      <c r="O72" s="882"/>
      <c r="P72" s="882"/>
      <c r="R72"/>
      <c r="S72"/>
      <c r="T72"/>
      <c r="U72"/>
      <c r="V72"/>
      <c r="W72"/>
      <c r="X72"/>
      <c r="Y72"/>
      <c r="Z72"/>
      <c r="AA72"/>
      <c r="AB72"/>
      <c r="AC72"/>
      <c r="AD72"/>
      <c r="AE72"/>
      <c r="AF72"/>
      <c r="AG72"/>
    </row>
    <row r="73" spans="1:33" s="109" customFormat="1" ht="12.75" customHeight="1">
      <c r="A73" s="864" t="s">
        <v>0</v>
      </c>
      <c r="B73" s="865"/>
      <c r="C73" s="861" t="s">
        <v>222</v>
      </c>
      <c r="D73" s="862"/>
      <c r="E73" s="861" t="s">
        <v>5</v>
      </c>
      <c r="F73" s="862"/>
      <c r="G73" s="861" t="s">
        <v>6</v>
      </c>
      <c r="H73" s="862"/>
      <c r="I73" s="861" t="s">
        <v>7</v>
      </c>
      <c r="J73" s="862"/>
      <c r="K73" s="861" t="s">
        <v>14</v>
      </c>
      <c r="L73" s="862"/>
      <c r="M73" s="861" t="s">
        <v>314</v>
      </c>
      <c r="N73" s="862"/>
      <c r="O73" s="861" t="s">
        <v>47</v>
      </c>
      <c r="P73" s="863"/>
      <c r="R73"/>
      <c r="S73"/>
      <c r="T73"/>
      <c r="U73"/>
      <c r="V73"/>
      <c r="W73"/>
      <c r="X73"/>
      <c r="Y73"/>
      <c r="Z73"/>
      <c r="AA73"/>
      <c r="AB73"/>
      <c r="AC73"/>
      <c r="AD73"/>
      <c r="AE73"/>
      <c r="AF73"/>
      <c r="AG73"/>
    </row>
    <row r="74" spans="1:33" s="109" customFormat="1">
      <c r="A74" s="655"/>
      <c r="B74" s="656"/>
      <c r="C74" s="861" t="s">
        <v>11</v>
      </c>
      <c r="D74" s="862"/>
      <c r="E74" s="861" t="s">
        <v>11</v>
      </c>
      <c r="F74" s="862"/>
      <c r="G74" s="861" t="s">
        <v>11</v>
      </c>
      <c r="H74" s="862"/>
      <c r="I74" s="861" t="s">
        <v>11</v>
      </c>
      <c r="J74" s="862"/>
      <c r="K74" s="861" t="s">
        <v>11</v>
      </c>
      <c r="L74" s="862"/>
      <c r="M74" s="861" t="s">
        <v>11</v>
      </c>
      <c r="N74" s="862"/>
      <c r="O74" s="861" t="s">
        <v>11</v>
      </c>
      <c r="P74" s="862"/>
      <c r="R74"/>
      <c r="S74"/>
      <c r="T74"/>
      <c r="U74"/>
      <c r="V74"/>
      <c r="W74"/>
      <c r="X74"/>
      <c r="Y74"/>
      <c r="Z74"/>
      <c r="AA74"/>
      <c r="AB74"/>
      <c r="AC74"/>
      <c r="AD74"/>
      <c r="AE74"/>
      <c r="AF74"/>
      <c r="AG74"/>
    </row>
    <row r="75" spans="1:33" s="109" customFormat="1" ht="14.25" customHeight="1">
      <c r="A75" s="897"/>
      <c r="B75" s="898"/>
      <c r="C75" s="757" t="s">
        <v>491</v>
      </c>
      <c r="D75" s="756" t="s">
        <v>492</v>
      </c>
      <c r="E75" s="757" t="s">
        <v>491</v>
      </c>
      <c r="F75" s="756" t="s">
        <v>492</v>
      </c>
      <c r="G75" s="757" t="s">
        <v>491</v>
      </c>
      <c r="H75" s="756" t="s">
        <v>492</v>
      </c>
      <c r="I75" s="757" t="s">
        <v>491</v>
      </c>
      <c r="J75" s="756" t="s">
        <v>492</v>
      </c>
      <c r="K75" s="757" t="s">
        <v>491</v>
      </c>
      <c r="L75" s="756" t="s">
        <v>492</v>
      </c>
      <c r="M75" s="757" t="s">
        <v>491</v>
      </c>
      <c r="N75" s="756" t="s">
        <v>492</v>
      </c>
      <c r="O75" s="757" t="s">
        <v>491</v>
      </c>
      <c r="P75" s="756" t="s">
        <v>492</v>
      </c>
      <c r="R75"/>
      <c r="S75"/>
      <c r="T75"/>
      <c r="U75"/>
      <c r="V75"/>
      <c r="W75"/>
      <c r="X75"/>
      <c r="Y75"/>
      <c r="Z75"/>
      <c r="AA75"/>
      <c r="AB75"/>
      <c r="AC75"/>
      <c r="AD75"/>
      <c r="AE75"/>
      <c r="AF75"/>
      <c r="AG75"/>
    </row>
    <row r="76" spans="1:33" s="109" customFormat="1">
      <c r="A76" s="899"/>
      <c r="B76" s="900"/>
      <c r="C76" s="559" t="s">
        <v>221</v>
      </c>
      <c r="D76" s="265" t="s">
        <v>221</v>
      </c>
      <c r="E76" s="559" t="s">
        <v>221</v>
      </c>
      <c r="F76" s="265" t="s">
        <v>221</v>
      </c>
      <c r="G76" s="559" t="s">
        <v>221</v>
      </c>
      <c r="H76" s="265" t="s">
        <v>221</v>
      </c>
      <c r="I76" s="559" t="s">
        <v>221</v>
      </c>
      <c r="J76" s="265" t="s">
        <v>221</v>
      </c>
      <c r="K76" s="559" t="s">
        <v>221</v>
      </c>
      <c r="L76" s="265" t="s">
        <v>221</v>
      </c>
      <c r="M76" s="559" t="s">
        <v>221</v>
      </c>
      <c r="N76" s="265" t="s">
        <v>221</v>
      </c>
      <c r="O76" s="559" t="s">
        <v>221</v>
      </c>
      <c r="P76" s="265" t="s">
        <v>221</v>
      </c>
      <c r="R76"/>
      <c r="S76"/>
      <c r="T76"/>
      <c r="U76"/>
      <c r="V76"/>
      <c r="W76"/>
      <c r="X76"/>
      <c r="Y76"/>
      <c r="Z76"/>
      <c r="AA76"/>
      <c r="AB76"/>
      <c r="AC76"/>
      <c r="AD76"/>
      <c r="AE76"/>
      <c r="AF76"/>
      <c r="AG76"/>
    </row>
    <row r="77" spans="1:33" s="104" customFormat="1">
      <c r="A77" s="157" t="s">
        <v>368</v>
      </c>
      <c r="B77" s="180"/>
      <c r="C77" s="571">
        <v>0</v>
      </c>
      <c r="D77" s="565">
        <v>0</v>
      </c>
      <c r="E77" s="571">
        <v>419.05500000000001</v>
      </c>
      <c r="F77" s="565">
        <v>409.89699999999999</v>
      </c>
      <c r="G77" s="571">
        <v>2018.394</v>
      </c>
      <c r="H77" s="565">
        <v>1577.4069999999999</v>
      </c>
      <c r="I77" s="571">
        <v>629.29100000000005</v>
      </c>
      <c r="J77" s="565">
        <v>540.423</v>
      </c>
      <c r="K77" s="571">
        <v>0</v>
      </c>
      <c r="L77" s="565">
        <v>0</v>
      </c>
      <c r="M77" s="571">
        <v>0</v>
      </c>
      <c r="N77" s="565">
        <v>0</v>
      </c>
      <c r="O77" s="571">
        <v>3066.74</v>
      </c>
      <c r="P77" s="565">
        <v>2527.7269999999999</v>
      </c>
      <c r="R77"/>
      <c r="S77"/>
      <c r="T77"/>
      <c r="U77"/>
      <c r="V77"/>
      <c r="W77"/>
      <c r="X77"/>
      <c r="Y77"/>
      <c r="Z77"/>
      <c r="AA77"/>
      <c r="AB77"/>
      <c r="AC77"/>
      <c r="AD77"/>
      <c r="AE77"/>
      <c r="AF77"/>
      <c r="AG77"/>
    </row>
    <row r="78" spans="1:33" s="109" customFormat="1">
      <c r="A78" s="163"/>
      <c r="B78" s="164" t="s">
        <v>64</v>
      </c>
      <c r="C78" s="562">
        <v>0</v>
      </c>
      <c r="D78" s="566">
        <v>0</v>
      </c>
      <c r="E78" s="562">
        <v>414.90699999999998</v>
      </c>
      <c r="F78" s="566">
        <v>406.05200000000002</v>
      </c>
      <c r="G78" s="562">
        <v>1591.537</v>
      </c>
      <c r="H78" s="566">
        <v>1278.1289999999999</v>
      </c>
      <c r="I78" s="562">
        <v>623.66499999999996</v>
      </c>
      <c r="J78" s="566">
        <v>535.59199999999998</v>
      </c>
      <c r="K78" s="562">
        <v>0</v>
      </c>
      <c r="L78" s="566">
        <v>0</v>
      </c>
      <c r="M78" s="562">
        <v>0</v>
      </c>
      <c r="N78" s="566">
        <v>0</v>
      </c>
      <c r="O78" s="562">
        <v>2630.1089999999999</v>
      </c>
      <c r="P78" s="566">
        <v>2219.7730000000001</v>
      </c>
      <c r="R78"/>
      <c r="S78"/>
      <c r="T78"/>
      <c r="U78"/>
      <c r="V78"/>
      <c r="W78"/>
      <c r="X78"/>
      <c r="Y78"/>
      <c r="Z78"/>
      <c r="AA78"/>
      <c r="AB78"/>
      <c r="AC78"/>
      <c r="AD78"/>
      <c r="AE78"/>
      <c r="AF78"/>
      <c r="AG78"/>
    </row>
    <row r="79" spans="1:33" s="109" customFormat="1">
      <c r="A79" s="163"/>
      <c r="B79" s="166" t="s">
        <v>410</v>
      </c>
      <c r="C79" s="562">
        <v>0</v>
      </c>
      <c r="D79" s="566">
        <v>0</v>
      </c>
      <c r="E79" s="562">
        <v>400.41800000000001</v>
      </c>
      <c r="F79" s="566">
        <v>394.101</v>
      </c>
      <c r="G79" s="562">
        <v>1302.3920000000001</v>
      </c>
      <c r="H79" s="566">
        <v>1042.26</v>
      </c>
      <c r="I79" s="562">
        <v>272.423</v>
      </c>
      <c r="J79" s="566">
        <v>274.98200000000003</v>
      </c>
      <c r="K79" s="562">
        <v>0</v>
      </c>
      <c r="L79" s="566">
        <v>0</v>
      </c>
      <c r="M79" s="562">
        <v>0</v>
      </c>
      <c r="N79" s="566">
        <v>0</v>
      </c>
      <c r="O79" s="562">
        <v>1975.2329999999999</v>
      </c>
      <c r="P79" s="566">
        <v>1711.3430000000001</v>
      </c>
      <c r="R79"/>
      <c r="S79"/>
      <c r="T79"/>
      <c r="U79"/>
      <c r="V79"/>
      <c r="W79"/>
      <c r="X79"/>
      <c r="Y79"/>
      <c r="Z79"/>
      <c r="AA79"/>
      <c r="AB79"/>
      <c r="AC79"/>
      <c r="AD79"/>
      <c r="AE79"/>
      <c r="AF79"/>
      <c r="AG79"/>
    </row>
    <row r="80" spans="1:33">
      <c r="A80" s="163"/>
      <c r="B80" s="166" t="s">
        <v>411</v>
      </c>
      <c r="C80" s="562">
        <v>0</v>
      </c>
      <c r="D80" s="566">
        <v>0</v>
      </c>
      <c r="E80" s="562">
        <v>0.10299999999999999</v>
      </c>
      <c r="F80" s="566">
        <v>4.5999999999999999E-2</v>
      </c>
      <c r="G80" s="562">
        <v>0</v>
      </c>
      <c r="H80" s="566">
        <v>0</v>
      </c>
      <c r="I80" s="562">
        <v>0.126</v>
      </c>
      <c r="J80" s="566">
        <v>0.26900000000000002</v>
      </c>
      <c r="K80" s="562">
        <v>0</v>
      </c>
      <c r="L80" s="566">
        <v>0</v>
      </c>
      <c r="M80" s="562">
        <v>0</v>
      </c>
      <c r="N80" s="566">
        <v>0</v>
      </c>
      <c r="O80" s="562">
        <v>0.22900000000000001</v>
      </c>
      <c r="P80" s="566">
        <v>0.315</v>
      </c>
      <c r="R80"/>
      <c r="S80"/>
      <c r="T80"/>
      <c r="U80"/>
      <c r="V80"/>
      <c r="W80"/>
      <c r="X80"/>
      <c r="Y80"/>
      <c r="Z80"/>
      <c r="AA80"/>
      <c r="AB80"/>
      <c r="AC80"/>
      <c r="AD80"/>
      <c r="AE80"/>
    </row>
    <row r="81" spans="1:31">
      <c r="A81" s="163"/>
      <c r="B81" s="166" t="s">
        <v>412</v>
      </c>
      <c r="C81" s="562">
        <v>0</v>
      </c>
      <c r="D81" s="566">
        <v>0</v>
      </c>
      <c r="E81" s="562">
        <v>14.385999999999999</v>
      </c>
      <c r="F81" s="566">
        <v>11.904999999999999</v>
      </c>
      <c r="G81" s="562">
        <v>289.14499999999998</v>
      </c>
      <c r="H81" s="566">
        <v>235.869</v>
      </c>
      <c r="I81" s="562">
        <v>351.11599999999999</v>
      </c>
      <c r="J81" s="566">
        <v>260.34100000000001</v>
      </c>
      <c r="K81" s="562">
        <v>0</v>
      </c>
      <c r="L81" s="566">
        <v>0</v>
      </c>
      <c r="M81" s="562">
        <v>0</v>
      </c>
      <c r="N81" s="566">
        <v>0</v>
      </c>
      <c r="O81" s="562">
        <v>654.64700000000005</v>
      </c>
      <c r="P81" s="566">
        <v>508.11500000000001</v>
      </c>
      <c r="R81"/>
      <c r="S81"/>
      <c r="T81"/>
      <c r="U81"/>
      <c r="V81"/>
      <c r="W81"/>
      <c r="X81"/>
      <c r="Y81"/>
      <c r="Z81"/>
      <c r="AA81"/>
      <c r="AB81"/>
      <c r="AC81"/>
      <c r="AD81"/>
      <c r="AE81"/>
    </row>
    <row r="82" spans="1:31">
      <c r="A82" s="163"/>
      <c r="B82" s="164" t="s">
        <v>65</v>
      </c>
      <c r="C82" s="562">
        <v>0</v>
      </c>
      <c r="D82" s="566">
        <v>0</v>
      </c>
      <c r="E82" s="562">
        <v>4.1479999999999997</v>
      </c>
      <c r="F82" s="566">
        <v>3.8450000000000002</v>
      </c>
      <c r="G82" s="562">
        <v>426.85700000000003</v>
      </c>
      <c r="H82" s="566">
        <v>299.27800000000002</v>
      </c>
      <c r="I82" s="562">
        <v>5.6260000000000003</v>
      </c>
      <c r="J82" s="566">
        <v>4.8310000000000004</v>
      </c>
      <c r="K82" s="562">
        <v>0</v>
      </c>
      <c r="L82" s="566">
        <v>0</v>
      </c>
      <c r="M82" s="562">
        <v>0</v>
      </c>
      <c r="N82" s="566">
        <v>0</v>
      </c>
      <c r="O82" s="562">
        <v>436.63099999999997</v>
      </c>
      <c r="P82" s="566">
        <v>307.95400000000001</v>
      </c>
      <c r="R82"/>
      <c r="S82"/>
      <c r="T82"/>
      <c r="U82"/>
      <c r="V82"/>
      <c r="W82"/>
      <c r="X82"/>
      <c r="Y82"/>
      <c r="Z82"/>
      <c r="AA82"/>
      <c r="AB82"/>
      <c r="AC82"/>
      <c r="AD82"/>
      <c r="AE82"/>
    </row>
    <row r="83" spans="1:31">
      <c r="C83" s="161">
        <v>0</v>
      </c>
      <c r="D83" s="161">
        <v>0</v>
      </c>
      <c r="E83" s="161">
        <v>0</v>
      </c>
      <c r="F83" s="161">
        <v>0</v>
      </c>
      <c r="G83" s="161">
        <v>0</v>
      </c>
      <c r="H83" s="161">
        <v>0</v>
      </c>
      <c r="I83" s="161">
        <v>0</v>
      </c>
      <c r="J83" s="161">
        <v>0</v>
      </c>
      <c r="K83" s="161">
        <v>0</v>
      </c>
      <c r="L83" s="161">
        <v>0</v>
      </c>
      <c r="M83" s="161">
        <v>0</v>
      </c>
      <c r="N83" s="161">
        <v>0</v>
      </c>
      <c r="O83" s="161">
        <v>0</v>
      </c>
      <c r="P83" s="161">
        <v>0</v>
      </c>
      <c r="Q83" s="161"/>
      <c r="R83"/>
      <c r="S83"/>
      <c r="T83"/>
      <c r="U83"/>
      <c r="V83"/>
      <c r="W83"/>
      <c r="X83"/>
      <c r="Y83"/>
      <c r="Z83"/>
      <c r="AA83"/>
      <c r="AB83"/>
      <c r="AC83"/>
      <c r="AD83"/>
      <c r="AE83"/>
    </row>
    <row r="84" spans="1:31">
      <c r="A84" s="157" t="s">
        <v>372</v>
      </c>
      <c r="B84" s="165"/>
      <c r="C84" s="571">
        <v>0</v>
      </c>
      <c r="D84" s="565">
        <v>0</v>
      </c>
      <c r="E84" s="571">
        <v>-264.96199999999999</v>
      </c>
      <c r="F84" s="565">
        <v>-275.72000000000003</v>
      </c>
      <c r="G84" s="571">
        <v>-1299.461</v>
      </c>
      <c r="H84" s="565">
        <v>-1011.968</v>
      </c>
      <c r="I84" s="571">
        <v>-333.92599999999999</v>
      </c>
      <c r="J84" s="565">
        <v>-301.10899999999998</v>
      </c>
      <c r="K84" s="571">
        <v>0</v>
      </c>
      <c r="L84" s="565">
        <v>0</v>
      </c>
      <c r="M84" s="571">
        <v>0</v>
      </c>
      <c r="N84" s="565">
        <v>0</v>
      </c>
      <c r="O84" s="571">
        <v>-1898.3489999999999</v>
      </c>
      <c r="P84" s="565">
        <v>-1588.797</v>
      </c>
      <c r="R84"/>
      <c r="S84"/>
      <c r="T84"/>
      <c r="U84"/>
      <c r="V84"/>
      <c r="W84"/>
      <c r="X84"/>
      <c r="Y84"/>
      <c r="Z84"/>
      <c r="AA84"/>
      <c r="AB84"/>
      <c r="AC84"/>
      <c r="AD84"/>
      <c r="AE84"/>
    </row>
    <row r="85" spans="1:31">
      <c r="A85" s="163"/>
      <c r="B85" s="166" t="s">
        <v>373</v>
      </c>
      <c r="C85" s="562">
        <v>0</v>
      </c>
      <c r="D85" s="566">
        <v>0</v>
      </c>
      <c r="E85" s="562">
        <v>-227.93199999999999</v>
      </c>
      <c r="F85" s="566">
        <v>-239.3</v>
      </c>
      <c r="G85" s="562">
        <v>-783.28599999999994</v>
      </c>
      <c r="H85" s="566">
        <v>-611.82100000000003</v>
      </c>
      <c r="I85" s="562">
        <v>-211.35400000000001</v>
      </c>
      <c r="J85" s="566">
        <v>-207.922</v>
      </c>
      <c r="K85" s="562">
        <v>0</v>
      </c>
      <c r="L85" s="566">
        <v>0</v>
      </c>
      <c r="M85" s="562">
        <v>0</v>
      </c>
      <c r="N85" s="566">
        <v>0</v>
      </c>
      <c r="O85" s="562">
        <v>-1222.5719999999999</v>
      </c>
      <c r="P85" s="566">
        <v>-1059.0429999999999</v>
      </c>
      <c r="R85"/>
      <c r="S85"/>
      <c r="T85"/>
      <c r="U85"/>
      <c r="V85"/>
      <c r="W85"/>
      <c r="X85"/>
      <c r="Y85"/>
      <c r="Z85"/>
      <c r="AA85"/>
      <c r="AB85"/>
      <c r="AC85"/>
      <c r="AD85"/>
      <c r="AE85"/>
    </row>
    <row r="86" spans="1:31">
      <c r="A86" s="163"/>
      <c r="B86" s="166" t="s">
        <v>374</v>
      </c>
      <c r="C86" s="562">
        <v>0</v>
      </c>
      <c r="D86" s="566">
        <v>0</v>
      </c>
      <c r="E86" s="562">
        <v>0</v>
      </c>
      <c r="F86" s="566">
        <v>0</v>
      </c>
      <c r="G86" s="562">
        <v>0</v>
      </c>
      <c r="H86" s="566">
        <v>0</v>
      </c>
      <c r="I86" s="562">
        <v>0</v>
      </c>
      <c r="J86" s="566">
        <v>0</v>
      </c>
      <c r="K86" s="562">
        <v>0</v>
      </c>
      <c r="L86" s="566">
        <v>0</v>
      </c>
      <c r="M86" s="562">
        <v>0</v>
      </c>
      <c r="N86" s="566">
        <v>0</v>
      </c>
      <c r="O86" s="562">
        <v>0</v>
      </c>
      <c r="P86" s="566">
        <v>0</v>
      </c>
      <c r="R86"/>
      <c r="S86"/>
      <c r="T86"/>
      <c r="U86"/>
      <c r="V86"/>
      <c r="W86"/>
      <c r="X86"/>
      <c r="Y86"/>
      <c r="Z86"/>
      <c r="AA86"/>
      <c r="AB86"/>
      <c r="AC86"/>
      <c r="AD86"/>
      <c r="AE86"/>
    </row>
    <row r="87" spans="1:31">
      <c r="A87" s="163"/>
      <c r="B87" s="166" t="s">
        <v>69</v>
      </c>
      <c r="C87" s="562">
        <v>0</v>
      </c>
      <c r="D87" s="566">
        <v>0</v>
      </c>
      <c r="E87" s="562">
        <v>-18.48</v>
      </c>
      <c r="F87" s="566">
        <v>-14.147</v>
      </c>
      <c r="G87" s="562">
        <v>-200.524</v>
      </c>
      <c r="H87" s="566">
        <v>-172.858</v>
      </c>
      <c r="I87" s="562">
        <v>-104.123</v>
      </c>
      <c r="J87" s="566">
        <v>-68.581999999999994</v>
      </c>
      <c r="K87" s="562">
        <v>0</v>
      </c>
      <c r="L87" s="566">
        <v>0</v>
      </c>
      <c r="M87" s="562">
        <v>0</v>
      </c>
      <c r="N87" s="566">
        <v>0</v>
      </c>
      <c r="O87" s="562">
        <v>-323.12700000000001</v>
      </c>
      <c r="P87" s="566">
        <v>-255.58699999999999</v>
      </c>
      <c r="R87"/>
      <c r="S87"/>
      <c r="T87"/>
      <c r="U87"/>
      <c r="V87"/>
      <c r="W87"/>
      <c r="X87"/>
      <c r="Y87"/>
      <c r="Z87"/>
      <c r="AA87"/>
      <c r="AB87"/>
      <c r="AC87"/>
      <c r="AD87"/>
      <c r="AE87"/>
    </row>
    <row r="88" spans="1:31">
      <c r="A88" s="163"/>
      <c r="B88" s="166" t="s">
        <v>375</v>
      </c>
      <c r="C88" s="562">
        <v>0</v>
      </c>
      <c r="D88" s="566">
        <v>0</v>
      </c>
      <c r="E88" s="562">
        <v>-18.55</v>
      </c>
      <c r="F88" s="566">
        <v>-22.273</v>
      </c>
      <c r="G88" s="562">
        <v>-315.65100000000001</v>
      </c>
      <c r="H88" s="566">
        <v>-227.28899999999999</v>
      </c>
      <c r="I88" s="562">
        <v>-18.449000000000002</v>
      </c>
      <c r="J88" s="566">
        <v>-24.605</v>
      </c>
      <c r="K88" s="562">
        <v>0</v>
      </c>
      <c r="L88" s="566">
        <v>0</v>
      </c>
      <c r="M88" s="562">
        <v>0</v>
      </c>
      <c r="N88" s="566">
        <v>0</v>
      </c>
      <c r="O88" s="562">
        <v>-352.65</v>
      </c>
      <c r="P88" s="566">
        <v>-274.16699999999997</v>
      </c>
      <c r="R88"/>
      <c r="S88"/>
      <c r="T88"/>
      <c r="U88"/>
      <c r="V88"/>
      <c r="W88"/>
      <c r="X88"/>
      <c r="Y88"/>
      <c r="Z88"/>
      <c r="AA88"/>
      <c r="AB88"/>
      <c r="AC88"/>
      <c r="AD88"/>
      <c r="AE88"/>
    </row>
    <row r="89" spans="1:31">
      <c r="C89" s="161">
        <v>0</v>
      </c>
      <c r="D89" s="161">
        <v>0</v>
      </c>
      <c r="E89" s="161">
        <v>0</v>
      </c>
      <c r="F89" s="161">
        <v>0</v>
      </c>
      <c r="G89" s="161">
        <v>0</v>
      </c>
      <c r="H89" s="161">
        <v>0</v>
      </c>
      <c r="I89" s="161">
        <v>0</v>
      </c>
      <c r="J89" s="161">
        <v>0</v>
      </c>
      <c r="K89" s="161">
        <v>0</v>
      </c>
      <c r="L89" s="161">
        <v>0</v>
      </c>
      <c r="M89" s="161">
        <v>0</v>
      </c>
      <c r="N89" s="161">
        <v>0</v>
      </c>
      <c r="O89" s="161">
        <v>0</v>
      </c>
      <c r="P89" s="161">
        <v>0</v>
      </c>
      <c r="Q89" s="161"/>
      <c r="R89"/>
      <c r="S89"/>
      <c r="T89"/>
      <c r="U89"/>
      <c r="V89"/>
      <c r="W89"/>
      <c r="X89"/>
      <c r="Y89"/>
      <c r="Z89"/>
      <c r="AA89"/>
      <c r="AB89"/>
      <c r="AC89"/>
      <c r="AD89"/>
      <c r="AE89"/>
    </row>
    <row r="90" spans="1:31">
      <c r="A90" s="157" t="s">
        <v>376</v>
      </c>
      <c r="B90" s="165"/>
      <c r="C90" s="571">
        <v>0</v>
      </c>
      <c r="D90" s="565">
        <v>0</v>
      </c>
      <c r="E90" s="571">
        <v>154.09299999999999</v>
      </c>
      <c r="F90" s="565">
        <v>134.17699999999999</v>
      </c>
      <c r="G90" s="571">
        <v>718.93299999999999</v>
      </c>
      <c r="H90" s="565">
        <v>565.43899999999996</v>
      </c>
      <c r="I90" s="571">
        <v>295.36500000000001</v>
      </c>
      <c r="J90" s="565">
        <v>239.31399999999999</v>
      </c>
      <c r="K90" s="571">
        <v>0</v>
      </c>
      <c r="L90" s="565">
        <v>0</v>
      </c>
      <c r="M90" s="571">
        <v>0</v>
      </c>
      <c r="N90" s="565">
        <v>0</v>
      </c>
      <c r="O90" s="571">
        <v>1168.3910000000001</v>
      </c>
      <c r="P90" s="565">
        <v>938.93</v>
      </c>
      <c r="Q90" s="104"/>
      <c r="R90"/>
      <c r="S90"/>
      <c r="T90"/>
      <c r="U90"/>
      <c r="V90"/>
      <c r="W90"/>
      <c r="X90"/>
      <c r="Y90"/>
      <c r="Z90"/>
      <c r="AA90"/>
      <c r="AB90"/>
      <c r="AC90"/>
      <c r="AD90"/>
      <c r="AE90"/>
    </row>
    <row r="91" spans="1:31">
      <c r="C91" s="161">
        <v>0</v>
      </c>
      <c r="D91" s="161">
        <v>0</v>
      </c>
      <c r="E91" s="161">
        <v>0</v>
      </c>
      <c r="F91" s="161">
        <v>0</v>
      </c>
      <c r="G91" s="161">
        <v>0</v>
      </c>
      <c r="H91" s="161">
        <v>0</v>
      </c>
      <c r="I91" s="161">
        <v>0</v>
      </c>
      <c r="J91" s="161">
        <v>0</v>
      </c>
      <c r="K91" s="161">
        <v>0</v>
      </c>
      <c r="L91" s="161">
        <v>0</v>
      </c>
      <c r="M91" s="161">
        <v>0</v>
      </c>
      <c r="N91" s="161">
        <v>0</v>
      </c>
      <c r="O91" s="161">
        <v>0</v>
      </c>
      <c r="P91" s="161">
        <v>0</v>
      </c>
      <c r="Q91" s="161"/>
      <c r="R91"/>
      <c r="S91"/>
      <c r="T91"/>
      <c r="U91"/>
      <c r="V91"/>
      <c r="W91"/>
      <c r="X91"/>
      <c r="Y91"/>
      <c r="Z91"/>
      <c r="AA91"/>
      <c r="AB91"/>
      <c r="AC91"/>
      <c r="AD91"/>
      <c r="AE91"/>
    </row>
    <row r="92" spans="1:31">
      <c r="A92" s="159"/>
      <c r="B92" s="164" t="s">
        <v>377</v>
      </c>
      <c r="C92" s="562">
        <v>0</v>
      </c>
      <c r="D92" s="566">
        <v>0</v>
      </c>
      <c r="E92" s="562">
        <v>6.8079999999999998</v>
      </c>
      <c r="F92" s="566">
        <v>4.915</v>
      </c>
      <c r="G92" s="562">
        <v>25.54</v>
      </c>
      <c r="H92" s="566">
        <v>19.105</v>
      </c>
      <c r="I92" s="562">
        <v>11.667999999999999</v>
      </c>
      <c r="J92" s="566">
        <v>9.8059999999999992</v>
      </c>
      <c r="K92" s="562">
        <v>0</v>
      </c>
      <c r="L92" s="566">
        <v>0</v>
      </c>
      <c r="M92" s="562">
        <v>0</v>
      </c>
      <c r="N92" s="566">
        <v>0</v>
      </c>
      <c r="O92" s="562">
        <v>44.015999999999998</v>
      </c>
      <c r="P92" s="566">
        <v>33.826000000000001</v>
      </c>
      <c r="R92"/>
      <c r="S92"/>
      <c r="T92"/>
      <c r="U92"/>
      <c r="V92"/>
      <c r="W92"/>
      <c r="X92"/>
      <c r="Y92"/>
      <c r="Z92"/>
      <c r="AA92"/>
      <c r="AB92"/>
      <c r="AC92"/>
      <c r="AD92"/>
      <c r="AE92"/>
    </row>
    <row r="93" spans="1:31">
      <c r="A93" s="159"/>
      <c r="B93" s="164" t="s">
        <v>378</v>
      </c>
      <c r="C93" s="562">
        <v>0</v>
      </c>
      <c r="D93" s="566">
        <v>0</v>
      </c>
      <c r="E93" s="562">
        <v>-47.031999999999996</v>
      </c>
      <c r="F93" s="566">
        <v>-51.16</v>
      </c>
      <c r="G93" s="562">
        <v>-93.861999999999995</v>
      </c>
      <c r="H93" s="566">
        <v>-71.554000000000002</v>
      </c>
      <c r="I93" s="562">
        <v>-21.57</v>
      </c>
      <c r="J93" s="566">
        <v>-19.311</v>
      </c>
      <c r="K93" s="562">
        <v>0</v>
      </c>
      <c r="L93" s="566">
        <v>0</v>
      </c>
      <c r="M93" s="562">
        <v>0</v>
      </c>
      <c r="N93" s="566">
        <v>0</v>
      </c>
      <c r="O93" s="562">
        <v>-162.464</v>
      </c>
      <c r="P93" s="566">
        <v>-142.02500000000001</v>
      </c>
      <c r="R93"/>
      <c r="S93"/>
      <c r="T93"/>
      <c r="U93"/>
      <c r="V93"/>
      <c r="W93"/>
      <c r="X93"/>
      <c r="Y93"/>
      <c r="Z93"/>
      <c r="AA93"/>
      <c r="AB93"/>
      <c r="AC93"/>
      <c r="AD93"/>
      <c r="AE93"/>
    </row>
    <row r="94" spans="1:31">
      <c r="A94" s="159"/>
      <c r="B94" s="164" t="s">
        <v>379</v>
      </c>
      <c r="C94" s="562">
        <v>0</v>
      </c>
      <c r="D94" s="566">
        <v>0</v>
      </c>
      <c r="E94" s="562">
        <v>-49.311</v>
      </c>
      <c r="F94" s="566">
        <v>-65.465999999999994</v>
      </c>
      <c r="G94" s="562">
        <v>-161.625</v>
      </c>
      <c r="H94" s="566">
        <v>-123.127</v>
      </c>
      <c r="I94" s="562">
        <v>-40.540999999999997</v>
      </c>
      <c r="J94" s="566">
        <v>-29.335000000000001</v>
      </c>
      <c r="K94" s="562">
        <v>0</v>
      </c>
      <c r="L94" s="566">
        <v>0</v>
      </c>
      <c r="M94" s="562">
        <v>0</v>
      </c>
      <c r="N94" s="566">
        <v>0</v>
      </c>
      <c r="O94" s="562">
        <v>-251.477</v>
      </c>
      <c r="P94" s="566">
        <v>-217.928</v>
      </c>
      <c r="R94"/>
      <c r="S94"/>
      <c r="T94"/>
      <c r="U94"/>
      <c r="V94"/>
      <c r="W94"/>
      <c r="X94"/>
      <c r="Y94"/>
      <c r="Z94"/>
      <c r="AA94"/>
      <c r="AB94"/>
      <c r="AC94"/>
      <c r="AD94"/>
      <c r="AE94"/>
    </row>
    <row r="95" spans="1:31">
      <c r="C95" s="161">
        <v>0</v>
      </c>
      <c r="D95" s="161">
        <v>0</v>
      </c>
      <c r="E95" s="161">
        <v>0</v>
      </c>
      <c r="F95" s="161">
        <v>0</v>
      </c>
      <c r="G95" s="161">
        <v>0</v>
      </c>
      <c r="H95" s="161">
        <v>0</v>
      </c>
      <c r="I95" s="161">
        <v>0</v>
      </c>
      <c r="J95" s="161">
        <v>0</v>
      </c>
      <c r="K95" s="161">
        <v>0</v>
      </c>
      <c r="L95" s="161">
        <v>0</v>
      </c>
      <c r="M95" s="161">
        <v>0</v>
      </c>
      <c r="N95" s="161">
        <v>0</v>
      </c>
      <c r="O95" s="161">
        <v>0</v>
      </c>
      <c r="P95" s="161">
        <v>0</v>
      </c>
      <c r="Q95" s="161"/>
      <c r="R95"/>
      <c r="S95"/>
      <c r="T95"/>
      <c r="U95"/>
      <c r="V95"/>
      <c r="W95"/>
      <c r="X95"/>
      <c r="Y95"/>
      <c r="Z95"/>
      <c r="AA95"/>
      <c r="AB95"/>
      <c r="AC95"/>
      <c r="AD95"/>
      <c r="AE95"/>
    </row>
    <row r="96" spans="1:31">
      <c r="A96" s="157" t="s">
        <v>380</v>
      </c>
      <c r="B96" s="165"/>
      <c r="C96" s="571">
        <v>0</v>
      </c>
      <c r="D96" s="565">
        <v>0</v>
      </c>
      <c r="E96" s="571">
        <v>64.558000000000007</v>
      </c>
      <c r="F96" s="565">
        <v>22.466000000000001</v>
      </c>
      <c r="G96" s="571">
        <v>488.98599999999999</v>
      </c>
      <c r="H96" s="565">
        <v>389.863</v>
      </c>
      <c r="I96" s="571">
        <v>244.922</v>
      </c>
      <c r="J96" s="565">
        <v>200.47399999999999</v>
      </c>
      <c r="K96" s="571">
        <v>0</v>
      </c>
      <c r="L96" s="565">
        <v>0</v>
      </c>
      <c r="M96" s="571">
        <v>0</v>
      </c>
      <c r="N96" s="565">
        <v>0</v>
      </c>
      <c r="O96" s="571">
        <v>798.46600000000001</v>
      </c>
      <c r="P96" s="565">
        <v>612.803</v>
      </c>
      <c r="Q96" s="104"/>
      <c r="R96"/>
      <c r="S96"/>
      <c r="T96"/>
      <c r="U96"/>
      <c r="V96"/>
      <c r="W96"/>
      <c r="X96"/>
      <c r="Y96"/>
      <c r="Z96"/>
      <c r="AA96"/>
      <c r="AB96"/>
      <c r="AC96"/>
      <c r="AD96"/>
      <c r="AE96"/>
    </row>
    <row r="97" spans="1:31">
      <c r="C97" s="161">
        <v>0</v>
      </c>
      <c r="D97" s="161">
        <v>0</v>
      </c>
      <c r="E97" s="161">
        <v>0</v>
      </c>
      <c r="F97" s="161">
        <v>0</v>
      </c>
      <c r="G97" s="161">
        <v>0</v>
      </c>
      <c r="H97" s="161">
        <v>0</v>
      </c>
      <c r="I97" s="161">
        <v>0</v>
      </c>
      <c r="J97" s="161">
        <v>0</v>
      </c>
      <c r="K97" s="161">
        <v>0</v>
      </c>
      <c r="L97" s="161">
        <v>0</v>
      </c>
      <c r="M97" s="161">
        <v>0</v>
      </c>
      <c r="N97" s="161">
        <v>0</v>
      </c>
      <c r="O97" s="161">
        <v>0</v>
      </c>
      <c r="P97" s="161">
        <v>0</v>
      </c>
      <c r="Q97" s="161"/>
      <c r="R97"/>
      <c r="S97"/>
      <c r="T97"/>
      <c r="U97"/>
      <c r="V97"/>
      <c r="W97"/>
      <c r="X97"/>
      <c r="Y97"/>
      <c r="Z97"/>
      <c r="AA97"/>
      <c r="AB97"/>
      <c r="AC97"/>
      <c r="AD97"/>
      <c r="AE97"/>
    </row>
    <row r="98" spans="1:31">
      <c r="A98" s="163"/>
      <c r="B98" s="164" t="s">
        <v>381</v>
      </c>
      <c r="C98" s="562">
        <v>0</v>
      </c>
      <c r="D98" s="566">
        <v>0</v>
      </c>
      <c r="E98" s="562">
        <v>-48.247999999999998</v>
      </c>
      <c r="F98" s="566">
        <v>-43.256999999999998</v>
      </c>
      <c r="G98" s="562">
        <v>-124.251</v>
      </c>
      <c r="H98" s="566">
        <v>-122.181</v>
      </c>
      <c r="I98" s="562">
        <v>-39.831000000000003</v>
      </c>
      <c r="J98" s="566">
        <v>-33.326999999999998</v>
      </c>
      <c r="K98" s="562">
        <v>0</v>
      </c>
      <c r="L98" s="566">
        <v>0</v>
      </c>
      <c r="M98" s="562">
        <v>0</v>
      </c>
      <c r="N98" s="566">
        <v>0</v>
      </c>
      <c r="O98" s="562">
        <v>-212.33</v>
      </c>
      <c r="P98" s="566">
        <v>-198.76499999999999</v>
      </c>
      <c r="R98"/>
      <c r="S98"/>
      <c r="T98"/>
      <c r="U98"/>
      <c r="V98"/>
      <c r="W98"/>
      <c r="X98"/>
      <c r="Y98"/>
      <c r="Z98"/>
      <c r="AA98"/>
      <c r="AB98"/>
      <c r="AC98"/>
      <c r="AD98"/>
      <c r="AE98"/>
    </row>
    <row r="99" spans="1:31">
      <c r="A99" s="163"/>
      <c r="B99" s="164" t="s">
        <v>382</v>
      </c>
      <c r="C99" s="562">
        <v>0</v>
      </c>
      <c r="D99" s="566">
        <v>0</v>
      </c>
      <c r="E99" s="562">
        <v>0</v>
      </c>
      <c r="F99" s="566">
        <v>0</v>
      </c>
      <c r="G99" s="562">
        <v>0</v>
      </c>
      <c r="H99" s="566">
        <v>0</v>
      </c>
      <c r="I99" s="562">
        <v>-4.7E-2</v>
      </c>
      <c r="J99" s="566">
        <v>0</v>
      </c>
      <c r="K99" s="562">
        <v>0</v>
      </c>
      <c r="L99" s="566">
        <v>0</v>
      </c>
      <c r="M99" s="562">
        <v>0</v>
      </c>
      <c r="N99" s="566">
        <v>0</v>
      </c>
      <c r="O99" s="562">
        <v>-4.7E-2</v>
      </c>
      <c r="P99" s="566">
        <v>0</v>
      </c>
      <c r="R99"/>
      <c r="S99"/>
      <c r="T99"/>
      <c r="U99"/>
      <c r="V99"/>
      <c r="W99"/>
      <c r="X99"/>
      <c r="Y99"/>
      <c r="Z99"/>
      <c r="AA99"/>
      <c r="AB99"/>
      <c r="AC99"/>
      <c r="AD99"/>
      <c r="AE99"/>
    </row>
    <row r="100" spans="1:31" ht="25.5">
      <c r="A100" s="163"/>
      <c r="B100" s="181" t="s">
        <v>383</v>
      </c>
      <c r="C100" s="562">
        <v>0</v>
      </c>
      <c r="D100" s="566">
        <v>0</v>
      </c>
      <c r="E100" s="562">
        <v>-18.812999999999999</v>
      </c>
      <c r="F100" s="566">
        <v>-14.724</v>
      </c>
      <c r="G100" s="562">
        <v>-63.616</v>
      </c>
      <c r="H100" s="566">
        <v>-54.921999999999997</v>
      </c>
      <c r="I100" s="562">
        <v>-4.734</v>
      </c>
      <c r="J100" s="566">
        <v>-4.0090000000000003</v>
      </c>
      <c r="K100" s="562">
        <v>0</v>
      </c>
      <c r="L100" s="566">
        <v>0</v>
      </c>
      <c r="M100" s="562">
        <v>0</v>
      </c>
      <c r="N100" s="566">
        <v>0</v>
      </c>
      <c r="O100" s="562">
        <v>-87.162999999999997</v>
      </c>
      <c r="P100" s="566">
        <v>-73.655000000000001</v>
      </c>
      <c r="R100"/>
      <c r="S100"/>
      <c r="T100"/>
      <c r="U100"/>
      <c r="V100"/>
      <c r="W100"/>
      <c r="X100"/>
      <c r="Y100"/>
      <c r="Z100"/>
      <c r="AA100"/>
      <c r="AB100"/>
      <c r="AC100"/>
      <c r="AD100"/>
      <c r="AE100"/>
    </row>
    <row r="101" spans="1:31">
      <c r="C101" s="161">
        <v>0</v>
      </c>
      <c r="D101" s="161">
        <v>0</v>
      </c>
      <c r="E101" s="161">
        <v>0</v>
      </c>
      <c r="F101" s="161">
        <v>0</v>
      </c>
      <c r="G101" s="161">
        <v>0</v>
      </c>
      <c r="H101" s="161">
        <v>0</v>
      </c>
      <c r="I101" s="161">
        <v>0</v>
      </c>
      <c r="J101" s="161">
        <v>0</v>
      </c>
      <c r="K101" s="161">
        <v>0</v>
      </c>
      <c r="L101" s="161">
        <v>0</v>
      </c>
      <c r="M101" s="161">
        <v>0</v>
      </c>
      <c r="N101" s="161">
        <v>0</v>
      </c>
      <c r="O101" s="161">
        <v>0</v>
      </c>
      <c r="P101" s="161">
        <v>0</v>
      </c>
      <c r="Q101" s="161"/>
      <c r="R101"/>
      <c r="S101"/>
      <c r="T101"/>
      <c r="U101"/>
      <c r="V101"/>
      <c r="W101"/>
      <c r="X101"/>
      <c r="Y101"/>
      <c r="Z101"/>
      <c r="AA101"/>
      <c r="AB101"/>
      <c r="AC101"/>
      <c r="AD101"/>
      <c r="AE101"/>
    </row>
    <row r="102" spans="1:31">
      <c r="A102" s="157" t="s">
        <v>384</v>
      </c>
      <c r="B102" s="165"/>
      <c r="C102" s="571">
        <v>0</v>
      </c>
      <c r="D102" s="565">
        <v>0</v>
      </c>
      <c r="E102" s="571">
        <v>-2.5030000000000001</v>
      </c>
      <c r="F102" s="565">
        <v>-35.515000000000001</v>
      </c>
      <c r="G102" s="571">
        <v>301.11900000000003</v>
      </c>
      <c r="H102" s="565">
        <v>212.76</v>
      </c>
      <c r="I102" s="571">
        <v>200.31</v>
      </c>
      <c r="J102" s="565">
        <v>163.13800000000001</v>
      </c>
      <c r="K102" s="571">
        <v>0</v>
      </c>
      <c r="L102" s="565">
        <v>0</v>
      </c>
      <c r="M102" s="571">
        <v>0</v>
      </c>
      <c r="N102" s="565">
        <v>0</v>
      </c>
      <c r="O102" s="571">
        <v>498.92599999999999</v>
      </c>
      <c r="P102" s="565">
        <v>340.38299999999998</v>
      </c>
      <c r="R102"/>
      <c r="S102"/>
      <c r="T102"/>
      <c r="U102"/>
      <c r="V102"/>
      <c r="W102"/>
      <c r="X102"/>
      <c r="Y102"/>
      <c r="Z102"/>
      <c r="AA102"/>
      <c r="AB102"/>
      <c r="AC102"/>
      <c r="AD102"/>
      <c r="AE102"/>
    </row>
    <row r="103" spans="1:31">
      <c r="C103" s="161">
        <v>0</v>
      </c>
      <c r="D103" s="161">
        <v>0</v>
      </c>
      <c r="E103" s="161">
        <v>0</v>
      </c>
      <c r="F103" s="161">
        <v>0</v>
      </c>
      <c r="G103" s="161">
        <v>0</v>
      </c>
      <c r="H103" s="161">
        <v>0</v>
      </c>
      <c r="I103" s="161">
        <v>0</v>
      </c>
      <c r="J103" s="161">
        <v>0</v>
      </c>
      <c r="K103" s="161">
        <v>0</v>
      </c>
      <c r="L103" s="161">
        <v>0</v>
      </c>
      <c r="M103" s="161">
        <v>0</v>
      </c>
      <c r="N103" s="161">
        <v>0</v>
      </c>
      <c r="O103" s="161">
        <v>0</v>
      </c>
      <c r="P103" s="161">
        <v>0</v>
      </c>
      <c r="Q103" s="161"/>
      <c r="R103"/>
      <c r="S103"/>
      <c r="T103"/>
      <c r="U103"/>
      <c r="V103"/>
      <c r="W103"/>
      <c r="X103"/>
      <c r="Y103"/>
      <c r="Z103"/>
      <c r="AA103"/>
      <c r="AB103"/>
      <c r="AC103"/>
      <c r="AD103"/>
      <c r="AE103"/>
    </row>
    <row r="104" spans="1:31">
      <c r="A104" s="157" t="s">
        <v>385</v>
      </c>
      <c r="B104" s="165"/>
      <c r="C104" s="571">
        <v>0</v>
      </c>
      <c r="D104" s="565">
        <v>0</v>
      </c>
      <c r="E104" s="571">
        <v>44.682000000000002</v>
      </c>
      <c r="F104" s="565">
        <v>-12.026</v>
      </c>
      <c r="G104" s="571">
        <v>-164.36699999999999</v>
      </c>
      <c r="H104" s="565">
        <v>-137.898</v>
      </c>
      <c r="I104" s="571">
        <v>-27.7</v>
      </c>
      <c r="J104" s="565">
        <v>-25.108000000000001</v>
      </c>
      <c r="K104" s="571">
        <v>0</v>
      </c>
      <c r="L104" s="565">
        <v>0</v>
      </c>
      <c r="M104" s="571">
        <v>0</v>
      </c>
      <c r="N104" s="565">
        <v>0</v>
      </c>
      <c r="O104" s="571">
        <v>-147.38499999999999</v>
      </c>
      <c r="P104" s="565">
        <v>-175.03200000000001</v>
      </c>
      <c r="R104"/>
      <c r="S104"/>
      <c r="T104"/>
      <c r="U104"/>
      <c r="V104"/>
      <c r="W104"/>
      <c r="X104"/>
      <c r="Y104"/>
      <c r="Z104"/>
      <c r="AA104"/>
      <c r="AB104"/>
      <c r="AC104"/>
      <c r="AD104"/>
      <c r="AE104"/>
    </row>
    <row r="105" spans="1:31">
      <c r="A105" s="157"/>
      <c r="B105" s="165" t="s">
        <v>386</v>
      </c>
      <c r="C105" s="562">
        <v>0</v>
      </c>
      <c r="D105" s="565">
        <v>0</v>
      </c>
      <c r="E105" s="562">
        <v>4.5730000000000004</v>
      </c>
      <c r="F105" s="565">
        <v>2.1030000000000002</v>
      </c>
      <c r="G105" s="562">
        <v>88.268000000000001</v>
      </c>
      <c r="H105" s="565">
        <v>62.877000000000002</v>
      </c>
      <c r="I105" s="562">
        <v>4.9029999999999996</v>
      </c>
      <c r="J105" s="565">
        <v>5.3159999999999998</v>
      </c>
      <c r="K105" s="562">
        <v>0</v>
      </c>
      <c r="L105" s="565">
        <v>0</v>
      </c>
      <c r="M105" s="562">
        <v>0</v>
      </c>
      <c r="N105" s="565">
        <v>0</v>
      </c>
      <c r="O105" s="562">
        <v>97.744</v>
      </c>
      <c r="P105" s="565">
        <v>70.296000000000006</v>
      </c>
      <c r="R105"/>
      <c r="S105"/>
      <c r="T105"/>
      <c r="U105"/>
      <c r="V105"/>
      <c r="W105"/>
      <c r="X105"/>
      <c r="Y105"/>
      <c r="Z105"/>
      <c r="AA105"/>
      <c r="AB105"/>
      <c r="AC105"/>
      <c r="AD105"/>
      <c r="AE105"/>
    </row>
    <row r="106" spans="1:31">
      <c r="A106" s="163"/>
      <c r="B106" s="166" t="s">
        <v>317</v>
      </c>
      <c r="C106" s="562">
        <v>0</v>
      </c>
      <c r="D106" s="566">
        <v>0</v>
      </c>
      <c r="E106" s="562">
        <v>1.3049999999999999</v>
      </c>
      <c r="F106" s="566">
        <v>0.23</v>
      </c>
      <c r="G106" s="562">
        <v>0.52400000000000002</v>
      </c>
      <c r="H106" s="566">
        <v>2.7759999999999998</v>
      </c>
      <c r="I106" s="562">
        <v>0</v>
      </c>
      <c r="J106" s="566">
        <v>0</v>
      </c>
      <c r="K106" s="562">
        <v>0</v>
      </c>
      <c r="L106" s="566">
        <v>0</v>
      </c>
      <c r="M106" s="562">
        <v>0</v>
      </c>
      <c r="N106" s="566">
        <v>0</v>
      </c>
      <c r="O106" s="562">
        <v>1.829</v>
      </c>
      <c r="P106" s="566">
        <v>3.0059999999999998</v>
      </c>
      <c r="R106"/>
      <c r="S106"/>
      <c r="T106"/>
      <c r="U106"/>
      <c r="V106"/>
      <c r="W106"/>
      <c r="X106"/>
      <c r="Y106"/>
      <c r="Z106"/>
      <c r="AA106"/>
      <c r="AB106"/>
      <c r="AC106"/>
      <c r="AD106"/>
      <c r="AE106"/>
    </row>
    <row r="107" spans="1:31">
      <c r="A107" s="163"/>
      <c r="B107" s="166" t="s">
        <v>387</v>
      </c>
      <c r="C107" s="562">
        <v>0</v>
      </c>
      <c r="D107" s="566">
        <v>0</v>
      </c>
      <c r="E107" s="562">
        <v>3.2679999999999998</v>
      </c>
      <c r="F107" s="566">
        <v>1.873</v>
      </c>
      <c r="G107" s="562">
        <v>87.744</v>
      </c>
      <c r="H107" s="566">
        <v>60.100999999999999</v>
      </c>
      <c r="I107" s="562">
        <v>4.9029999999999996</v>
      </c>
      <c r="J107" s="566">
        <v>5.3159999999999998</v>
      </c>
      <c r="K107" s="562">
        <v>0</v>
      </c>
      <c r="L107" s="566">
        <v>0</v>
      </c>
      <c r="M107" s="562">
        <v>0</v>
      </c>
      <c r="N107" s="566">
        <v>0</v>
      </c>
      <c r="O107" s="562">
        <v>95.915000000000006</v>
      </c>
      <c r="P107" s="566">
        <v>67.290000000000006</v>
      </c>
      <c r="R107"/>
      <c r="S107"/>
      <c r="T107"/>
      <c r="U107"/>
      <c r="V107"/>
      <c r="W107"/>
      <c r="X107"/>
      <c r="Y107"/>
      <c r="Z107"/>
      <c r="AA107"/>
      <c r="AB107"/>
      <c r="AC107"/>
      <c r="AD107"/>
      <c r="AE107"/>
    </row>
    <row r="108" spans="1:31">
      <c r="A108" s="157"/>
      <c r="B108" s="165" t="s">
        <v>388</v>
      </c>
      <c r="C108" s="571">
        <v>0</v>
      </c>
      <c r="D108" s="565">
        <v>0</v>
      </c>
      <c r="E108" s="571">
        <v>-52.566000000000003</v>
      </c>
      <c r="F108" s="565">
        <v>-76.245999999999995</v>
      </c>
      <c r="G108" s="571">
        <v>-242.49299999999999</v>
      </c>
      <c r="H108" s="565">
        <v>-194.54400000000001</v>
      </c>
      <c r="I108" s="571">
        <v>-34.780999999999999</v>
      </c>
      <c r="J108" s="565">
        <v>-31.917999999999999</v>
      </c>
      <c r="K108" s="571">
        <v>0</v>
      </c>
      <c r="L108" s="565">
        <v>0</v>
      </c>
      <c r="M108" s="571">
        <v>0</v>
      </c>
      <c r="N108" s="565">
        <v>0</v>
      </c>
      <c r="O108" s="571">
        <v>-329.84</v>
      </c>
      <c r="P108" s="565">
        <v>-302.70800000000003</v>
      </c>
      <c r="R108"/>
      <c r="S108"/>
      <c r="T108"/>
      <c r="U108"/>
      <c r="V108"/>
      <c r="W108"/>
      <c r="X108"/>
      <c r="Y108"/>
      <c r="Z108"/>
      <c r="AA108"/>
      <c r="AB108"/>
      <c r="AC108"/>
      <c r="AD108"/>
      <c r="AE108"/>
    </row>
    <row r="109" spans="1:31">
      <c r="A109" s="163"/>
      <c r="B109" s="166" t="s">
        <v>389</v>
      </c>
      <c r="C109" s="562">
        <v>0</v>
      </c>
      <c r="D109" s="566">
        <v>0</v>
      </c>
      <c r="E109" s="562">
        <v>-15.007</v>
      </c>
      <c r="F109" s="566">
        <v>-1.1439999999999999</v>
      </c>
      <c r="G109" s="562">
        <v>-39.828000000000003</v>
      </c>
      <c r="H109" s="566">
        <v>-7.8630000000000004</v>
      </c>
      <c r="I109" s="562">
        <v>0</v>
      </c>
      <c r="J109" s="566">
        <v>0</v>
      </c>
      <c r="K109" s="562">
        <v>0</v>
      </c>
      <c r="L109" s="566">
        <v>0</v>
      </c>
      <c r="M109" s="562">
        <v>0</v>
      </c>
      <c r="N109" s="566">
        <v>0</v>
      </c>
      <c r="O109" s="562">
        <v>-54.835000000000001</v>
      </c>
      <c r="P109" s="566">
        <v>-9.0069999999999997</v>
      </c>
      <c r="R109"/>
      <c r="S109"/>
      <c r="T109"/>
      <c r="U109"/>
      <c r="V109"/>
      <c r="W109"/>
      <c r="X109"/>
      <c r="Y109"/>
      <c r="Z109"/>
      <c r="AA109"/>
      <c r="AB109"/>
      <c r="AC109"/>
      <c r="AD109"/>
      <c r="AE109"/>
    </row>
    <row r="110" spans="1:31">
      <c r="A110" s="163"/>
      <c r="B110" s="166" t="s">
        <v>390</v>
      </c>
      <c r="C110" s="562">
        <v>0</v>
      </c>
      <c r="D110" s="566">
        <v>0</v>
      </c>
      <c r="E110" s="562">
        <v>0</v>
      </c>
      <c r="F110" s="566">
        <v>0</v>
      </c>
      <c r="G110" s="562">
        <v>-46.722000000000001</v>
      </c>
      <c r="H110" s="566">
        <v>-34.345999999999997</v>
      </c>
      <c r="I110" s="562">
        <v>0</v>
      </c>
      <c r="J110" s="566">
        <v>0</v>
      </c>
      <c r="K110" s="562">
        <v>0</v>
      </c>
      <c r="L110" s="566">
        <v>0</v>
      </c>
      <c r="M110" s="562">
        <v>0</v>
      </c>
      <c r="N110" s="566">
        <v>0</v>
      </c>
      <c r="O110" s="562">
        <v>-46.722000000000001</v>
      </c>
      <c r="P110" s="566">
        <v>-34.345999999999997</v>
      </c>
      <c r="R110"/>
      <c r="S110"/>
      <c r="T110"/>
      <c r="U110"/>
      <c r="V110"/>
      <c r="W110"/>
      <c r="X110"/>
      <c r="Y110"/>
      <c r="Z110"/>
      <c r="AA110"/>
      <c r="AB110"/>
      <c r="AC110"/>
      <c r="AD110"/>
      <c r="AE110"/>
    </row>
    <row r="111" spans="1:31">
      <c r="A111" s="163"/>
      <c r="B111" s="166" t="s">
        <v>57</v>
      </c>
      <c r="C111" s="562">
        <v>0</v>
      </c>
      <c r="D111" s="566">
        <v>0</v>
      </c>
      <c r="E111" s="562">
        <v>-37.558999999999997</v>
      </c>
      <c r="F111" s="566">
        <v>-75.102000000000004</v>
      </c>
      <c r="G111" s="562">
        <v>-155.94300000000001</v>
      </c>
      <c r="H111" s="566">
        <v>-152.33500000000001</v>
      </c>
      <c r="I111" s="562">
        <v>-34.780999999999999</v>
      </c>
      <c r="J111" s="566">
        <v>-31.917999999999999</v>
      </c>
      <c r="K111" s="562">
        <v>0</v>
      </c>
      <c r="L111" s="566">
        <v>0</v>
      </c>
      <c r="M111" s="562">
        <v>0</v>
      </c>
      <c r="N111" s="566">
        <v>0</v>
      </c>
      <c r="O111" s="562">
        <v>-228.28299999999999</v>
      </c>
      <c r="P111" s="566">
        <v>-259.35500000000002</v>
      </c>
      <c r="R111"/>
      <c r="S111"/>
      <c r="T111"/>
      <c r="U111"/>
      <c r="V111"/>
      <c r="W111"/>
      <c r="X111"/>
      <c r="Y111"/>
      <c r="Z111"/>
      <c r="AA111"/>
      <c r="AB111"/>
      <c r="AC111"/>
      <c r="AD111"/>
      <c r="AE111"/>
    </row>
    <row r="112" spans="1:31">
      <c r="A112" s="163"/>
      <c r="B112" s="164" t="s">
        <v>391</v>
      </c>
      <c r="C112" s="562">
        <v>0</v>
      </c>
      <c r="D112" s="566">
        <v>0</v>
      </c>
      <c r="E112" s="562">
        <v>91.231999999999999</v>
      </c>
      <c r="F112" s="566">
        <v>64.971000000000004</v>
      </c>
      <c r="G112" s="562">
        <v>0</v>
      </c>
      <c r="H112" s="566">
        <v>0</v>
      </c>
      <c r="I112" s="562">
        <v>0</v>
      </c>
      <c r="J112" s="566">
        <v>0</v>
      </c>
      <c r="K112" s="562">
        <v>0</v>
      </c>
      <c r="L112" s="566">
        <v>0</v>
      </c>
      <c r="M112" s="562">
        <v>0</v>
      </c>
      <c r="N112" s="566">
        <v>0</v>
      </c>
      <c r="O112" s="562">
        <v>91.231999999999999</v>
      </c>
      <c r="P112" s="566">
        <v>64.971000000000004</v>
      </c>
      <c r="R112"/>
      <c r="S112"/>
      <c r="T112"/>
      <c r="U112"/>
      <c r="V112"/>
      <c r="W112"/>
      <c r="X112"/>
      <c r="Y112"/>
      <c r="Z112"/>
      <c r="AA112"/>
      <c r="AB112"/>
      <c r="AC112"/>
      <c r="AD112"/>
      <c r="AE112"/>
    </row>
    <row r="113" spans="1:31">
      <c r="A113" s="163"/>
      <c r="B113" s="165" t="s">
        <v>392</v>
      </c>
      <c r="C113" s="571">
        <v>0</v>
      </c>
      <c r="D113" s="565">
        <v>0</v>
      </c>
      <c r="E113" s="571">
        <v>1.4430000000000001</v>
      </c>
      <c r="F113" s="565">
        <v>-2.8540000000000001</v>
      </c>
      <c r="G113" s="571">
        <v>-10.141999999999999</v>
      </c>
      <c r="H113" s="565">
        <v>-6.2309999999999999</v>
      </c>
      <c r="I113" s="571">
        <v>2.1779999999999999</v>
      </c>
      <c r="J113" s="565">
        <v>1.494</v>
      </c>
      <c r="K113" s="571">
        <v>0</v>
      </c>
      <c r="L113" s="565">
        <v>0</v>
      </c>
      <c r="M113" s="571">
        <v>0</v>
      </c>
      <c r="N113" s="565">
        <v>0</v>
      </c>
      <c r="O113" s="571">
        <v>-6.5209999999999999</v>
      </c>
      <c r="P113" s="565">
        <v>-7.5910000000000002</v>
      </c>
      <c r="R113"/>
      <c r="S113"/>
      <c r="T113"/>
      <c r="U113"/>
      <c r="V113"/>
      <c r="W113"/>
      <c r="X113"/>
      <c r="Y113"/>
      <c r="Z113"/>
      <c r="AA113"/>
      <c r="AB113"/>
      <c r="AC113"/>
      <c r="AD113"/>
      <c r="AE113"/>
    </row>
    <row r="114" spans="1:31">
      <c r="C114" s="161">
        <v>0</v>
      </c>
      <c r="D114" s="161">
        <v>0</v>
      </c>
      <c r="E114" s="161">
        <v>0</v>
      </c>
      <c r="F114" s="161">
        <v>0</v>
      </c>
      <c r="G114" s="161">
        <v>0</v>
      </c>
      <c r="H114" s="161">
        <v>0</v>
      </c>
      <c r="I114" s="161">
        <v>0</v>
      </c>
      <c r="J114" s="161">
        <v>0</v>
      </c>
      <c r="K114" s="161">
        <v>0</v>
      </c>
      <c r="L114" s="161">
        <v>0</v>
      </c>
      <c r="M114" s="161">
        <v>0</v>
      </c>
      <c r="N114" s="161">
        <v>0</v>
      </c>
      <c r="O114" s="161">
        <v>0</v>
      </c>
      <c r="P114" s="161">
        <v>0</v>
      </c>
      <c r="Q114" s="161"/>
      <c r="R114"/>
      <c r="S114"/>
      <c r="T114"/>
      <c r="U114"/>
      <c r="V114"/>
      <c r="W114"/>
      <c r="X114"/>
      <c r="Y114"/>
      <c r="Z114"/>
      <c r="AA114"/>
      <c r="AB114"/>
      <c r="AC114"/>
      <c r="AD114"/>
      <c r="AE114"/>
    </row>
    <row r="115" spans="1:31" ht="25.5">
      <c r="A115" s="177"/>
      <c r="B115" s="164" t="s">
        <v>393</v>
      </c>
      <c r="C115" s="562">
        <v>0</v>
      </c>
      <c r="D115" s="566">
        <v>0</v>
      </c>
      <c r="E115" s="562">
        <v>0</v>
      </c>
      <c r="F115" s="566">
        <v>0</v>
      </c>
      <c r="G115" s="562">
        <v>0</v>
      </c>
      <c r="H115" s="566">
        <v>0</v>
      </c>
      <c r="I115" s="562">
        <v>-5.8000000000000003E-2</v>
      </c>
      <c r="J115" s="566">
        <v>8.3000000000000004E-2</v>
      </c>
      <c r="K115" s="562">
        <v>0</v>
      </c>
      <c r="L115" s="566">
        <v>0</v>
      </c>
      <c r="M115" s="562">
        <v>0</v>
      </c>
      <c r="N115" s="566">
        <v>0</v>
      </c>
      <c r="O115" s="562">
        <v>-5.8000000000000003E-2</v>
      </c>
      <c r="P115" s="566">
        <v>8.3000000000000004E-2</v>
      </c>
      <c r="R115"/>
      <c r="S115"/>
      <c r="T115"/>
      <c r="U115"/>
      <c r="V115"/>
      <c r="W115"/>
      <c r="X115"/>
      <c r="Y115"/>
      <c r="Z115"/>
      <c r="AA115"/>
      <c r="AB115"/>
      <c r="AC115"/>
      <c r="AD115"/>
      <c r="AE115"/>
    </row>
    <row r="116" spans="1:31">
      <c r="A116" s="178"/>
      <c r="B116" s="164" t="s">
        <v>394</v>
      </c>
      <c r="C116" s="571">
        <v>0</v>
      </c>
      <c r="D116" s="565">
        <v>0</v>
      </c>
      <c r="E116" s="571">
        <v>0.121</v>
      </c>
      <c r="F116" s="565">
        <v>0</v>
      </c>
      <c r="G116" s="571">
        <v>0</v>
      </c>
      <c r="H116" s="565">
        <v>0</v>
      </c>
      <c r="I116" s="571">
        <v>0</v>
      </c>
      <c r="J116" s="565">
        <v>0</v>
      </c>
      <c r="K116" s="571">
        <v>0</v>
      </c>
      <c r="L116" s="565">
        <v>0</v>
      </c>
      <c r="M116" s="571">
        <v>0</v>
      </c>
      <c r="N116" s="565">
        <v>0</v>
      </c>
      <c r="O116" s="571">
        <v>0.121</v>
      </c>
      <c r="P116" s="565">
        <v>0</v>
      </c>
      <c r="R116"/>
      <c r="S116"/>
      <c r="T116"/>
      <c r="U116"/>
      <c r="V116"/>
      <c r="W116"/>
      <c r="X116"/>
      <c r="Y116"/>
      <c r="Z116"/>
      <c r="AA116"/>
      <c r="AB116"/>
      <c r="AC116"/>
      <c r="AD116"/>
      <c r="AE116"/>
    </row>
    <row r="117" spans="1:31">
      <c r="A117" s="157"/>
      <c r="B117" s="166" t="s">
        <v>395</v>
      </c>
      <c r="C117" s="562">
        <v>0</v>
      </c>
      <c r="D117" s="566">
        <v>0</v>
      </c>
      <c r="E117" s="562">
        <v>0</v>
      </c>
      <c r="F117" s="566">
        <v>0</v>
      </c>
      <c r="G117" s="562">
        <v>0</v>
      </c>
      <c r="H117" s="566">
        <v>0</v>
      </c>
      <c r="I117" s="562">
        <v>0</v>
      </c>
      <c r="J117" s="566">
        <v>0</v>
      </c>
      <c r="K117" s="562">
        <v>0</v>
      </c>
      <c r="L117" s="566">
        <v>0</v>
      </c>
      <c r="M117" s="562">
        <v>0</v>
      </c>
      <c r="N117" s="566">
        <v>0</v>
      </c>
      <c r="O117" s="562">
        <v>0</v>
      </c>
      <c r="P117" s="566">
        <v>0</v>
      </c>
      <c r="R117"/>
      <c r="S117"/>
      <c r="T117"/>
      <c r="U117"/>
      <c r="V117"/>
      <c r="W117"/>
      <c r="X117"/>
      <c r="Y117"/>
      <c r="Z117"/>
      <c r="AA117"/>
      <c r="AB117"/>
      <c r="AC117"/>
      <c r="AD117"/>
      <c r="AE117"/>
    </row>
    <row r="118" spans="1:31">
      <c r="A118" s="157"/>
      <c r="B118" s="166" t="s">
        <v>396</v>
      </c>
      <c r="C118" s="562">
        <v>0</v>
      </c>
      <c r="D118" s="566">
        <v>0</v>
      </c>
      <c r="E118" s="562">
        <v>0.121</v>
      </c>
      <c r="F118" s="566">
        <v>0</v>
      </c>
      <c r="G118" s="562">
        <v>0</v>
      </c>
      <c r="H118" s="566">
        <v>0</v>
      </c>
      <c r="I118" s="562">
        <v>0</v>
      </c>
      <c r="J118" s="566">
        <v>0</v>
      </c>
      <c r="K118" s="562">
        <v>0</v>
      </c>
      <c r="L118" s="566">
        <v>0</v>
      </c>
      <c r="M118" s="562">
        <v>0</v>
      </c>
      <c r="N118" s="566">
        <v>0</v>
      </c>
      <c r="O118" s="562">
        <v>0.121</v>
      </c>
      <c r="P118" s="566">
        <v>0</v>
      </c>
      <c r="R118"/>
      <c r="S118"/>
      <c r="T118"/>
      <c r="U118"/>
      <c r="V118"/>
      <c r="W118"/>
      <c r="X118"/>
      <c r="Y118"/>
      <c r="Z118"/>
      <c r="AA118"/>
      <c r="AB118"/>
      <c r="AC118"/>
      <c r="AD118"/>
      <c r="AE118"/>
    </row>
    <row r="119" spans="1:31">
      <c r="C119" s="161">
        <v>0</v>
      </c>
      <c r="D119" s="161">
        <v>0</v>
      </c>
      <c r="E119" s="161">
        <v>0</v>
      </c>
      <c r="F119" s="161">
        <v>0</v>
      </c>
      <c r="G119" s="161">
        <v>0</v>
      </c>
      <c r="H119" s="161">
        <v>0</v>
      </c>
      <c r="I119" s="161">
        <v>0</v>
      </c>
      <c r="J119" s="161">
        <v>0</v>
      </c>
      <c r="K119" s="161">
        <v>0</v>
      </c>
      <c r="L119" s="161">
        <v>0</v>
      </c>
      <c r="M119" s="161">
        <v>0</v>
      </c>
      <c r="N119" s="161">
        <v>0</v>
      </c>
      <c r="O119" s="161">
        <v>0</v>
      </c>
      <c r="P119" s="161">
        <v>0</v>
      </c>
      <c r="Q119" s="161"/>
      <c r="R119"/>
      <c r="S119"/>
      <c r="T119"/>
      <c r="U119"/>
      <c r="V119"/>
      <c r="W119"/>
      <c r="X119"/>
      <c r="Y119"/>
      <c r="Z119"/>
      <c r="AA119"/>
      <c r="AB119"/>
      <c r="AC119"/>
      <c r="AD119"/>
      <c r="AE119"/>
    </row>
    <row r="120" spans="1:31">
      <c r="A120" s="157" t="s">
        <v>413</v>
      </c>
      <c r="B120" s="165"/>
      <c r="C120" s="571">
        <v>0</v>
      </c>
      <c r="D120" s="565">
        <v>0</v>
      </c>
      <c r="E120" s="571">
        <v>42.3</v>
      </c>
      <c r="F120" s="565">
        <v>-47.540999999999997</v>
      </c>
      <c r="G120" s="571">
        <v>136.75200000000001</v>
      </c>
      <c r="H120" s="565">
        <v>74.861999999999995</v>
      </c>
      <c r="I120" s="571">
        <v>172.55199999999999</v>
      </c>
      <c r="J120" s="565">
        <v>138.113</v>
      </c>
      <c r="K120" s="571">
        <v>0</v>
      </c>
      <c r="L120" s="565">
        <v>0</v>
      </c>
      <c r="M120" s="571">
        <v>0</v>
      </c>
      <c r="N120" s="565">
        <v>0</v>
      </c>
      <c r="O120" s="571">
        <v>351.60399999999998</v>
      </c>
      <c r="P120" s="565">
        <v>165.434</v>
      </c>
      <c r="R120"/>
      <c r="S120"/>
      <c r="T120"/>
      <c r="U120"/>
      <c r="V120"/>
      <c r="W120"/>
      <c r="X120"/>
      <c r="Y120"/>
      <c r="Z120"/>
      <c r="AA120"/>
      <c r="AB120"/>
      <c r="AC120"/>
      <c r="AD120"/>
      <c r="AE120"/>
    </row>
    <row r="121" spans="1:31">
      <c r="C121" s="161">
        <v>0</v>
      </c>
      <c r="D121" s="161">
        <v>0</v>
      </c>
      <c r="E121" s="161">
        <v>0</v>
      </c>
      <c r="F121" s="161">
        <v>0</v>
      </c>
      <c r="G121" s="161">
        <v>0</v>
      </c>
      <c r="H121" s="161">
        <v>0</v>
      </c>
      <c r="I121" s="161">
        <v>0</v>
      </c>
      <c r="J121" s="161">
        <v>0</v>
      </c>
      <c r="K121" s="161">
        <v>0</v>
      </c>
      <c r="L121" s="161">
        <v>0</v>
      </c>
      <c r="M121" s="161">
        <v>0</v>
      </c>
      <c r="N121" s="161">
        <v>0</v>
      </c>
      <c r="O121" s="161">
        <v>0</v>
      </c>
      <c r="P121" s="161">
        <v>0</v>
      </c>
      <c r="Q121" s="161"/>
      <c r="R121"/>
      <c r="S121"/>
      <c r="T121"/>
      <c r="U121"/>
      <c r="V121"/>
      <c r="W121"/>
      <c r="X121"/>
      <c r="Y121"/>
      <c r="Z121"/>
      <c r="AA121"/>
      <c r="AB121"/>
      <c r="AC121"/>
      <c r="AD121"/>
      <c r="AE121"/>
    </row>
    <row r="122" spans="1:31">
      <c r="A122" s="163"/>
      <c r="B122" s="164" t="s">
        <v>398</v>
      </c>
      <c r="C122" s="562">
        <v>0</v>
      </c>
      <c r="D122" s="566">
        <v>0</v>
      </c>
      <c r="E122" s="562">
        <v>-15.111000000000001</v>
      </c>
      <c r="F122" s="566">
        <v>29.454000000000001</v>
      </c>
      <c r="G122" s="562">
        <v>-43.206000000000003</v>
      </c>
      <c r="H122" s="566">
        <v>-1.742</v>
      </c>
      <c r="I122" s="562">
        <v>-66.444000000000003</v>
      </c>
      <c r="J122" s="566">
        <v>-50.762</v>
      </c>
      <c r="K122" s="562">
        <v>0</v>
      </c>
      <c r="L122" s="566">
        <v>0</v>
      </c>
      <c r="M122" s="562">
        <v>0</v>
      </c>
      <c r="N122" s="566">
        <v>0</v>
      </c>
      <c r="O122" s="562">
        <v>-124.761</v>
      </c>
      <c r="P122" s="566">
        <v>-23.05</v>
      </c>
      <c r="R122"/>
      <c r="S122"/>
      <c r="T122"/>
      <c r="U122"/>
      <c r="V122"/>
      <c r="W122"/>
      <c r="X122"/>
      <c r="Y122"/>
      <c r="Z122"/>
      <c r="AA122"/>
      <c r="AB122"/>
      <c r="AC122"/>
      <c r="AD122"/>
      <c r="AE122"/>
    </row>
    <row r="123" spans="1:31">
      <c r="C123" s="161">
        <v>0</v>
      </c>
      <c r="D123" s="161">
        <v>0</v>
      </c>
      <c r="E123" s="161">
        <v>0</v>
      </c>
      <c r="F123" s="161">
        <v>0</v>
      </c>
      <c r="G123" s="161">
        <v>0</v>
      </c>
      <c r="H123" s="161">
        <v>0</v>
      </c>
      <c r="I123" s="161">
        <v>0</v>
      </c>
      <c r="J123" s="161">
        <v>0</v>
      </c>
      <c r="K123" s="161">
        <v>0</v>
      </c>
      <c r="L123" s="161">
        <v>0</v>
      </c>
      <c r="M123" s="161">
        <v>0</v>
      </c>
      <c r="N123" s="161">
        <v>0</v>
      </c>
      <c r="O123" s="161">
        <v>0</v>
      </c>
      <c r="P123" s="161">
        <v>0</v>
      </c>
      <c r="Q123" s="161"/>
      <c r="R123"/>
      <c r="S123"/>
      <c r="T123"/>
      <c r="U123"/>
      <c r="V123"/>
      <c r="W123"/>
      <c r="X123"/>
      <c r="Y123"/>
      <c r="Z123"/>
      <c r="AA123"/>
      <c r="AB123"/>
      <c r="AC123"/>
      <c r="AD123"/>
      <c r="AE123"/>
    </row>
    <row r="124" spans="1:31">
      <c r="A124" s="157" t="s">
        <v>399</v>
      </c>
      <c r="B124" s="165"/>
      <c r="C124" s="571">
        <v>0</v>
      </c>
      <c r="D124" s="565">
        <v>0</v>
      </c>
      <c r="E124" s="571">
        <v>27.189</v>
      </c>
      <c r="F124" s="565">
        <v>-18.087</v>
      </c>
      <c r="G124" s="571">
        <v>93.546000000000006</v>
      </c>
      <c r="H124" s="565">
        <v>73.12</v>
      </c>
      <c r="I124" s="571">
        <v>106.108</v>
      </c>
      <c r="J124" s="565">
        <v>87.350999999999999</v>
      </c>
      <c r="K124" s="571">
        <v>0</v>
      </c>
      <c r="L124" s="565">
        <v>0</v>
      </c>
      <c r="M124" s="571">
        <v>0</v>
      </c>
      <c r="N124" s="565">
        <v>0</v>
      </c>
      <c r="O124" s="571">
        <v>226.84299999999999</v>
      </c>
      <c r="P124" s="565">
        <v>142.38399999999999</v>
      </c>
      <c r="R124"/>
      <c r="S124"/>
      <c r="T124"/>
      <c r="U124"/>
      <c r="V124"/>
      <c r="W124"/>
      <c r="X124"/>
      <c r="Y124"/>
      <c r="Z124"/>
      <c r="AA124"/>
      <c r="AB124"/>
      <c r="AC124"/>
      <c r="AD124"/>
      <c r="AE124"/>
    </row>
    <row r="125" spans="1:31">
      <c r="A125" s="163"/>
      <c r="B125" s="164" t="s">
        <v>400</v>
      </c>
      <c r="C125" s="562">
        <v>0</v>
      </c>
      <c r="D125" s="566">
        <v>0</v>
      </c>
      <c r="E125" s="562">
        <v>0</v>
      </c>
      <c r="F125" s="566">
        <v>0</v>
      </c>
      <c r="G125" s="562">
        <v>0</v>
      </c>
      <c r="H125" s="566">
        <v>0</v>
      </c>
      <c r="I125" s="562">
        <v>0</v>
      </c>
      <c r="J125" s="566">
        <v>0</v>
      </c>
      <c r="K125" s="562">
        <v>0</v>
      </c>
      <c r="L125" s="566">
        <v>0</v>
      </c>
      <c r="M125" s="562">
        <v>0</v>
      </c>
      <c r="N125" s="566">
        <v>0</v>
      </c>
      <c r="O125" s="562">
        <v>0</v>
      </c>
      <c r="P125" s="566">
        <v>0</v>
      </c>
      <c r="R125"/>
      <c r="S125"/>
      <c r="T125"/>
      <c r="U125"/>
      <c r="V125"/>
      <c r="W125"/>
      <c r="X125"/>
      <c r="Y125"/>
      <c r="Z125"/>
      <c r="AA125"/>
      <c r="AB125"/>
      <c r="AC125"/>
      <c r="AD125"/>
      <c r="AE125"/>
    </row>
    <row r="126" spans="1:31">
      <c r="A126" s="157" t="s">
        <v>401</v>
      </c>
      <c r="B126" s="164"/>
      <c r="C126" s="571">
        <v>0</v>
      </c>
      <c r="D126" s="565">
        <v>0</v>
      </c>
      <c r="E126" s="571">
        <v>27.189</v>
      </c>
      <c r="F126" s="565">
        <v>-18.087</v>
      </c>
      <c r="G126" s="571">
        <v>93.546000000000006</v>
      </c>
      <c r="H126" s="565">
        <v>73.12</v>
      </c>
      <c r="I126" s="571">
        <v>106.108</v>
      </c>
      <c r="J126" s="565">
        <v>87.350999999999999</v>
      </c>
      <c r="K126" s="571">
        <v>0</v>
      </c>
      <c r="L126" s="565">
        <v>0</v>
      </c>
      <c r="M126" s="571">
        <v>0</v>
      </c>
      <c r="N126" s="565">
        <v>0</v>
      </c>
      <c r="O126" s="571">
        <v>226.84299999999999</v>
      </c>
      <c r="P126" s="565">
        <v>142.38399999999999</v>
      </c>
      <c r="R126"/>
      <c r="S126"/>
      <c r="T126"/>
      <c r="U126"/>
      <c r="V126"/>
      <c r="W126"/>
      <c r="X126"/>
      <c r="Y126"/>
      <c r="Z126"/>
      <c r="AA126"/>
      <c r="AB126"/>
      <c r="AC126"/>
      <c r="AD126"/>
      <c r="AE126"/>
    </row>
    <row r="127" spans="1:31">
      <c r="C127" s="162"/>
      <c r="K127" s="109"/>
      <c r="L127" s="109"/>
      <c r="M127" s="109"/>
      <c r="N127" s="109"/>
      <c r="O127" s="109"/>
      <c r="P127" s="109"/>
      <c r="Z127"/>
      <c r="AA127"/>
      <c r="AB127"/>
      <c r="AC127"/>
      <c r="AD127"/>
      <c r="AE127"/>
    </row>
    <row r="128" spans="1:31">
      <c r="C128" s="162"/>
      <c r="O128" s="109"/>
      <c r="P128" s="109"/>
      <c r="AB128"/>
      <c r="AC128"/>
      <c r="AD128"/>
      <c r="AE128"/>
    </row>
    <row r="129" spans="1:31">
      <c r="C129" s="109"/>
      <c r="Q129"/>
      <c r="R129"/>
      <c r="S129"/>
      <c r="AD129"/>
      <c r="AE129"/>
    </row>
    <row r="130" spans="1:31">
      <c r="A130" s="864" t="s">
        <v>0</v>
      </c>
      <c r="B130" s="865"/>
      <c r="C130" s="861" t="s">
        <v>222</v>
      </c>
      <c r="D130" s="862"/>
      <c r="E130" s="861" t="s">
        <v>5</v>
      </c>
      <c r="F130" s="862"/>
      <c r="G130" s="861" t="s">
        <v>6</v>
      </c>
      <c r="H130" s="862"/>
      <c r="I130" s="861" t="s">
        <v>7</v>
      </c>
      <c r="J130" s="862"/>
      <c r="K130" s="861" t="s">
        <v>14</v>
      </c>
      <c r="L130" s="862"/>
      <c r="M130" s="861" t="s">
        <v>314</v>
      </c>
      <c r="N130" s="862"/>
      <c r="O130" s="861" t="s">
        <v>47</v>
      </c>
      <c r="P130" s="862"/>
      <c r="Q130"/>
      <c r="R130"/>
      <c r="S130"/>
      <c r="AD130"/>
      <c r="AE130"/>
    </row>
    <row r="131" spans="1:31">
      <c r="A131" s="893" t="s">
        <v>403</v>
      </c>
      <c r="B131" s="894"/>
      <c r="C131" s="558" t="s">
        <v>489</v>
      </c>
      <c r="D131" s="264" t="s">
        <v>490</v>
      </c>
      <c r="E131" s="558" t="s">
        <v>489</v>
      </c>
      <c r="F131" s="264" t="s">
        <v>490</v>
      </c>
      <c r="G131" s="558" t="s">
        <v>489</v>
      </c>
      <c r="H131" s="264" t="s">
        <v>490</v>
      </c>
      <c r="I131" s="558" t="s">
        <v>489</v>
      </c>
      <c r="J131" s="264" t="s">
        <v>490</v>
      </c>
      <c r="K131" s="558" t="s">
        <v>489</v>
      </c>
      <c r="L131" s="264" t="s">
        <v>490</v>
      </c>
      <c r="M131" s="558" t="s">
        <v>489</v>
      </c>
      <c r="N131" s="264" t="s">
        <v>490</v>
      </c>
      <c r="O131" s="558" t="s">
        <v>489</v>
      </c>
      <c r="P131" s="264" t="s">
        <v>490</v>
      </c>
      <c r="Q131"/>
      <c r="R131"/>
      <c r="S131"/>
      <c r="AD131"/>
      <c r="AE131"/>
    </row>
    <row r="132" spans="1:31">
      <c r="A132" s="895"/>
      <c r="B132" s="896"/>
      <c r="C132" s="559" t="s">
        <v>221</v>
      </c>
      <c r="D132" s="265" t="s">
        <v>221</v>
      </c>
      <c r="E132" s="559" t="s">
        <v>221</v>
      </c>
      <c r="F132" s="265" t="s">
        <v>221</v>
      </c>
      <c r="G132" s="559" t="s">
        <v>221</v>
      </c>
      <c r="H132" s="265" t="s">
        <v>221</v>
      </c>
      <c r="I132" s="559" t="s">
        <v>221</v>
      </c>
      <c r="J132" s="265" t="s">
        <v>221</v>
      </c>
      <c r="K132" s="559" t="s">
        <v>221</v>
      </c>
      <c r="L132" s="265" t="s">
        <v>221</v>
      </c>
      <c r="M132" s="559" t="s">
        <v>221</v>
      </c>
      <c r="N132" s="265" t="s">
        <v>221</v>
      </c>
      <c r="O132" s="559" t="s">
        <v>221</v>
      </c>
      <c r="P132" s="265" t="s">
        <v>221</v>
      </c>
      <c r="Q132"/>
      <c r="R132"/>
      <c r="S132"/>
      <c r="AD132"/>
      <c r="AE132"/>
    </row>
    <row r="133" spans="1:31">
      <c r="C133" s="168"/>
      <c r="D133" s="168"/>
      <c r="E133" s="168"/>
      <c r="F133" s="168"/>
      <c r="G133" s="168"/>
      <c r="H133" s="168"/>
      <c r="I133" s="168"/>
      <c r="J133" s="168"/>
      <c r="K133" s="168"/>
      <c r="L133" s="168"/>
      <c r="M133" s="168"/>
      <c r="N133" s="168"/>
      <c r="O133" s="168"/>
      <c r="P133" s="168"/>
      <c r="Q133"/>
      <c r="R133"/>
      <c r="S133"/>
    </row>
    <row r="134" spans="1:31">
      <c r="A134" s="157"/>
      <c r="B134" s="166" t="s">
        <v>404</v>
      </c>
      <c r="C134" s="562">
        <v>0</v>
      </c>
      <c r="D134" s="751">
        <v>0</v>
      </c>
      <c r="E134" s="562">
        <v>23.797000000000001</v>
      </c>
      <c r="F134" s="566">
        <v>22.827999999999999</v>
      </c>
      <c r="G134" s="562">
        <v>-131.56200000000001</v>
      </c>
      <c r="H134" s="566">
        <v>-120.05200000000001</v>
      </c>
      <c r="I134" s="562">
        <v>696.70699999999999</v>
      </c>
      <c r="J134" s="566">
        <v>649.25699999999995</v>
      </c>
      <c r="K134" s="562">
        <v>0</v>
      </c>
      <c r="L134" s="566">
        <v>0</v>
      </c>
      <c r="M134" s="562">
        <v>0</v>
      </c>
      <c r="N134" s="566">
        <v>0</v>
      </c>
      <c r="O134" s="562">
        <v>588.94200000000001</v>
      </c>
      <c r="P134" s="566">
        <v>552.03300000000002</v>
      </c>
      <c r="Q134"/>
      <c r="R134"/>
      <c r="S134"/>
    </row>
    <row r="135" spans="1:31">
      <c r="A135" s="157"/>
      <c r="B135" s="166" t="s">
        <v>405</v>
      </c>
      <c r="C135" s="562">
        <v>0</v>
      </c>
      <c r="D135" s="751">
        <v>0</v>
      </c>
      <c r="E135" s="562">
        <v>-86.578999999999994</v>
      </c>
      <c r="F135" s="566">
        <v>-21.045000000000002</v>
      </c>
      <c r="G135" s="562">
        <v>-275.76299999999998</v>
      </c>
      <c r="H135" s="566">
        <v>-187.26400000000001</v>
      </c>
      <c r="I135" s="562">
        <v>-114.30800000000001</v>
      </c>
      <c r="J135" s="566">
        <v>-72.741</v>
      </c>
      <c r="K135" s="562">
        <v>0</v>
      </c>
      <c r="L135" s="566">
        <v>0</v>
      </c>
      <c r="M135" s="562">
        <v>0</v>
      </c>
      <c r="N135" s="566">
        <v>0</v>
      </c>
      <c r="O135" s="562">
        <v>-476.65</v>
      </c>
      <c r="P135" s="566">
        <v>-281.05</v>
      </c>
    </row>
    <row r="136" spans="1:31">
      <c r="A136" s="157"/>
      <c r="B136" s="166" t="s">
        <v>406</v>
      </c>
      <c r="C136" s="562">
        <v>0</v>
      </c>
      <c r="D136" s="751">
        <v>0</v>
      </c>
      <c r="E136" s="562">
        <v>59.337000000000003</v>
      </c>
      <c r="F136" s="566">
        <v>16.707999999999998</v>
      </c>
      <c r="G136" s="562">
        <v>344.57100000000003</v>
      </c>
      <c r="H136" s="566">
        <v>292.74</v>
      </c>
      <c r="I136" s="562">
        <v>-26.416</v>
      </c>
      <c r="J136" s="566">
        <v>-186.08099999999999</v>
      </c>
      <c r="K136" s="562">
        <v>0</v>
      </c>
      <c r="L136" s="566">
        <v>0</v>
      </c>
      <c r="M136" s="562">
        <v>0</v>
      </c>
      <c r="N136" s="566">
        <v>0</v>
      </c>
      <c r="O136" s="562">
        <v>377.49200000000002</v>
      </c>
      <c r="P136" s="566">
        <v>123.367</v>
      </c>
    </row>
    <row r="137" spans="1:31">
      <c r="C137" s="168"/>
      <c r="D137" s="168"/>
      <c r="E137" s="168"/>
      <c r="F137" s="168"/>
      <c r="G137" s="168"/>
      <c r="H137" s="168"/>
      <c r="I137" s="168"/>
      <c r="J137" s="168"/>
      <c r="K137" s="168"/>
      <c r="L137" s="168"/>
      <c r="M137" s="168"/>
      <c r="N137" s="168"/>
      <c r="O137" s="168"/>
      <c r="P137" s="168"/>
    </row>
    <row r="142" spans="1:31">
      <c r="E142" s="183"/>
      <c r="F142" s="183"/>
      <c r="G142" s="183"/>
      <c r="H142" s="183"/>
      <c r="I142" s="183"/>
      <c r="J142" s="183"/>
    </row>
    <row r="143" spans="1:31">
      <c r="E143" s="183"/>
      <c r="F143" s="183"/>
      <c r="G143" s="183"/>
      <c r="H143" s="183"/>
      <c r="I143" s="183"/>
      <c r="J143" s="183"/>
    </row>
    <row r="144" spans="1:31">
      <c r="E144" s="183"/>
      <c r="F144" s="183"/>
      <c r="G144" s="183"/>
      <c r="H144" s="183"/>
      <c r="I144" s="183"/>
      <c r="J144" s="183"/>
    </row>
    <row r="145" spans="5:10">
      <c r="E145" s="183"/>
      <c r="F145" s="183"/>
      <c r="G145" s="183"/>
      <c r="H145" s="183"/>
      <c r="I145" s="183"/>
      <c r="J145" s="183"/>
    </row>
  </sheetData>
  <mergeCells count="48">
    <mergeCell ref="O73:P73"/>
    <mergeCell ref="C73:D73"/>
    <mergeCell ref="E73:F73"/>
    <mergeCell ref="G73:H73"/>
    <mergeCell ref="I73:J73"/>
    <mergeCell ref="K73:L73"/>
    <mergeCell ref="M73:N73"/>
    <mergeCell ref="A4:B5"/>
    <mergeCell ref="A34:B35"/>
    <mergeCell ref="O33:P33"/>
    <mergeCell ref="C32:P32"/>
    <mergeCell ref="E33:F33"/>
    <mergeCell ref="A32:B32"/>
    <mergeCell ref="A33:B33"/>
    <mergeCell ref="C33:D33"/>
    <mergeCell ref="G33:H33"/>
    <mergeCell ref="I33:J33"/>
    <mergeCell ref="K33:L33"/>
    <mergeCell ref="M33:N33"/>
    <mergeCell ref="C72:P72"/>
    <mergeCell ref="A2:B2"/>
    <mergeCell ref="C2:P2"/>
    <mergeCell ref="A3:B3"/>
    <mergeCell ref="C3:D3"/>
    <mergeCell ref="E3:F3"/>
    <mergeCell ref="G3:H3"/>
    <mergeCell ref="I3:J3"/>
    <mergeCell ref="M3:N3"/>
    <mergeCell ref="K3:L3"/>
    <mergeCell ref="O3:P3"/>
    <mergeCell ref="G130:H130"/>
    <mergeCell ref="O130:P130"/>
    <mergeCell ref="I130:J130"/>
    <mergeCell ref="M130:N130"/>
    <mergeCell ref="K130:L130"/>
    <mergeCell ref="E74:F74"/>
    <mergeCell ref="G74:H74"/>
    <mergeCell ref="I74:J74"/>
    <mergeCell ref="M74:N74"/>
    <mergeCell ref="A131:B132"/>
    <mergeCell ref="A73:B73"/>
    <mergeCell ref="A75:B76"/>
    <mergeCell ref="A130:B130"/>
    <mergeCell ref="C130:D130"/>
    <mergeCell ref="C74:D74"/>
    <mergeCell ref="E130:F130"/>
    <mergeCell ref="O74:P74"/>
    <mergeCell ref="K74:L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07" t="s">
        <v>414</v>
      </c>
      <c r="D5" s="907"/>
      <c r="E5" s="907"/>
      <c r="F5" s="907"/>
      <c r="G5" s="907"/>
    </row>
    <row r="6" spans="3:9">
      <c r="C6" s="908" t="s">
        <v>415</v>
      </c>
      <c r="D6" s="908"/>
      <c r="E6" s="908"/>
      <c r="F6" s="908"/>
      <c r="G6" s="908"/>
    </row>
    <row r="7" spans="3:9" ht="8.25" hidden="1" customHeight="1">
      <c r="C7" s="906"/>
      <c r="D7" s="906"/>
      <c r="E7" s="906"/>
      <c r="F7" s="906"/>
    </row>
    <row r="9" spans="3:9" ht="45" customHeight="1">
      <c r="C9" s="59" t="s">
        <v>416</v>
      </c>
      <c r="D9" s="59" t="s">
        <v>112</v>
      </c>
      <c r="E9" s="59" t="s">
        <v>417</v>
      </c>
      <c r="F9" s="59" t="s">
        <v>418</v>
      </c>
      <c r="G9" s="59" t="s">
        <v>419</v>
      </c>
    </row>
    <row r="10" spans="3:9" ht="13.5" customHeight="1">
      <c r="C10" s="60"/>
      <c r="D10" s="70" t="s">
        <v>420</v>
      </c>
      <c r="E10" s="70" t="s">
        <v>420</v>
      </c>
      <c r="F10" s="70" t="s">
        <v>2</v>
      </c>
      <c r="G10" s="70" t="s">
        <v>2</v>
      </c>
      <c r="H10" s="62"/>
      <c r="I10" s="62"/>
    </row>
    <row r="11" spans="3:9">
      <c r="C11" s="63" t="s">
        <v>421</v>
      </c>
      <c r="D11" s="61"/>
      <c r="E11" s="61"/>
      <c r="F11" s="61"/>
      <c r="G11" s="61"/>
      <c r="H11" s="62"/>
      <c r="I11" s="62"/>
    </row>
    <row r="12" spans="3:9">
      <c r="C12" s="60" t="s">
        <v>222</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422</v>
      </c>
      <c r="D15" s="61">
        <v>32174</v>
      </c>
      <c r="E15" s="61">
        <v>680395</v>
      </c>
      <c r="F15" s="71">
        <f t="shared" si="0"/>
        <v>0.18914895024213876</v>
      </c>
      <c r="G15" s="71">
        <v>0.16223657853818924</v>
      </c>
      <c r="H15" s="62"/>
      <c r="I15" s="62"/>
    </row>
    <row r="16" spans="3:9">
      <c r="C16" s="60" t="s">
        <v>423</v>
      </c>
      <c r="D16" s="61">
        <v>32517</v>
      </c>
      <c r="E16" s="61">
        <v>497773</v>
      </c>
      <c r="F16" s="71">
        <f t="shared" si="0"/>
        <v>0.2612998294403272</v>
      </c>
      <c r="G16" s="71">
        <v>0.15617793924285378</v>
      </c>
      <c r="H16" s="62"/>
      <c r="I16" s="62"/>
    </row>
    <row r="17" spans="3:9">
      <c r="C17" s="64" t="s">
        <v>424</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425</v>
      </c>
      <c r="D19" s="61"/>
      <c r="E19" s="61"/>
      <c r="F19" s="70"/>
      <c r="G19" s="70"/>
      <c r="H19" s="62"/>
      <c r="I19" s="62"/>
    </row>
    <row r="20" spans="3:9">
      <c r="C20" s="60" t="s">
        <v>222</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422</v>
      </c>
      <c r="D23" s="61">
        <v>22042</v>
      </c>
      <c r="E23" s="61">
        <v>352571</v>
      </c>
      <c r="F23" s="71">
        <f t="shared" si="1"/>
        <v>0.25007161678073353</v>
      </c>
      <c r="G23" s="71">
        <v>0.2213841453434448</v>
      </c>
      <c r="H23" s="62"/>
      <c r="I23" s="62"/>
    </row>
    <row r="24" spans="3:9">
      <c r="C24" s="60" t="s">
        <v>426</v>
      </c>
      <c r="D24" s="61">
        <v>106978</v>
      </c>
      <c r="E24" s="61">
        <v>1467208</v>
      </c>
      <c r="F24" s="71">
        <f t="shared" si="1"/>
        <v>0.29165053625661802</v>
      </c>
      <c r="G24" s="71">
        <v>0.33533739354956343</v>
      </c>
      <c r="H24" s="62"/>
      <c r="I24" s="62"/>
    </row>
    <row r="25" spans="3:9" ht="16.5" customHeight="1">
      <c r="C25" s="64" t="s">
        <v>427</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428</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429</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430</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431</v>
      </c>
      <c r="D3" s="915" t="s">
        <v>432</v>
      </c>
      <c r="E3" s="911"/>
      <c r="F3" s="911" t="s">
        <v>433</v>
      </c>
      <c r="G3" s="912"/>
      <c r="H3" s="2"/>
      <c r="I3" s="2"/>
      <c r="J3" s="2"/>
      <c r="L3" s="3"/>
      <c r="M3" s="3"/>
    </row>
    <row r="4" spans="1:15" s="1" customFormat="1" ht="14.25">
      <c r="B4" s="39" t="s">
        <v>434</v>
      </c>
      <c r="C4" s="40" t="s">
        <v>435</v>
      </c>
      <c r="D4" s="916" t="s">
        <v>436</v>
      </c>
      <c r="E4" s="913"/>
      <c r="F4" s="913" t="s">
        <v>437</v>
      </c>
      <c r="G4" s="914"/>
      <c r="H4" s="2"/>
      <c r="I4" s="2"/>
      <c r="J4" s="2"/>
      <c r="L4" s="3"/>
      <c r="M4" s="3"/>
    </row>
    <row r="5" spans="1:15" s="1" customFormat="1" ht="14.25">
      <c r="B5" s="41"/>
      <c r="C5" s="42" t="s">
        <v>438</v>
      </c>
      <c r="D5" s="38" t="e">
        <f>+#REF!</f>
        <v>#REF!</v>
      </c>
      <c r="E5" s="4" t="str">
        <f>+'Property, plant and equipment'!D6</f>
        <v xml:space="preserve"> March 2025</v>
      </c>
      <c r="F5" s="5" t="e">
        <f>+D5</f>
        <v>#REF!</v>
      </c>
      <c r="G5" s="6" t="str">
        <f>+E5</f>
        <v xml:space="preserve"> March 2025</v>
      </c>
      <c r="H5" s="2"/>
      <c r="I5" s="2"/>
      <c r="J5" s="2"/>
      <c r="L5" s="3"/>
      <c r="M5" s="3"/>
    </row>
    <row r="6" spans="1:15" s="1" customFormat="1" ht="6" customHeight="1">
      <c r="B6" s="7"/>
      <c r="C6" s="7"/>
      <c r="D6" s="7"/>
      <c r="E6" s="7"/>
      <c r="F6" s="7"/>
      <c r="G6" s="7"/>
      <c r="H6" s="7"/>
      <c r="I6" s="7"/>
      <c r="J6" s="2"/>
      <c r="L6" s="3"/>
      <c r="M6" s="3"/>
    </row>
    <row r="7" spans="1:15" s="8" customFormat="1" ht="18" customHeight="1">
      <c r="B7" s="9" t="s">
        <v>439</v>
      </c>
      <c r="C7" s="10" t="s">
        <v>440</v>
      </c>
      <c r="D7" s="11">
        <v>18461</v>
      </c>
      <c r="E7" s="12">
        <v>20730.5</v>
      </c>
      <c r="F7" s="13">
        <v>0.40300000000000002</v>
      </c>
      <c r="G7" s="14">
        <v>0.437</v>
      </c>
      <c r="H7" s="2"/>
      <c r="I7" s="15"/>
      <c r="J7" s="15"/>
      <c r="K7" s="15"/>
      <c r="L7" s="3"/>
      <c r="M7" s="3"/>
      <c r="N7" s="16"/>
      <c r="O7" s="16"/>
    </row>
    <row r="8" spans="1:15" s="8" customFormat="1" ht="18" customHeight="1">
      <c r="B8" s="17" t="s">
        <v>5</v>
      </c>
      <c r="C8" s="10" t="s">
        <v>441</v>
      </c>
      <c r="D8" s="11">
        <v>11603.3</v>
      </c>
      <c r="E8" s="18">
        <v>12578.8</v>
      </c>
      <c r="F8" s="13">
        <v>0.14000000000000001</v>
      </c>
      <c r="G8" s="19">
        <v>0.14299999999999999</v>
      </c>
      <c r="H8" s="2"/>
      <c r="I8" s="15"/>
      <c r="J8" s="15"/>
      <c r="L8" s="3"/>
      <c r="M8" s="3"/>
      <c r="N8" s="16"/>
      <c r="O8" s="16"/>
    </row>
    <row r="9" spans="1:15" s="8" customFormat="1" ht="18" customHeight="1">
      <c r="B9" s="17" t="s">
        <v>422</v>
      </c>
      <c r="C9" s="10" t="s">
        <v>442</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441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443</v>
      </c>
      <c r="C11" s="10" t="s">
        <v>442</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09" t="s">
        <v>444</v>
      </c>
      <c r="C13" s="910"/>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445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17" t="s">
        <v>446</v>
      </c>
      <c r="D4" s="917"/>
      <c r="E4" s="917"/>
      <c r="F4" s="917"/>
    </row>
    <row r="5" spans="3:6">
      <c r="C5" s="48"/>
      <c r="D5" s="48"/>
      <c r="E5" s="48"/>
    </row>
    <row r="6" spans="3:6" ht="25.5" customHeight="1">
      <c r="C6" s="37" t="s">
        <v>447</v>
      </c>
      <c r="D6" s="46" t="e">
        <f>+#REF!</f>
        <v>#REF!</v>
      </c>
      <c r="E6" s="32" t="e">
        <f>+#REF!</f>
        <v>#REF!</v>
      </c>
      <c r="F6" s="32" t="s">
        <v>448</v>
      </c>
    </row>
    <row r="7" spans="3:6" ht="6.75" customHeight="1">
      <c r="C7" s="49"/>
      <c r="D7" s="50"/>
      <c r="E7" s="50"/>
      <c r="F7" s="50"/>
    </row>
    <row r="8" spans="3:6" ht="14.25">
      <c r="C8" s="51" t="s">
        <v>449</v>
      </c>
      <c r="D8" s="55">
        <v>-224930</v>
      </c>
      <c r="E8" s="56">
        <v>-352977</v>
      </c>
      <c r="F8" s="56">
        <f>+E8-D8</f>
        <v>-128047</v>
      </c>
    </row>
    <row r="9" spans="3:6" ht="14.25">
      <c r="C9" s="51" t="s">
        <v>450</v>
      </c>
      <c r="D9" s="55">
        <v>-50747</v>
      </c>
      <c r="E9" s="56">
        <v>-97997</v>
      </c>
      <c r="F9" s="56">
        <f>+E9-D9</f>
        <v>-47250</v>
      </c>
    </row>
    <row r="10" spans="3:6" ht="6" customHeight="1">
      <c r="C10" s="52"/>
      <c r="D10" s="53"/>
      <c r="E10" s="53"/>
      <c r="F10" s="53"/>
    </row>
    <row r="11" spans="3:6" ht="15.75" customHeight="1">
      <c r="C11" s="54" t="s">
        <v>47</v>
      </c>
      <c r="D11" s="57">
        <f>SUM(D8:D10)</f>
        <v>-275677</v>
      </c>
      <c r="E11" s="58">
        <f>SUM(E8:E9)</f>
        <v>-450974</v>
      </c>
      <c r="F11" s="58">
        <f>SUM(F8:F9)</f>
        <v>-175297</v>
      </c>
    </row>
    <row r="13" spans="3:6">
      <c r="D13" s="76">
        <f>+D11-'Income Statement'!C31</f>
        <v>-275444.266</v>
      </c>
      <c r="E13" s="76">
        <f>+E11-'Income Statement'!D31</f>
        <v>-450833.68900000001</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29"/>
  <sheetViews>
    <sheetView topLeftCell="B1" zoomScale="114" workbookViewId="0">
      <selection activeCell="D3" sqref="D3:F3"/>
    </sheetView>
  </sheetViews>
  <sheetFormatPr baseColWidth="10" defaultColWidth="4" defaultRowHeight="12.75"/>
  <cols>
    <col min="1" max="1" width="3.42578125" style="128" customWidth="1"/>
    <col min="2" max="2" width="40.42578125" style="128" customWidth="1"/>
    <col min="3" max="3" width="15.42578125" style="128" customWidth="1"/>
    <col min="4" max="5" width="16.28515625" style="128" bestFit="1" customWidth="1"/>
    <col min="6" max="6" width="8.42578125" style="128" bestFit="1" customWidth="1"/>
    <col min="7" max="7" width="1.85546875" style="128" customWidth="1"/>
    <col min="8" max="9" width="16.28515625" style="128" bestFit="1" customWidth="1"/>
    <col min="10" max="10" width="8.42578125" style="128" bestFit="1" customWidth="1"/>
    <col min="11" max="11" width="1.7109375" style="128" customWidth="1"/>
    <col min="12" max="13" width="16.28515625" style="128" bestFit="1" customWidth="1"/>
    <col min="14" max="14" width="1.7109375" style="128" customWidth="1"/>
    <col min="15" max="15" width="14.5703125" style="128" customWidth="1"/>
    <col min="16" max="16" width="13.5703125" style="128" customWidth="1"/>
    <col min="17" max="17" width="8.42578125" style="128" customWidth="1"/>
    <col min="18" max="18" width="11" style="128" customWidth="1"/>
    <col min="19" max="19" width="11.85546875" style="128" customWidth="1"/>
    <col min="20" max="20" width="8.7109375" style="128" customWidth="1"/>
    <col min="21" max="21" width="7.85546875" style="128" customWidth="1"/>
    <col min="22" max="22" width="8.140625" style="128" customWidth="1"/>
    <col min="23" max="16384" width="4" style="128"/>
  </cols>
  <sheetData>
    <row r="2" spans="1:23">
      <c r="B2" s="301"/>
      <c r="C2" s="301"/>
      <c r="D2" s="301"/>
      <c r="E2" s="301"/>
      <c r="F2" s="301"/>
      <c r="H2" s="301"/>
      <c r="I2" s="301"/>
      <c r="J2" s="301"/>
      <c r="L2" s="301"/>
      <c r="M2" s="301"/>
    </row>
    <row r="3" spans="1:23" ht="15" customHeight="1">
      <c r="A3" s="126"/>
      <c r="B3" s="773" t="s">
        <v>451</v>
      </c>
      <c r="C3" s="768" t="s">
        <v>21</v>
      </c>
      <c r="D3" s="779" t="s">
        <v>22</v>
      </c>
      <c r="E3" s="779"/>
      <c r="F3" s="777"/>
      <c r="G3" s="612"/>
      <c r="H3" s="780" t="s">
        <v>23</v>
      </c>
      <c r="I3" s="781"/>
      <c r="J3" s="781"/>
      <c r="K3" s="126"/>
      <c r="L3" s="776" t="s">
        <v>24</v>
      </c>
      <c r="M3" s="777"/>
      <c r="N3" s="117"/>
      <c r="Q3" s="117"/>
      <c r="R3" s="117"/>
      <c r="S3" s="117"/>
    </row>
    <row r="4" spans="1:23" ht="15" customHeight="1">
      <c r="A4" s="126"/>
      <c r="B4" s="773"/>
      <c r="C4" s="768"/>
      <c r="D4" s="778" t="s">
        <v>11</v>
      </c>
      <c r="E4" s="778"/>
      <c r="F4" s="778"/>
      <c r="G4" s="119"/>
      <c r="H4" s="778" t="s">
        <v>11</v>
      </c>
      <c r="I4" s="778"/>
      <c r="J4" s="778"/>
      <c r="K4" s="119"/>
      <c r="L4" s="775"/>
      <c r="M4" s="775"/>
      <c r="N4" s="117"/>
      <c r="Q4" s="117"/>
      <c r="R4" s="117"/>
      <c r="S4" s="117"/>
    </row>
    <row r="5" spans="1:23" s="705" customFormat="1">
      <c r="A5" s="127"/>
      <c r="B5" s="774"/>
      <c r="C5" s="769"/>
      <c r="D5" s="276" t="s">
        <v>467</v>
      </c>
      <c r="E5" s="277" t="s">
        <v>468</v>
      </c>
      <c r="F5" s="277" t="s">
        <v>2</v>
      </c>
      <c r="G5" s="120"/>
      <c r="H5" s="276" t="s">
        <v>467</v>
      </c>
      <c r="I5" s="277" t="s">
        <v>468</v>
      </c>
      <c r="J5" s="277" t="s">
        <v>2</v>
      </c>
      <c r="K5" s="120"/>
      <c r="L5" s="276" t="s">
        <v>467</v>
      </c>
      <c r="M5" s="277" t="s">
        <v>468</v>
      </c>
      <c r="N5" s="704"/>
      <c r="O5" s="128"/>
      <c r="P5" s="128"/>
      <c r="Q5" s="704"/>
      <c r="R5" s="704"/>
      <c r="S5" s="704"/>
    </row>
    <row r="6" spans="1:23" s="705" customFormat="1" ht="9" customHeight="1">
      <c r="A6" s="127"/>
      <c r="B6" s="120"/>
      <c r="C6" s="120"/>
      <c r="D6" s="292"/>
      <c r="E6" s="120"/>
      <c r="F6" s="120"/>
      <c r="G6" s="120"/>
      <c r="H6" s="292"/>
      <c r="I6" s="120"/>
      <c r="J6" s="120"/>
      <c r="K6" s="120"/>
      <c r="L6" s="290"/>
      <c r="M6" s="121"/>
      <c r="N6" s="704"/>
      <c r="O6" s="128"/>
      <c r="P6" s="128"/>
      <c r="Q6" s="704"/>
      <c r="R6" s="704"/>
      <c r="S6" s="704"/>
    </row>
    <row r="7" spans="1:23">
      <c r="A7" s="126"/>
      <c r="B7" s="116" t="s">
        <v>25</v>
      </c>
      <c r="C7" s="116" t="s">
        <v>26</v>
      </c>
      <c r="D7" s="293">
        <v>0</v>
      </c>
      <c r="E7" s="272">
        <v>0.51957000000000009</v>
      </c>
      <c r="F7" s="184">
        <v>-1</v>
      </c>
      <c r="G7" s="118"/>
      <c r="H7" s="293">
        <v>0</v>
      </c>
      <c r="I7" s="272">
        <v>0.51910000000000001</v>
      </c>
      <c r="J7" s="184">
        <v>-1</v>
      </c>
      <c r="K7" s="118"/>
      <c r="L7" s="291">
        <v>0</v>
      </c>
      <c r="M7" s="228">
        <v>1.2675839859474496E-2</v>
      </c>
      <c r="N7" s="706"/>
      <c r="Q7" s="117"/>
      <c r="R7" s="706"/>
      <c r="S7" s="706"/>
      <c r="T7" s="707"/>
    </row>
    <row r="8" spans="1:23">
      <c r="A8" s="126"/>
      <c r="B8" s="116" t="s">
        <v>27</v>
      </c>
      <c r="C8" s="116" t="s">
        <v>28</v>
      </c>
      <c r="D8" s="293">
        <v>8.327875130048934</v>
      </c>
      <c r="E8" s="272">
        <v>9.7004494011678233</v>
      </c>
      <c r="F8" s="184">
        <v>-0.14149594666754794</v>
      </c>
      <c r="G8" s="118"/>
      <c r="H8" s="293">
        <v>4.2781057548740318</v>
      </c>
      <c r="I8" s="272">
        <v>4.8092520688228184</v>
      </c>
      <c r="J8" s="184">
        <v>-0.11044260237305414</v>
      </c>
      <c r="K8" s="118"/>
      <c r="L8" s="291">
        <v>5.7563834951123466E-2</v>
      </c>
      <c r="M8" s="228">
        <v>0.24561964966326874</v>
      </c>
      <c r="N8" s="706"/>
      <c r="O8" s="708"/>
      <c r="Q8" s="117"/>
      <c r="R8" s="706"/>
      <c r="S8" s="706"/>
      <c r="T8" s="707"/>
    </row>
    <row r="9" spans="1:23">
      <c r="A9" s="126"/>
      <c r="B9" s="116" t="s">
        <v>29</v>
      </c>
      <c r="C9" s="116" t="s">
        <v>30</v>
      </c>
      <c r="D9" s="293">
        <v>5.2216499999999995</v>
      </c>
      <c r="E9" s="272">
        <v>5.2731956068870005</v>
      </c>
      <c r="F9" s="184">
        <v>-9.7750227243003085E-3</v>
      </c>
      <c r="G9" s="118"/>
      <c r="H9" s="293">
        <v>3.72309</v>
      </c>
      <c r="I9" s="272">
        <v>3.9738740684600002</v>
      </c>
      <c r="J9" s="184">
        <v>-6.3108207290823115E-2</v>
      </c>
      <c r="K9" s="118"/>
      <c r="L9" s="291">
        <v>0.24617419099343738</v>
      </c>
      <c r="M9" s="228">
        <v>0.25974934347394701</v>
      </c>
      <c r="N9" s="706"/>
      <c r="O9" s="708"/>
      <c r="Q9" s="117"/>
      <c r="R9" s="706"/>
      <c r="S9" s="706"/>
      <c r="T9" s="707"/>
    </row>
    <row r="10" spans="1:23">
      <c r="A10" s="126"/>
      <c r="B10" s="116" t="s">
        <v>31</v>
      </c>
      <c r="C10" s="116" t="s">
        <v>32</v>
      </c>
      <c r="D10" s="293">
        <v>0.82877239452918205</v>
      </c>
      <c r="E10" s="272">
        <v>0.88777393193661891</v>
      </c>
      <c r="F10" s="184">
        <v>-6.6460092242998203E-2</v>
      </c>
      <c r="G10" s="118"/>
      <c r="H10" s="293">
        <v>0.716742165011101</v>
      </c>
      <c r="I10" s="272">
        <v>0.7326035428021509</v>
      </c>
      <c r="J10" s="184">
        <v>-2.1650697634332139E-2</v>
      </c>
      <c r="K10" s="118"/>
      <c r="L10" s="291">
        <v>8.7009508008305814E-2</v>
      </c>
      <c r="M10" s="228">
        <v>5.749076081591116E-2</v>
      </c>
      <c r="N10" s="706"/>
      <c r="O10" s="708"/>
      <c r="Q10" s="117"/>
      <c r="R10" s="706"/>
      <c r="S10" s="706"/>
      <c r="T10" s="707"/>
    </row>
    <row r="11" spans="1:23">
      <c r="A11" s="126"/>
      <c r="B11" s="278" t="s">
        <v>460</v>
      </c>
      <c r="C11" s="278" t="s">
        <v>461</v>
      </c>
      <c r="D11" s="299">
        <v>8.7281713004678449E-2</v>
      </c>
      <c r="E11" s="298">
        <v>0.10745460535567443</v>
      </c>
      <c r="F11" s="279">
        <v>-0.18773408812236358</v>
      </c>
      <c r="G11" s="118"/>
      <c r="H11" s="299">
        <v>7.3582107499999994E-2</v>
      </c>
      <c r="I11" s="298">
        <v>7.4566396302892649E-2</v>
      </c>
      <c r="J11" s="279">
        <v>-1.3200165915145279E-2</v>
      </c>
      <c r="K11" s="118"/>
      <c r="L11" s="507">
        <v>5.437213197557497E-3</v>
      </c>
      <c r="M11" s="508">
        <v>6.958581225284555E-3</v>
      </c>
      <c r="N11" s="706"/>
      <c r="O11" s="708"/>
      <c r="Q11" s="117"/>
      <c r="R11" s="117"/>
      <c r="S11" s="117"/>
      <c r="T11" s="707"/>
    </row>
    <row r="12" spans="1:23">
      <c r="A12" s="126"/>
      <c r="B12" s="278"/>
      <c r="C12" s="278"/>
      <c r="D12" s="297"/>
      <c r="E12" s="298"/>
      <c r="F12" s="279"/>
      <c r="G12" s="118"/>
      <c r="H12" s="118"/>
      <c r="I12" s="118"/>
      <c r="J12" s="118"/>
      <c r="K12" s="118"/>
      <c r="L12" s="200"/>
      <c r="M12" s="124"/>
      <c r="N12" s="706"/>
      <c r="O12" s="708"/>
      <c r="Q12" s="117"/>
      <c r="R12" s="117"/>
      <c r="S12" s="117"/>
      <c r="T12" s="707"/>
    </row>
    <row r="13" spans="1:23" s="711" customFormat="1">
      <c r="A13" s="129"/>
      <c r="B13" s="318" t="s">
        <v>33</v>
      </c>
      <c r="C13" s="280"/>
      <c r="D13" s="295">
        <v>14.465579237582794</v>
      </c>
      <c r="E13" s="296">
        <v>16.488443545347117</v>
      </c>
      <c r="F13" s="283">
        <v>-0.12268376346141874</v>
      </c>
      <c r="G13" s="118"/>
      <c r="H13" s="295">
        <v>8.7915200273851344</v>
      </c>
      <c r="I13" s="296">
        <v>10.109396076387863</v>
      </c>
      <c r="J13" s="283">
        <v>-0.13036150122566104</v>
      </c>
      <c r="K13" s="118"/>
      <c r="L13" s="126"/>
      <c r="M13" s="126"/>
      <c r="N13" s="709"/>
      <c r="O13" s="710"/>
      <c r="Q13" s="136"/>
      <c r="R13" s="136"/>
      <c r="S13" s="136"/>
      <c r="T13" s="712"/>
    </row>
    <row r="14" spans="1:23" ht="13.5" customHeight="1">
      <c r="A14" s="117"/>
      <c r="B14" s="122"/>
      <c r="C14" s="122"/>
      <c r="D14" s="123"/>
      <c r="E14" s="123"/>
      <c r="F14" s="122"/>
      <c r="G14" s="122"/>
      <c r="H14" s="122"/>
      <c r="I14" s="122"/>
      <c r="J14" s="122"/>
      <c r="K14" s="122"/>
      <c r="L14" s="122"/>
      <c r="M14" s="122"/>
      <c r="N14" s="713"/>
      <c r="O14" s="117"/>
      <c r="P14" s="117"/>
      <c r="Q14" s="117"/>
      <c r="R14" s="117"/>
      <c r="T14" s="117"/>
      <c r="U14" s="117"/>
      <c r="V14" s="117"/>
      <c r="W14" s="707"/>
    </row>
    <row r="15" spans="1:23">
      <c r="B15" s="783" t="s">
        <v>34</v>
      </c>
      <c r="C15" s="783"/>
      <c r="D15" s="783"/>
      <c r="E15" s="783"/>
      <c r="F15" s="783"/>
      <c r="G15" s="783"/>
      <c r="H15" s="783"/>
      <c r="I15" s="783"/>
      <c r="J15" s="783"/>
      <c r="K15" s="783"/>
      <c r="L15" s="783"/>
      <c r="M15" s="783"/>
      <c r="N15" s="749"/>
      <c r="O15" s="749"/>
      <c r="P15" s="749"/>
      <c r="Q15" s="117"/>
      <c r="R15" s="117"/>
    </row>
    <row r="16" spans="1:23">
      <c r="A16" s="117"/>
      <c r="B16" s="784" t="s">
        <v>35</v>
      </c>
      <c r="C16" s="784"/>
      <c r="D16" s="784"/>
      <c r="E16" s="784"/>
      <c r="F16" s="784"/>
      <c r="G16" s="784"/>
      <c r="H16" s="784"/>
      <c r="I16" s="784"/>
      <c r="J16" s="784"/>
      <c r="K16" s="784"/>
      <c r="L16" s="784"/>
      <c r="M16" s="784"/>
      <c r="O16" s="117"/>
      <c r="P16" s="117"/>
      <c r="Q16" s="117"/>
      <c r="R16" s="117"/>
      <c r="T16" s="117"/>
      <c r="U16" s="117"/>
      <c r="V16" s="117"/>
      <c r="W16" s="707"/>
    </row>
    <row r="17" spans="2:18">
      <c r="B17" s="772" t="s">
        <v>36</v>
      </c>
      <c r="C17" s="772"/>
      <c r="D17" s="772"/>
      <c r="E17" s="772"/>
      <c r="F17" s="772"/>
      <c r="G17" s="772"/>
      <c r="H17" s="772"/>
      <c r="I17" s="772"/>
      <c r="J17" s="772"/>
      <c r="K17" s="772"/>
      <c r="L17" s="772"/>
      <c r="M17" s="750"/>
      <c r="N17" s="750"/>
      <c r="O17" s="750"/>
      <c r="P17" s="750"/>
      <c r="Q17" s="117"/>
      <c r="R17" s="117"/>
    </row>
    <row r="18" spans="2:18">
      <c r="B18" s="117" t="s">
        <v>462</v>
      </c>
      <c r="C18" s="117"/>
      <c r="D18" s="117"/>
      <c r="E18" s="117"/>
      <c r="F18" s="122"/>
      <c r="G18" s="122"/>
      <c r="H18" s="122"/>
      <c r="I18" s="122"/>
      <c r="J18" s="122"/>
      <c r="K18" s="122"/>
      <c r="L18" s="122"/>
      <c r="M18" s="122"/>
      <c r="N18" s="122"/>
    </row>
    <row r="19" spans="2:18">
      <c r="B19" s="700"/>
      <c r="C19" s="700"/>
      <c r="D19" s="700"/>
      <c r="E19" s="700"/>
      <c r="F19" s="700"/>
      <c r="G19" s="700"/>
      <c r="H19" s="700"/>
      <c r="I19" s="700"/>
      <c r="J19" s="700"/>
      <c r="K19" s="700"/>
      <c r="L19" s="700"/>
      <c r="M19" s="700"/>
      <c r="N19" s="700"/>
      <c r="O19" s="700"/>
      <c r="P19" s="700"/>
    </row>
    <row r="20" spans="2:18">
      <c r="D20" s="702"/>
      <c r="E20" s="702"/>
    </row>
    <row r="21" spans="2:18">
      <c r="D21" s="702"/>
      <c r="E21" s="702"/>
    </row>
    <row r="22" spans="2:18">
      <c r="D22" s="702"/>
      <c r="E22" s="702"/>
    </row>
    <row r="23" spans="2:18">
      <c r="D23" s="702"/>
      <c r="E23" s="702"/>
    </row>
    <row r="24" spans="2:18">
      <c r="D24" s="702"/>
      <c r="E24" s="702"/>
    </row>
    <row r="25" spans="2:18">
      <c r="D25" s="702"/>
      <c r="E25" s="702"/>
    </row>
    <row r="26" spans="2:18">
      <c r="D26" s="702"/>
      <c r="E26" s="702"/>
      <c r="F26" s="701"/>
      <c r="G26" s="701"/>
      <c r="H26" s="701"/>
      <c r="I26" s="701"/>
      <c r="J26" s="701"/>
      <c r="K26" s="701"/>
      <c r="L26" s="701"/>
      <c r="M26" s="701"/>
      <c r="N26" s="701"/>
    </row>
    <row r="27" spans="2:18">
      <c r="D27" s="702"/>
      <c r="E27" s="702"/>
      <c r="F27" s="702"/>
      <c r="G27" s="702"/>
      <c r="H27" s="702"/>
      <c r="I27" s="702"/>
      <c r="J27" s="702"/>
      <c r="K27" s="702"/>
      <c r="L27" s="702"/>
      <c r="M27" s="702"/>
    </row>
    <row r="28" spans="2:18">
      <c r="E28" s="702"/>
      <c r="F28" s="702"/>
      <c r="G28" s="702"/>
      <c r="H28" s="702"/>
      <c r="I28" s="702"/>
      <c r="J28" s="702"/>
      <c r="K28" s="702"/>
      <c r="L28" s="702"/>
      <c r="M28" s="702"/>
    </row>
    <row r="29" spans="2:18">
      <c r="D29" s="122"/>
      <c r="E29" s="703"/>
    </row>
  </sheetData>
  <mergeCells count="11">
    <mergeCell ref="B17:L17"/>
    <mergeCell ref="B3:B5"/>
    <mergeCell ref="L4:M4"/>
    <mergeCell ref="L3:M3"/>
    <mergeCell ref="C3:C5"/>
    <mergeCell ref="D4:F4"/>
    <mergeCell ref="H4:J4"/>
    <mergeCell ref="H3:J3"/>
    <mergeCell ref="B15:M15"/>
    <mergeCell ref="B16:M16"/>
    <mergeCell ref="D3:F3"/>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
  <sheetViews>
    <sheetView workbookViewId="0">
      <selection activeCell="C42" sqref="C42"/>
    </sheetView>
  </sheetViews>
  <sheetFormatPr baseColWidth="10" defaultColWidth="4" defaultRowHeight="12.75"/>
  <cols>
    <col min="1" max="1" width="2.7109375" style="135" customWidth="1"/>
    <col min="2" max="2" width="45.7109375" style="135" customWidth="1"/>
    <col min="3" max="4" width="16.85546875" style="135" customWidth="1"/>
    <col min="5" max="5" width="12.7109375" style="135" customWidth="1"/>
    <col min="6" max="6" width="1.5703125" style="135" customWidth="1"/>
    <col min="7" max="8" width="17.140625" style="135" customWidth="1"/>
    <col min="9" max="9" width="1.7109375" style="135" customWidth="1"/>
    <col min="10" max="10" width="15.85546875" style="135" customWidth="1"/>
    <col min="11" max="11" width="14.85546875" style="135" customWidth="1"/>
    <col min="12" max="12" width="8.42578125" style="135" bestFit="1" customWidth="1"/>
    <col min="13" max="13" width="2" style="135" customWidth="1"/>
    <col min="14" max="14" width="5.85546875" style="135" customWidth="1"/>
    <col min="15" max="16384" width="4" style="135"/>
  </cols>
  <sheetData>
    <row r="1" spans="1:14">
      <c r="I1" s="132"/>
      <c r="K1" s="132"/>
      <c r="L1" s="132"/>
    </row>
    <row r="2" spans="1:14">
      <c r="B2" s="306"/>
      <c r="C2" s="306"/>
      <c r="D2" s="306"/>
      <c r="E2" s="306"/>
      <c r="G2" s="306"/>
      <c r="H2" s="306"/>
      <c r="I2" s="132"/>
      <c r="J2" s="306"/>
      <c r="K2" s="307"/>
      <c r="L2" s="307"/>
    </row>
    <row r="3" spans="1:14" s="128" customFormat="1" ht="17.25" customHeight="1">
      <c r="A3" s="126"/>
      <c r="B3" s="787" t="s">
        <v>452</v>
      </c>
      <c r="C3" s="796" t="s">
        <v>22</v>
      </c>
      <c r="D3" s="791"/>
      <c r="E3" s="791"/>
      <c r="F3" s="133"/>
      <c r="G3" s="791" t="s">
        <v>37</v>
      </c>
      <c r="H3" s="792"/>
      <c r="I3" s="308"/>
      <c r="J3" s="793" t="s">
        <v>38</v>
      </c>
      <c r="K3" s="794"/>
      <c r="L3" s="795"/>
      <c r="M3" s="715"/>
    </row>
    <row r="4" spans="1:14" s="128" customFormat="1">
      <c r="A4" s="126"/>
      <c r="B4" s="788"/>
      <c r="C4" s="790" t="s">
        <v>11</v>
      </c>
      <c r="D4" s="790"/>
      <c r="E4" s="790"/>
      <c r="F4" s="133"/>
      <c r="G4" s="310"/>
      <c r="H4" s="310"/>
      <c r="I4" s="126"/>
      <c r="J4" s="311"/>
      <c r="K4" s="312"/>
      <c r="L4" s="312"/>
      <c r="M4" s="715"/>
    </row>
    <row r="5" spans="1:14" s="128" customFormat="1">
      <c r="A5" s="126"/>
      <c r="B5" s="789"/>
      <c r="C5" s="276" t="s">
        <v>467</v>
      </c>
      <c r="D5" s="294" t="s">
        <v>468</v>
      </c>
      <c r="E5" s="294" t="s">
        <v>2</v>
      </c>
      <c r="F5" s="120"/>
      <c r="G5" s="300" t="s">
        <v>467</v>
      </c>
      <c r="H5" s="294" t="s">
        <v>468</v>
      </c>
      <c r="I5" s="126"/>
      <c r="J5" s="300" t="s">
        <v>467</v>
      </c>
      <c r="K5" s="294" t="s">
        <v>468</v>
      </c>
      <c r="L5" s="294" t="s">
        <v>2</v>
      </c>
      <c r="M5" s="715"/>
      <c r="N5" s="705"/>
    </row>
    <row r="6" spans="1:14" s="86" customFormat="1" ht="6" customHeight="1">
      <c r="C6" s="303"/>
      <c r="D6" s="125"/>
      <c r="G6" s="303"/>
      <c r="H6" s="125"/>
      <c r="I6" s="126"/>
      <c r="J6" s="303"/>
      <c r="K6" s="85"/>
      <c r="L6" s="85"/>
      <c r="M6" s="716"/>
    </row>
    <row r="7" spans="1:14">
      <c r="A7" s="132"/>
      <c r="B7" s="134" t="s">
        <v>39</v>
      </c>
      <c r="C7" s="323">
        <v>4.5428727806070004</v>
      </c>
      <c r="D7" s="326">
        <v>4.5241661184769999</v>
      </c>
      <c r="E7" s="184">
        <v>4.1348309589255283E-3</v>
      </c>
      <c r="F7" s="125"/>
      <c r="G7" s="305">
        <v>0.17543900000000001</v>
      </c>
      <c r="H7" s="124">
        <v>0.17674026310298876</v>
      </c>
      <c r="I7" s="126"/>
      <c r="J7" s="304">
        <v>2745.3510000000001</v>
      </c>
      <c r="K7" s="125">
        <v>2729.1779999999999</v>
      </c>
      <c r="L7" s="186">
        <v>2.1527410278141534E-2</v>
      </c>
      <c r="M7" s="716"/>
    </row>
    <row r="8" spans="1:14">
      <c r="A8" s="132"/>
      <c r="B8" s="134" t="s">
        <v>40</v>
      </c>
      <c r="C8" s="323">
        <v>19.80592978814915</v>
      </c>
      <c r="D8" s="326">
        <v>19.331393203966286</v>
      </c>
      <c r="E8" s="184">
        <v>2.4547459108405167E-2</v>
      </c>
      <c r="F8" s="125"/>
      <c r="G8" s="305">
        <v>0.14336914860134437</v>
      </c>
      <c r="H8" s="124">
        <v>0.13284836198113334</v>
      </c>
      <c r="I8" s="126"/>
      <c r="J8" s="304">
        <v>16246.28</v>
      </c>
      <c r="K8" s="125">
        <v>15986.688000000002</v>
      </c>
      <c r="L8" s="184">
        <v>1.6238010024340221E-2</v>
      </c>
      <c r="M8" s="716"/>
    </row>
    <row r="9" spans="1:14">
      <c r="A9" s="132"/>
      <c r="B9" s="313" t="s">
        <v>41</v>
      </c>
      <c r="C9" s="324">
        <v>3.851</v>
      </c>
      <c r="D9" s="327">
        <v>3.7698449999999997</v>
      </c>
      <c r="E9" s="279">
        <v>2.1527410278141534E-2</v>
      </c>
      <c r="F9" s="125"/>
      <c r="G9" s="316">
        <v>7.6799999999999993E-2</v>
      </c>
      <c r="H9" s="317">
        <v>7.5240000000000001E-2</v>
      </c>
      <c r="I9" s="126"/>
      <c r="J9" s="314">
        <v>4083.0410000000002</v>
      </c>
      <c r="K9" s="315">
        <v>3982.02</v>
      </c>
      <c r="L9" s="279">
        <v>2.5369284935786496E-2</v>
      </c>
      <c r="M9" s="716"/>
    </row>
    <row r="10" spans="1:14">
      <c r="A10" s="132"/>
      <c r="B10" s="134"/>
      <c r="C10" s="326"/>
      <c r="D10" s="326"/>
      <c r="E10" s="184"/>
      <c r="F10" s="125"/>
      <c r="G10" s="124"/>
      <c r="H10" s="124"/>
      <c r="I10" s="126"/>
      <c r="J10" s="125"/>
      <c r="K10" s="125"/>
      <c r="L10" s="184"/>
      <c r="M10" s="716"/>
    </row>
    <row r="11" spans="1:14" s="711" customFormat="1">
      <c r="A11" s="129"/>
      <c r="B11" s="294" t="s">
        <v>33</v>
      </c>
      <c r="C11" s="325">
        <v>28.199802568756148</v>
      </c>
      <c r="D11" s="328">
        <v>27.625404322443284</v>
      </c>
      <c r="E11" s="283">
        <v>2.0792392379437974E-2</v>
      </c>
      <c r="F11" s="120"/>
      <c r="G11" s="321">
        <v>0.13944470494622008</v>
      </c>
      <c r="H11" s="322">
        <v>0.13217505623600753</v>
      </c>
      <c r="I11" s="126"/>
      <c r="J11" s="319">
        <v>23074.672000000002</v>
      </c>
      <c r="K11" s="320">
        <v>22697.886000000002</v>
      </c>
      <c r="L11" s="283">
        <v>1.6600048127830114E-2</v>
      </c>
      <c r="M11" s="715"/>
    </row>
    <row r="12" spans="1:14">
      <c r="B12" s="785" t="s">
        <v>42</v>
      </c>
      <c r="C12" s="785"/>
      <c r="D12" s="785"/>
      <c r="E12" s="785"/>
      <c r="F12" s="714"/>
      <c r="G12" s="714"/>
      <c r="H12" s="714"/>
      <c r="I12" s="714"/>
      <c r="J12" s="714"/>
      <c r="K12" s="714"/>
      <c r="L12" s="714"/>
      <c r="M12" s="714"/>
    </row>
    <row r="13" spans="1:14" s="128" customFormat="1">
      <c r="B13" s="786"/>
      <c r="C13" s="786"/>
      <c r="D13" s="786"/>
      <c r="E13" s="786"/>
      <c r="F13" s="786"/>
      <c r="G13" s="786"/>
      <c r="H13" s="786"/>
      <c r="I13" s="786"/>
      <c r="J13" s="786"/>
      <c r="K13" s="786"/>
      <c r="L13" s="786"/>
      <c r="M13" s="786"/>
    </row>
    <row r="14" spans="1:14">
      <c r="J14" s="743"/>
    </row>
  </sheetData>
  <mergeCells count="7">
    <mergeCell ref="B12:E12"/>
    <mergeCell ref="B13:M13"/>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3"/>
  <sheetViews>
    <sheetView topLeftCell="C1" workbookViewId="0">
      <selection activeCell="F8" sqref="F8"/>
    </sheetView>
  </sheetViews>
  <sheetFormatPr baseColWidth="10" defaultColWidth="11.42578125" defaultRowHeight="12.75"/>
  <cols>
    <col min="1" max="1" width="7" style="117" customWidth="1"/>
    <col min="2" max="2" width="34.85546875" style="117" bestFit="1" customWidth="1"/>
    <col min="3" max="16" width="17.140625" style="117" customWidth="1"/>
    <col min="17" max="18" width="15.85546875" style="117" bestFit="1" customWidth="1"/>
    <col min="19" max="19" width="8.7109375" style="117" customWidth="1"/>
    <col min="20" max="20" width="9.140625" style="117" customWidth="1"/>
    <col min="21" max="21" width="10.28515625" style="117" customWidth="1"/>
    <col min="22" max="22" width="8.140625" style="117" customWidth="1"/>
    <col min="23" max="16384" width="11.42578125" style="117"/>
  </cols>
  <sheetData>
    <row r="1" spans="2:21" ht="14.25" customHeight="1">
      <c r="B1" s="331"/>
      <c r="C1" s="331"/>
      <c r="D1" s="331"/>
      <c r="E1" s="331"/>
      <c r="F1" s="331"/>
      <c r="G1" s="331"/>
      <c r="H1" s="331"/>
      <c r="I1" s="331"/>
      <c r="J1" s="331"/>
      <c r="K1" s="331"/>
      <c r="L1" s="331"/>
      <c r="M1" s="331"/>
      <c r="N1" s="331"/>
      <c r="O1" s="331"/>
      <c r="P1" s="331"/>
      <c r="Q1" s="116"/>
      <c r="R1" s="116"/>
      <c r="S1" s="116"/>
      <c r="T1" s="136"/>
      <c r="U1" s="136"/>
    </row>
    <row r="2" spans="2:21" ht="14.25" customHeight="1">
      <c r="B2" s="797" t="s">
        <v>43</v>
      </c>
      <c r="C2" s="801" t="s">
        <v>11</v>
      </c>
      <c r="D2" s="801"/>
      <c r="E2" s="801"/>
      <c r="F2" s="801"/>
      <c r="G2" s="801"/>
      <c r="H2" s="801"/>
      <c r="I2" s="801"/>
      <c r="J2" s="801"/>
      <c r="K2" s="801"/>
      <c r="L2" s="801"/>
      <c r="M2" s="801"/>
      <c r="N2" s="801"/>
      <c r="O2" s="801"/>
      <c r="P2" s="801"/>
      <c r="Q2" s="116"/>
      <c r="R2" s="116"/>
      <c r="S2" s="116"/>
    </row>
    <row r="3" spans="2:21" s="116" customFormat="1" ht="25.5" customHeight="1">
      <c r="B3" s="798"/>
      <c r="C3" s="800" t="s">
        <v>5</v>
      </c>
      <c r="D3" s="800"/>
      <c r="E3" s="800" t="s">
        <v>6</v>
      </c>
      <c r="F3" s="800"/>
      <c r="G3" s="800" t="s">
        <v>7</v>
      </c>
      <c r="H3" s="800"/>
      <c r="I3" s="800" t="s">
        <v>44</v>
      </c>
      <c r="J3" s="800"/>
      <c r="K3" s="800" t="s">
        <v>45</v>
      </c>
      <c r="L3" s="800"/>
      <c r="M3" s="800" t="s">
        <v>46</v>
      </c>
      <c r="N3" s="800"/>
      <c r="O3" s="802" t="s">
        <v>47</v>
      </c>
      <c r="P3" s="802"/>
    </row>
    <row r="4" spans="2:21" s="116" customFormat="1">
      <c r="B4" s="799"/>
      <c r="C4" s="309" t="s">
        <v>467</v>
      </c>
      <c r="D4" s="332" t="s">
        <v>468</v>
      </c>
      <c r="E4" s="309" t="s">
        <v>467</v>
      </c>
      <c r="F4" s="332" t="s">
        <v>468</v>
      </c>
      <c r="G4" s="309" t="s">
        <v>467</v>
      </c>
      <c r="H4" s="332" t="s">
        <v>468</v>
      </c>
      <c r="I4" s="309" t="s">
        <v>467</v>
      </c>
      <c r="J4" s="332" t="s">
        <v>468</v>
      </c>
      <c r="K4" s="309" t="s">
        <v>467</v>
      </c>
      <c r="L4" s="332" t="s">
        <v>468</v>
      </c>
      <c r="M4" s="309" t="s">
        <v>467</v>
      </c>
      <c r="N4" s="332" t="s">
        <v>468</v>
      </c>
      <c r="O4" s="309" t="s">
        <v>467</v>
      </c>
      <c r="P4" s="332" t="s">
        <v>468</v>
      </c>
    </row>
    <row r="5" spans="2:21">
      <c r="B5" s="329"/>
      <c r="C5" s="330"/>
      <c r="D5" s="330"/>
      <c r="E5" s="330"/>
      <c r="F5" s="330"/>
      <c r="G5" s="330"/>
      <c r="H5" s="330"/>
      <c r="I5" s="330"/>
      <c r="J5" s="330"/>
      <c r="K5" s="330"/>
      <c r="L5" s="330"/>
      <c r="M5" s="330"/>
      <c r="N5" s="330"/>
      <c r="O5" s="330"/>
      <c r="P5" s="330"/>
      <c r="Q5" s="116"/>
    </row>
    <row r="6" spans="2:21" s="116" customFormat="1">
      <c r="B6" s="333" t="s">
        <v>48</v>
      </c>
      <c r="C6" s="334">
        <v>1</v>
      </c>
      <c r="D6" s="335">
        <v>13</v>
      </c>
      <c r="E6" s="334">
        <v>433</v>
      </c>
      <c r="F6" s="335">
        <v>296</v>
      </c>
      <c r="G6" s="334">
        <v>362</v>
      </c>
      <c r="H6" s="335">
        <v>396</v>
      </c>
      <c r="I6" s="334">
        <v>74</v>
      </c>
      <c r="J6" s="335">
        <v>82</v>
      </c>
      <c r="K6" s="334">
        <v>870</v>
      </c>
      <c r="L6" s="335">
        <v>787</v>
      </c>
      <c r="M6" s="334">
        <v>-17</v>
      </c>
      <c r="N6" s="335">
        <v>-43</v>
      </c>
      <c r="O6" s="334">
        <v>853</v>
      </c>
      <c r="P6" s="335">
        <v>744</v>
      </c>
    </row>
    <row r="7" spans="2:21" s="116" customFormat="1">
      <c r="B7" s="683" t="s">
        <v>49</v>
      </c>
      <c r="C7" s="684">
        <v>1</v>
      </c>
      <c r="D7" s="685">
        <v>0</v>
      </c>
      <c r="E7" s="684">
        <v>59</v>
      </c>
      <c r="F7" s="685">
        <v>63</v>
      </c>
      <c r="G7" s="684">
        <v>220</v>
      </c>
      <c r="H7" s="685">
        <v>166</v>
      </c>
      <c r="I7" s="684">
        <v>25</v>
      </c>
      <c r="J7" s="685">
        <v>40</v>
      </c>
      <c r="K7" s="684">
        <v>305</v>
      </c>
      <c r="L7" s="685">
        <v>269</v>
      </c>
      <c r="M7" s="684">
        <v>3</v>
      </c>
      <c r="N7" s="685">
        <v>12</v>
      </c>
      <c r="O7" s="684">
        <v>308</v>
      </c>
      <c r="P7" s="685">
        <v>281</v>
      </c>
    </row>
    <row r="8" spans="2:21" s="116" customFormat="1">
      <c r="B8" s="137" t="s">
        <v>50</v>
      </c>
      <c r="C8" s="274">
        <v>0</v>
      </c>
      <c r="D8" s="213">
        <v>0</v>
      </c>
      <c r="E8" s="274">
        <v>267</v>
      </c>
      <c r="F8" s="213">
        <v>178</v>
      </c>
      <c r="G8" s="274">
        <v>119</v>
      </c>
      <c r="H8" s="213">
        <v>141</v>
      </c>
      <c r="I8" s="274">
        <v>22</v>
      </c>
      <c r="J8" s="213">
        <v>17</v>
      </c>
      <c r="K8" s="274">
        <v>408</v>
      </c>
      <c r="L8" s="213">
        <v>336</v>
      </c>
      <c r="M8" s="274">
        <v>-25</v>
      </c>
      <c r="N8" s="213">
        <v>-11</v>
      </c>
      <c r="O8" s="274">
        <v>383</v>
      </c>
      <c r="P8" s="213">
        <v>325</v>
      </c>
    </row>
    <row r="9" spans="2:21" s="116" customFormat="1">
      <c r="B9" s="137" t="s">
        <v>51</v>
      </c>
      <c r="C9" s="274">
        <v>0</v>
      </c>
      <c r="D9" s="213">
        <v>13</v>
      </c>
      <c r="E9" s="274">
        <v>107</v>
      </c>
      <c r="F9" s="213">
        <v>55</v>
      </c>
      <c r="G9" s="274">
        <v>23</v>
      </c>
      <c r="H9" s="213">
        <v>89</v>
      </c>
      <c r="I9" s="274">
        <v>27</v>
      </c>
      <c r="J9" s="213">
        <v>25</v>
      </c>
      <c r="K9" s="274">
        <v>157</v>
      </c>
      <c r="L9" s="213">
        <v>182</v>
      </c>
      <c r="M9" s="274">
        <v>5</v>
      </c>
      <c r="N9" s="213">
        <v>-44</v>
      </c>
      <c r="O9" s="274">
        <v>162</v>
      </c>
      <c r="P9" s="213">
        <v>138</v>
      </c>
    </row>
    <row r="10" spans="2:21" s="116" customFormat="1">
      <c r="B10" s="686" t="s">
        <v>52</v>
      </c>
      <c r="C10" s="505">
        <v>0</v>
      </c>
      <c r="D10" s="506">
        <v>0</v>
      </c>
      <c r="E10" s="505">
        <v>0</v>
      </c>
      <c r="F10" s="506">
        <v>0</v>
      </c>
      <c r="G10" s="505">
        <v>0</v>
      </c>
      <c r="H10" s="506">
        <v>0</v>
      </c>
      <c r="I10" s="505">
        <v>0</v>
      </c>
      <c r="J10" s="506">
        <v>0</v>
      </c>
      <c r="K10" s="505">
        <v>0</v>
      </c>
      <c r="L10" s="506">
        <v>0</v>
      </c>
      <c r="M10" s="505">
        <v>0</v>
      </c>
      <c r="N10" s="506">
        <v>0</v>
      </c>
      <c r="O10" s="505">
        <v>0</v>
      </c>
      <c r="P10" s="506">
        <v>0</v>
      </c>
    </row>
    <row r="11" spans="2:21" s="116" customFormat="1">
      <c r="B11"/>
      <c r="C11"/>
      <c r="D11"/>
      <c r="E11"/>
      <c r="F11"/>
      <c r="G11"/>
      <c r="H11"/>
      <c r="I11"/>
      <c r="J11"/>
      <c r="K11"/>
      <c r="L11"/>
      <c r="M11"/>
      <c r="N11"/>
      <c r="O11"/>
      <c r="P11"/>
    </row>
    <row r="12" spans="2:21" s="116" customFormat="1">
      <c r="B12" s="333" t="s">
        <v>53</v>
      </c>
      <c r="C12" s="334">
        <v>402</v>
      </c>
      <c r="D12" s="335">
        <v>393</v>
      </c>
      <c r="E12" s="334">
        <v>1301</v>
      </c>
      <c r="F12" s="335">
        <v>1043</v>
      </c>
      <c r="G12" s="334">
        <v>272</v>
      </c>
      <c r="H12" s="335">
        <v>275</v>
      </c>
      <c r="I12" s="687">
        <v>0</v>
      </c>
      <c r="J12" s="688">
        <v>0</v>
      </c>
      <c r="K12" s="334">
        <v>1975</v>
      </c>
      <c r="L12" s="335">
        <v>1711</v>
      </c>
      <c r="M12" s="334">
        <v>9</v>
      </c>
      <c r="N12" s="335">
        <v>9</v>
      </c>
      <c r="O12" s="334">
        <v>1984</v>
      </c>
      <c r="P12" s="335">
        <v>1720</v>
      </c>
    </row>
    <row r="13" spans="2:21" s="116" customFormat="1">
      <c r="B13" s="683" t="s">
        <v>54</v>
      </c>
      <c r="C13" s="684">
        <v>174</v>
      </c>
      <c r="D13" s="685">
        <v>150</v>
      </c>
      <c r="E13" s="684">
        <v>842</v>
      </c>
      <c r="F13" s="685">
        <v>661</v>
      </c>
      <c r="G13" s="684">
        <v>158</v>
      </c>
      <c r="H13" s="685">
        <v>158</v>
      </c>
      <c r="I13" s="684">
        <v>0</v>
      </c>
      <c r="J13" s="685">
        <v>0</v>
      </c>
      <c r="K13" s="684">
        <v>1174</v>
      </c>
      <c r="L13" s="685">
        <v>969</v>
      </c>
      <c r="M13" s="684">
        <v>0</v>
      </c>
      <c r="N13" s="685">
        <v>0</v>
      </c>
      <c r="O13" s="684">
        <v>1174</v>
      </c>
      <c r="P13" s="685">
        <v>969</v>
      </c>
    </row>
    <row r="14" spans="2:21" s="116" customFormat="1">
      <c r="B14" s="137" t="s">
        <v>55</v>
      </c>
      <c r="C14" s="274">
        <v>115</v>
      </c>
      <c r="D14" s="213">
        <v>100</v>
      </c>
      <c r="E14" s="274">
        <v>321</v>
      </c>
      <c r="F14" s="213">
        <v>261</v>
      </c>
      <c r="G14" s="274">
        <v>67</v>
      </c>
      <c r="H14" s="213">
        <v>69</v>
      </c>
      <c r="I14" s="274">
        <v>0</v>
      </c>
      <c r="J14" s="213">
        <v>0</v>
      </c>
      <c r="K14" s="274">
        <v>503</v>
      </c>
      <c r="L14" s="213">
        <v>430</v>
      </c>
      <c r="M14" s="274">
        <v>5</v>
      </c>
      <c r="N14" s="213">
        <v>3</v>
      </c>
      <c r="O14" s="274">
        <v>508</v>
      </c>
      <c r="P14" s="213">
        <v>433</v>
      </c>
    </row>
    <row r="15" spans="2:21" s="116" customFormat="1">
      <c r="B15" s="137" t="s">
        <v>56</v>
      </c>
      <c r="C15" s="274">
        <v>78</v>
      </c>
      <c r="D15" s="213">
        <v>67</v>
      </c>
      <c r="E15" s="274">
        <v>67</v>
      </c>
      <c r="F15" s="213">
        <v>64</v>
      </c>
      <c r="G15" s="274">
        <v>26</v>
      </c>
      <c r="H15" s="213">
        <v>28</v>
      </c>
      <c r="I15" s="274">
        <v>0</v>
      </c>
      <c r="J15" s="213">
        <v>0</v>
      </c>
      <c r="K15" s="274">
        <v>171</v>
      </c>
      <c r="L15" s="213">
        <v>159</v>
      </c>
      <c r="M15" s="274">
        <v>4</v>
      </c>
      <c r="N15" s="213">
        <v>3</v>
      </c>
      <c r="O15" s="274">
        <v>175</v>
      </c>
      <c r="P15" s="213">
        <v>162</v>
      </c>
    </row>
    <row r="16" spans="2:21" s="116" customFormat="1">
      <c r="B16" s="686" t="s">
        <v>57</v>
      </c>
      <c r="C16" s="505">
        <v>35</v>
      </c>
      <c r="D16" s="506">
        <v>76</v>
      </c>
      <c r="E16" s="505">
        <v>71</v>
      </c>
      <c r="F16" s="506">
        <v>57</v>
      </c>
      <c r="G16" s="505">
        <v>21</v>
      </c>
      <c r="H16" s="506">
        <v>20</v>
      </c>
      <c r="I16" s="505">
        <v>0</v>
      </c>
      <c r="J16" s="506">
        <v>0</v>
      </c>
      <c r="K16" s="505">
        <v>127</v>
      </c>
      <c r="L16" s="506">
        <v>153</v>
      </c>
      <c r="M16" s="505">
        <v>0</v>
      </c>
      <c r="N16" s="506">
        <v>3</v>
      </c>
      <c r="O16" s="505">
        <v>127</v>
      </c>
      <c r="P16" s="506">
        <v>156</v>
      </c>
    </row>
    <row r="17" spans="2:18" s="116" customFormat="1">
      <c r="B17"/>
      <c r="C17"/>
      <c r="D17"/>
      <c r="E17"/>
      <c r="F17"/>
      <c r="G17"/>
      <c r="H17"/>
      <c r="I17"/>
      <c r="J17"/>
      <c r="K17"/>
      <c r="L17"/>
      <c r="M17"/>
      <c r="N17"/>
      <c r="O17"/>
      <c r="P17"/>
    </row>
    <row r="18" spans="2:18" s="116" customFormat="1">
      <c r="B18" s="333" t="s">
        <v>58</v>
      </c>
      <c r="C18" s="334">
        <v>0</v>
      </c>
      <c r="D18" s="335">
        <v>0</v>
      </c>
      <c r="E18" s="334">
        <v>-27</v>
      </c>
      <c r="F18" s="335">
        <v>-13</v>
      </c>
      <c r="G18" s="334">
        <v>7</v>
      </c>
      <c r="H18" s="335">
        <v>-38</v>
      </c>
      <c r="I18" s="687">
        <v>0</v>
      </c>
      <c r="J18" s="688">
        <v>0</v>
      </c>
      <c r="K18" s="334">
        <v>-20</v>
      </c>
      <c r="L18" s="335">
        <v>-51</v>
      </c>
      <c r="M18" s="334">
        <v>20</v>
      </c>
      <c r="N18" s="335">
        <v>51</v>
      </c>
      <c r="O18" s="334">
        <v>0</v>
      </c>
      <c r="P18" s="335">
        <v>0</v>
      </c>
    </row>
    <row r="19" spans="2:18" s="116" customFormat="1">
      <c r="B19"/>
      <c r="C19"/>
      <c r="D19"/>
      <c r="E19"/>
      <c r="F19"/>
      <c r="G19"/>
      <c r="H19"/>
      <c r="I19"/>
      <c r="J19"/>
      <c r="K19"/>
      <c r="L19"/>
      <c r="M19"/>
      <c r="N19"/>
      <c r="O19"/>
      <c r="P19"/>
    </row>
    <row r="20" spans="2:18" s="116" customFormat="1">
      <c r="B20" s="333" t="s">
        <v>59</v>
      </c>
      <c r="C20" s="334">
        <v>403</v>
      </c>
      <c r="D20" s="335">
        <v>406</v>
      </c>
      <c r="E20" s="334">
        <v>1707</v>
      </c>
      <c r="F20" s="335">
        <v>1326</v>
      </c>
      <c r="G20" s="334">
        <v>641</v>
      </c>
      <c r="H20" s="335">
        <v>633</v>
      </c>
      <c r="I20" s="334">
        <v>74</v>
      </c>
      <c r="J20" s="335">
        <v>82</v>
      </c>
      <c r="K20" s="334">
        <v>2825</v>
      </c>
      <c r="L20" s="335">
        <v>2447</v>
      </c>
      <c r="M20" s="334">
        <v>12</v>
      </c>
      <c r="N20" s="335">
        <v>17</v>
      </c>
      <c r="O20" s="334">
        <v>2837</v>
      </c>
      <c r="P20" s="335">
        <v>2464</v>
      </c>
    </row>
    <row r="21" spans="2:18" s="116" customFormat="1">
      <c r="B21"/>
      <c r="C21"/>
      <c r="D21"/>
      <c r="E21"/>
      <c r="F21"/>
      <c r="G21"/>
      <c r="H21"/>
      <c r="I21"/>
      <c r="J21"/>
      <c r="K21"/>
      <c r="L21"/>
      <c r="M21"/>
      <c r="N21"/>
      <c r="O21"/>
      <c r="P21"/>
    </row>
    <row r="22" spans="2:18" s="119" customFormat="1">
      <c r="B22" s="333" t="s">
        <v>60</v>
      </c>
      <c r="C22" s="334">
        <v>-3</v>
      </c>
      <c r="D22" s="283">
        <v>7.3891625615763543E-3</v>
      </c>
      <c r="E22" s="334">
        <v>381</v>
      </c>
      <c r="F22" s="283">
        <v>0.28733031674208143</v>
      </c>
      <c r="G22" s="334">
        <v>8</v>
      </c>
      <c r="H22" s="283">
        <v>1.2638230647709321E-2</v>
      </c>
      <c r="I22" s="334">
        <v>-8</v>
      </c>
      <c r="J22" s="283">
        <v>-9.7560975609756101E-2</v>
      </c>
      <c r="K22" s="334">
        <v>378</v>
      </c>
      <c r="L22" s="283">
        <v>0.15447486718430731</v>
      </c>
      <c r="M22" s="334">
        <v>-5</v>
      </c>
      <c r="N22" s="335">
        <v>0</v>
      </c>
      <c r="O22" s="334">
        <v>373</v>
      </c>
      <c r="P22" s="283">
        <v>0.15137987012987014</v>
      </c>
    </row>
    <row r="23" spans="2:18" s="116" customFormat="1" ht="12" customHeight="1">
      <c r="B23" s="119"/>
      <c r="C23" s="192"/>
      <c r="D23" s="192"/>
      <c r="E23" s="192"/>
      <c r="F23" s="192"/>
      <c r="G23" s="192"/>
      <c r="H23" s="192"/>
      <c r="I23" s="192"/>
      <c r="J23" s="192"/>
      <c r="K23" s="192"/>
      <c r="L23" s="192"/>
      <c r="M23" s="192"/>
      <c r="N23" s="192"/>
      <c r="O23" s="192"/>
      <c r="P23" s="192"/>
      <c r="Q23" s="192"/>
      <c r="R23" s="192"/>
    </row>
  </sheetData>
  <mergeCells count="9">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0"/>
  <sheetViews>
    <sheetView showGridLines="0" topLeftCell="A16" workbookViewId="0">
      <selection activeCell="F34" sqref="F34"/>
    </sheetView>
  </sheetViews>
  <sheetFormatPr baseColWidth="10" defaultColWidth="7.28515625" defaultRowHeight="12.75"/>
  <cols>
    <col min="1" max="1" width="4.28515625" style="111" customWidth="1"/>
    <col min="2" max="2" width="64.5703125" style="111" customWidth="1"/>
    <col min="3" max="4" width="15.7109375" style="112" customWidth="1"/>
    <col min="5" max="5" width="13.7109375" style="112" customWidth="1"/>
    <col min="6" max="6" width="10" style="112" bestFit="1" customWidth="1"/>
    <col min="7" max="7" width="1.28515625" style="190" customWidth="1"/>
    <col min="8" max="16384" width="7.28515625" style="111"/>
  </cols>
  <sheetData>
    <row r="1" spans="1:7">
      <c r="A1" s="201"/>
      <c r="B1" s="139"/>
    </row>
    <row r="2" spans="1:7">
      <c r="A2" s="86"/>
      <c r="B2" s="362"/>
      <c r="C2" s="363"/>
      <c r="D2" s="363"/>
      <c r="E2" s="363"/>
      <c r="F2" s="363"/>
    </row>
    <row r="3" spans="1:7">
      <c r="A3" s="86"/>
      <c r="B3" s="805" t="s">
        <v>61</v>
      </c>
      <c r="C3" s="804" t="s">
        <v>11</v>
      </c>
      <c r="D3" s="804"/>
      <c r="E3" s="804"/>
      <c r="F3" s="804"/>
      <c r="G3" s="85"/>
    </row>
    <row r="4" spans="1:7" s="690" customFormat="1" ht="14.25">
      <c r="A4" s="138"/>
      <c r="B4" s="806"/>
      <c r="C4" s="364" t="s">
        <v>467</v>
      </c>
      <c r="D4" s="365" t="s">
        <v>468</v>
      </c>
      <c r="E4" s="366" t="s">
        <v>62</v>
      </c>
      <c r="F4" s="366" t="s">
        <v>13</v>
      </c>
      <c r="G4" s="120"/>
    </row>
    <row r="5" spans="1:7" s="100" customFormat="1" ht="7.5" customHeight="1">
      <c r="A5" s="85"/>
      <c r="B5" s="338"/>
      <c r="C5" s="360"/>
      <c r="D5" s="361"/>
      <c r="E5" s="361"/>
      <c r="F5" s="361"/>
      <c r="G5" s="187"/>
    </row>
    <row r="6" spans="1:7">
      <c r="A6" s="85"/>
      <c r="B6" s="338" t="s">
        <v>63</v>
      </c>
      <c r="C6" s="348">
        <v>3923.5949999999998</v>
      </c>
      <c r="D6" s="349">
        <v>3297.433</v>
      </c>
      <c r="E6" s="349">
        <v>626.16199999999981</v>
      </c>
      <c r="F6" s="341">
        <v>0.18989377494554094</v>
      </c>
      <c r="G6" s="185"/>
    </row>
    <row r="7" spans="1:7">
      <c r="A7" s="85"/>
      <c r="B7" s="134" t="s">
        <v>64</v>
      </c>
      <c r="C7" s="336">
        <v>3464.4389999999999</v>
      </c>
      <c r="D7" s="81">
        <v>2972.7979999999998</v>
      </c>
      <c r="E7" s="81">
        <v>491.64100000000008</v>
      </c>
      <c r="F7" s="184">
        <v>0.16537988790358438</v>
      </c>
      <c r="G7" s="184"/>
    </row>
    <row r="8" spans="1:7">
      <c r="A8" s="85"/>
      <c r="B8" s="313" t="s">
        <v>65</v>
      </c>
      <c r="C8" s="346">
        <v>459.15600000000001</v>
      </c>
      <c r="D8" s="347">
        <v>324.63499999999999</v>
      </c>
      <c r="E8" s="347">
        <v>134.52100000000002</v>
      </c>
      <c r="F8" s="279">
        <v>0.4143761455172732</v>
      </c>
      <c r="G8" s="184"/>
    </row>
    <row r="9" spans="1:7">
      <c r="A9" s="85"/>
      <c r="B9" s="338" t="s">
        <v>66</v>
      </c>
      <c r="C9" s="348">
        <v>-2276.904</v>
      </c>
      <c r="D9" s="349">
        <v>-1869.2260000000001</v>
      </c>
      <c r="E9" s="349">
        <v>-407.67799999999988</v>
      </c>
      <c r="F9" s="341">
        <v>0.21809989803266161</v>
      </c>
      <c r="G9" s="185"/>
    </row>
    <row r="10" spans="1:7">
      <c r="A10" s="85"/>
      <c r="B10" s="134" t="s">
        <v>67</v>
      </c>
      <c r="C10" s="336">
        <v>-1548.9</v>
      </c>
      <c r="D10" s="81">
        <v>-1251.904</v>
      </c>
      <c r="E10" s="81">
        <v>-296.99600000000009</v>
      </c>
      <c r="F10" s="184">
        <v>0.23723544297326327</v>
      </c>
      <c r="G10" s="184"/>
    </row>
    <row r="11" spans="1:7">
      <c r="A11" s="85"/>
      <c r="B11" s="134" t="s">
        <v>68</v>
      </c>
      <c r="C11" s="336">
        <v>-6.4790000000000001</v>
      </c>
      <c r="D11" s="81">
        <v>-12.632</v>
      </c>
      <c r="E11" s="81">
        <v>6.1529999999999996</v>
      </c>
      <c r="F11" s="184">
        <v>-0.4870962634578847</v>
      </c>
      <c r="G11" s="184"/>
    </row>
    <row r="12" spans="1:7">
      <c r="A12" s="85"/>
      <c r="B12" s="134" t="s">
        <v>69</v>
      </c>
      <c r="C12" s="336">
        <v>-342.79899999999998</v>
      </c>
      <c r="D12" s="81">
        <v>-305.01400000000001</v>
      </c>
      <c r="E12" s="81">
        <v>-37.784999999999968</v>
      </c>
      <c r="F12" s="184">
        <v>0.12387955962677122</v>
      </c>
      <c r="G12" s="184"/>
    </row>
    <row r="13" spans="1:7">
      <c r="A13" s="85"/>
      <c r="B13" s="313" t="s">
        <v>70</v>
      </c>
      <c r="C13" s="346">
        <v>-378.726</v>
      </c>
      <c r="D13" s="347">
        <v>-299.67599999999999</v>
      </c>
      <c r="E13" s="347">
        <v>-79.050000000000011</v>
      </c>
      <c r="F13" s="279">
        <v>0.26378488767869301</v>
      </c>
      <c r="G13" s="279"/>
    </row>
    <row r="14" spans="1:7">
      <c r="A14" s="85"/>
      <c r="B14" s="338" t="s">
        <v>71</v>
      </c>
      <c r="C14" s="348">
        <v>1646.6909999999998</v>
      </c>
      <c r="D14" s="349">
        <v>1428.2069999999999</v>
      </c>
      <c r="E14" s="349">
        <v>218.48399999999992</v>
      </c>
      <c r="F14" s="341">
        <v>0.15297782464306642</v>
      </c>
      <c r="G14" s="185"/>
    </row>
    <row r="15" spans="1:7">
      <c r="A15" s="85"/>
      <c r="B15" s="134" t="s">
        <v>72</v>
      </c>
      <c r="C15" s="336">
        <v>-153.386</v>
      </c>
      <c r="D15" s="81">
        <v>-140.56700000000001</v>
      </c>
      <c r="E15" s="81">
        <v>-12.818999999999988</v>
      </c>
      <c r="F15" s="184">
        <v>9.1194946182247438E-2</v>
      </c>
      <c r="G15" s="184"/>
    </row>
    <row r="16" spans="1:7">
      <c r="A16" s="85"/>
      <c r="B16" s="313" t="s">
        <v>73</v>
      </c>
      <c r="C16" s="346">
        <v>-319.61900000000003</v>
      </c>
      <c r="D16" s="347">
        <v>-272.43299999999999</v>
      </c>
      <c r="E16" s="347">
        <v>-47.186000000000035</v>
      </c>
      <c r="F16" s="279">
        <v>0.17320221852712425</v>
      </c>
      <c r="G16" s="184"/>
    </row>
    <row r="17" spans="1:7">
      <c r="A17" s="85"/>
      <c r="B17" s="338" t="s">
        <v>74</v>
      </c>
      <c r="C17" s="348">
        <v>1173.6859999999997</v>
      </c>
      <c r="D17" s="349">
        <v>1015.2069999999999</v>
      </c>
      <c r="E17" s="349">
        <v>158.47899999999981</v>
      </c>
      <c r="F17" s="341">
        <v>0.1561051095983379</v>
      </c>
      <c r="G17" s="185"/>
    </row>
    <row r="18" spans="1:7">
      <c r="A18" s="85"/>
      <c r="B18" s="134" t="s">
        <v>75</v>
      </c>
      <c r="C18" s="336">
        <v>-317.02800000000002</v>
      </c>
      <c r="D18" s="81">
        <v>-289.05099999999999</v>
      </c>
      <c r="E18" s="81">
        <v>-27.977000000000032</v>
      </c>
      <c r="F18" s="184">
        <v>9.6789147935831599E-2</v>
      </c>
      <c r="G18" s="184"/>
    </row>
    <row r="19" spans="1:7">
      <c r="A19" s="85"/>
      <c r="B19" s="134" t="s">
        <v>455</v>
      </c>
      <c r="C19" s="336">
        <v>-4.7E-2</v>
      </c>
      <c r="D19" s="81">
        <v>8.5299999999999994</v>
      </c>
      <c r="E19" s="81">
        <v>-8.577</v>
      </c>
      <c r="F19" s="184">
        <v>-1.0055099648300116</v>
      </c>
      <c r="G19" s="184"/>
    </row>
    <row r="20" spans="1:7">
      <c r="A20" s="85"/>
      <c r="B20" s="350" t="s">
        <v>76</v>
      </c>
      <c r="C20" s="346">
        <v>-90.69</v>
      </c>
      <c r="D20" s="347">
        <v>-80.332999999999998</v>
      </c>
      <c r="E20" s="347">
        <v>-10.356999999999999</v>
      </c>
      <c r="F20" s="279">
        <v>0.12892584616533687</v>
      </c>
      <c r="G20" s="184"/>
    </row>
    <row r="21" spans="1:7">
      <c r="A21" s="85"/>
      <c r="B21" s="338" t="s">
        <v>77</v>
      </c>
      <c r="C21" s="348">
        <v>765.92099999999959</v>
      </c>
      <c r="D21" s="349">
        <v>654.35299999999995</v>
      </c>
      <c r="E21" s="349">
        <v>111.56799999999978</v>
      </c>
      <c r="F21" s="341">
        <v>0.17050124321276083</v>
      </c>
      <c r="G21" s="185"/>
    </row>
    <row r="22" spans="1:7">
      <c r="A22" s="85"/>
      <c r="B22" s="338" t="s">
        <v>78</v>
      </c>
      <c r="C22" s="348">
        <v>-150.09400000000002</v>
      </c>
      <c r="D22" s="349">
        <v>-163.46000000000004</v>
      </c>
      <c r="E22" s="349">
        <v>13.366000000000014</v>
      </c>
      <c r="F22" s="341">
        <v>-8.1769240181084113E-2</v>
      </c>
      <c r="G22" s="185"/>
    </row>
    <row r="23" spans="1:7">
      <c r="A23" s="85"/>
      <c r="B23" s="134" t="s">
        <v>79</v>
      </c>
      <c r="C23" s="336">
        <v>127.989</v>
      </c>
      <c r="D23" s="81">
        <v>107.988</v>
      </c>
      <c r="E23" s="81">
        <v>20.001000000000005</v>
      </c>
      <c r="F23" s="184">
        <v>0.18521502389154354</v>
      </c>
      <c r="G23" s="184"/>
    </row>
    <row r="24" spans="1:7">
      <c r="A24" s="85"/>
      <c r="B24" s="140" t="s">
        <v>80</v>
      </c>
      <c r="C24" s="336">
        <v>-366.78100000000001</v>
      </c>
      <c r="D24" s="81">
        <v>-331.01600000000002</v>
      </c>
      <c r="E24" s="81">
        <v>-35.764999999999986</v>
      </c>
      <c r="F24" s="184">
        <v>0.10804613674263486</v>
      </c>
      <c r="G24" s="184"/>
    </row>
    <row r="25" spans="1:7">
      <c r="A25" s="85"/>
      <c r="B25" s="140" t="s">
        <v>81</v>
      </c>
      <c r="C25" s="336">
        <v>71.009</v>
      </c>
      <c r="D25" s="81">
        <v>49.189</v>
      </c>
      <c r="E25" s="81">
        <v>21.82</v>
      </c>
      <c r="F25" s="184">
        <v>0.44359511272845564</v>
      </c>
      <c r="G25" s="184"/>
    </row>
    <row r="26" spans="1:7">
      <c r="A26" s="85"/>
      <c r="B26" s="350" t="s">
        <v>82</v>
      </c>
      <c r="C26" s="346">
        <v>17.689</v>
      </c>
      <c r="D26" s="347">
        <v>10.379</v>
      </c>
      <c r="E26" s="347">
        <v>7.3100000000000005</v>
      </c>
      <c r="F26" s="279">
        <v>0.7043067732922248</v>
      </c>
      <c r="G26" s="184"/>
    </row>
    <row r="27" spans="1:7">
      <c r="A27" s="85"/>
      <c r="B27" s="338" t="s">
        <v>83</v>
      </c>
      <c r="C27" s="348">
        <v>0.32800000000000001</v>
      </c>
      <c r="D27" s="349">
        <v>-1.4830000000000001</v>
      </c>
      <c r="E27" s="349">
        <v>1.8110000000000002</v>
      </c>
      <c r="F27" s="341">
        <v>-1.2211732973701954</v>
      </c>
      <c r="G27" s="185"/>
    </row>
    <row r="28" spans="1:7">
      <c r="A28" s="85"/>
      <c r="B28" s="313" t="s">
        <v>84</v>
      </c>
      <c r="C28" s="346">
        <v>0.129</v>
      </c>
      <c r="D28" s="347">
        <v>2.5000000000000001E-2</v>
      </c>
      <c r="E28" s="347">
        <v>0.10400000000000001</v>
      </c>
      <c r="F28" s="279" t="s">
        <v>470</v>
      </c>
      <c r="G28" s="184"/>
    </row>
    <row r="29" spans="1:7">
      <c r="A29" s="85"/>
      <c r="B29" s="313" t="s">
        <v>453</v>
      </c>
      <c r="C29" s="346">
        <v>0.19900000000000001</v>
      </c>
      <c r="D29" s="368">
        <v>-1.508</v>
      </c>
      <c r="E29" s="347">
        <v>1.7070000000000001</v>
      </c>
      <c r="F29" s="279">
        <v>-1.1319628647214854</v>
      </c>
      <c r="G29" s="184"/>
    </row>
    <row r="30" spans="1:7">
      <c r="A30" s="85"/>
      <c r="B30" s="338" t="s">
        <v>85</v>
      </c>
      <c r="C30" s="348">
        <v>616.15499999999952</v>
      </c>
      <c r="D30" s="349">
        <v>489.40999999999991</v>
      </c>
      <c r="E30" s="349">
        <v>126.74499999999961</v>
      </c>
      <c r="F30" s="341">
        <v>0.25897509245826522</v>
      </c>
      <c r="G30" s="185"/>
    </row>
    <row r="31" spans="1:7">
      <c r="A31" s="85"/>
      <c r="B31" s="313" t="s">
        <v>86</v>
      </c>
      <c r="C31" s="346">
        <v>-232.73400000000001</v>
      </c>
      <c r="D31" s="347">
        <v>-140.31100000000001</v>
      </c>
      <c r="E31" s="347">
        <v>-92.423000000000002</v>
      </c>
      <c r="F31" s="279">
        <v>0.65870102842970257</v>
      </c>
      <c r="G31" s="184"/>
    </row>
    <row r="32" spans="1:7">
      <c r="A32" s="85"/>
      <c r="B32" s="338" t="s">
        <v>87</v>
      </c>
      <c r="C32" s="342">
        <v>383.42099999999948</v>
      </c>
      <c r="D32" s="343">
        <v>349.09899999999993</v>
      </c>
      <c r="E32" s="343">
        <v>34.321999999999548</v>
      </c>
      <c r="F32" s="345">
        <v>9.8315950489687998E-2</v>
      </c>
      <c r="G32" s="184"/>
    </row>
    <row r="33" spans="1:7">
      <c r="A33" s="85"/>
      <c r="B33" s="313" t="s">
        <v>88</v>
      </c>
      <c r="C33" s="314">
        <v>0</v>
      </c>
      <c r="D33" s="620">
        <v>0</v>
      </c>
      <c r="E33" s="620">
        <v>0</v>
      </c>
      <c r="F33" s="621" t="s">
        <v>469</v>
      </c>
      <c r="G33" s="184"/>
    </row>
    <row r="34" spans="1:7">
      <c r="A34" s="85"/>
      <c r="B34" s="338" t="s">
        <v>89</v>
      </c>
      <c r="C34" s="342">
        <v>383.42099999999948</v>
      </c>
      <c r="D34" s="343">
        <v>349.09899999999993</v>
      </c>
      <c r="E34" s="343">
        <v>34.321999999999974</v>
      </c>
      <c r="F34" s="344">
        <v>9.8315950489687998E-2</v>
      </c>
      <c r="G34" s="184"/>
    </row>
    <row r="35" spans="1:7">
      <c r="A35" s="85"/>
      <c r="B35" s="338" t="s">
        <v>90</v>
      </c>
      <c r="C35" s="339">
        <v>266.76799999999997</v>
      </c>
      <c r="D35" s="340">
        <v>245.233</v>
      </c>
      <c r="E35" s="340">
        <v>21.534999999999968</v>
      </c>
      <c r="F35" s="341">
        <v>8.7814445853535039E-2</v>
      </c>
      <c r="G35" s="185"/>
    </row>
    <row r="36" spans="1:7">
      <c r="A36" s="85"/>
      <c r="B36" s="357" t="s">
        <v>91</v>
      </c>
      <c r="C36" s="618">
        <v>116.65300000000001</v>
      </c>
      <c r="D36" s="619">
        <v>103.866</v>
      </c>
      <c r="E36" s="619">
        <v>12.787000000000006</v>
      </c>
      <c r="F36" s="388">
        <v>0.12311054628078488</v>
      </c>
      <c r="G36" s="184"/>
    </row>
    <row r="37" spans="1:7" ht="14.25" customHeight="1">
      <c r="A37" s="86"/>
      <c r="B37" s="351"/>
      <c r="C37" s="347"/>
      <c r="D37" s="347"/>
      <c r="E37" s="347"/>
      <c r="F37" s="279"/>
      <c r="G37" s="184"/>
    </row>
    <row r="38" spans="1:7">
      <c r="A38" s="86"/>
      <c r="B38" s="352" t="s">
        <v>92</v>
      </c>
      <c r="C38" s="353">
        <v>2.5902649081072917E-3</v>
      </c>
      <c r="D38" s="354">
        <v>2.2859177055457457E-3</v>
      </c>
      <c r="E38" s="354">
        <v>3.0434720256154605E-4</v>
      </c>
      <c r="F38" s="355">
        <v>0.13314005216512625</v>
      </c>
      <c r="G38" s="337"/>
    </row>
    <row r="39" spans="1:7">
      <c r="A39" s="86"/>
      <c r="B39" s="352" t="s">
        <v>93</v>
      </c>
      <c r="C39" s="353">
        <v>0</v>
      </c>
      <c r="D39" s="354">
        <v>0</v>
      </c>
      <c r="E39" s="354">
        <v>0</v>
      </c>
      <c r="F39" s="356" t="s">
        <v>470</v>
      </c>
      <c r="G39" s="188"/>
    </row>
    <row r="40" spans="1:7">
      <c r="A40" s="86"/>
      <c r="B40" s="352" t="s">
        <v>94</v>
      </c>
      <c r="C40" s="353">
        <v>2.5902649081072917E-3</v>
      </c>
      <c r="D40" s="354">
        <v>2.2859177055457457E-3</v>
      </c>
      <c r="E40" s="354">
        <v>3.0434720256154605E-4</v>
      </c>
      <c r="F40" s="356">
        <v>0.13314005216512625</v>
      </c>
      <c r="G40" s="188"/>
    </row>
    <row r="41" spans="1:7">
      <c r="A41" s="86"/>
      <c r="C41" s="111"/>
      <c r="D41" s="111"/>
      <c r="E41" s="111"/>
      <c r="F41" s="111"/>
      <c r="G41" s="111"/>
    </row>
    <row r="42" spans="1:7" ht="43.5" customHeight="1">
      <c r="A42" s="86"/>
      <c r="B42" s="918" t="s">
        <v>465</v>
      </c>
      <c r="C42" s="918"/>
      <c r="D42" s="918"/>
      <c r="E42" s="918"/>
      <c r="F42" s="918"/>
      <c r="G42" s="918"/>
    </row>
    <row r="43" spans="1:7" ht="23.25" customHeight="1">
      <c r="A43" s="86"/>
      <c r="B43" s="803"/>
      <c r="C43" s="803"/>
      <c r="D43" s="803"/>
      <c r="E43" s="803"/>
      <c r="F43" s="803"/>
      <c r="G43" s="803"/>
    </row>
    <row r="44" spans="1:7">
      <c r="C44" s="111"/>
      <c r="D44" s="111"/>
      <c r="E44" s="111"/>
      <c r="F44" s="111"/>
      <c r="G44" s="111"/>
    </row>
    <row r="45" spans="1:7" ht="14.25">
      <c r="B45" s="113"/>
      <c r="C45" s="77"/>
      <c r="D45" s="78"/>
      <c r="E45" s="78"/>
      <c r="F45" s="78"/>
      <c r="G45" s="78"/>
    </row>
    <row r="46" spans="1:7" ht="14.25">
      <c r="B46" s="113"/>
      <c r="C46" s="77"/>
      <c r="D46" s="78"/>
      <c r="E46" s="78"/>
      <c r="F46" s="78"/>
      <c r="G46" s="189"/>
    </row>
    <row r="47" spans="1:7" ht="14.25">
      <c r="B47" s="113"/>
      <c r="C47" s="77"/>
      <c r="D47" s="78"/>
      <c r="E47" s="78"/>
      <c r="F47" s="78"/>
      <c r="G47" s="189"/>
    </row>
    <row r="48" spans="1:7" ht="14.25">
      <c r="B48" s="113"/>
      <c r="C48" s="77"/>
      <c r="D48" s="78"/>
      <c r="E48" s="78"/>
      <c r="F48" s="78"/>
      <c r="G48" s="189"/>
    </row>
    <row r="49" spans="2:7" s="100" customFormat="1" ht="6" customHeight="1">
      <c r="C49" s="77"/>
      <c r="D49" s="78"/>
      <c r="E49" s="78"/>
      <c r="F49" s="78"/>
      <c r="G49" s="189"/>
    </row>
    <row r="50" spans="2:7" s="100" customFormat="1" ht="18" hidden="1" customHeight="1">
      <c r="B50" s="114" t="s">
        <v>95</v>
      </c>
      <c r="C50" s="77"/>
      <c r="D50" s="78"/>
      <c r="E50" s="78"/>
      <c r="F50" s="78"/>
      <c r="G50" s="189"/>
    </row>
    <row r="51" spans="2:7" ht="6" customHeight="1">
      <c r="C51" s="77"/>
      <c r="D51" s="78"/>
      <c r="E51" s="78"/>
      <c r="F51" s="78"/>
      <c r="G51" s="189"/>
    </row>
    <row r="52" spans="2:7" ht="14.25">
      <c r="C52" s="77"/>
      <c r="D52" s="78"/>
      <c r="E52" s="78"/>
      <c r="F52" s="78"/>
      <c r="G52" s="189"/>
    </row>
    <row r="53" spans="2:7" ht="14.25">
      <c r="C53" s="77"/>
      <c r="D53" s="78"/>
      <c r="E53" s="78"/>
      <c r="F53" s="78"/>
      <c r="G53" s="189"/>
    </row>
    <row r="54" spans="2:7" ht="14.25">
      <c r="C54" s="77"/>
      <c r="D54" s="78"/>
      <c r="E54" s="78"/>
      <c r="F54" s="78"/>
      <c r="G54" s="189"/>
    </row>
    <row r="55" spans="2:7" ht="14.25">
      <c r="C55" s="77"/>
      <c r="D55" s="78"/>
      <c r="E55" s="78"/>
      <c r="F55" s="78"/>
      <c r="G55" s="189"/>
    </row>
    <row r="56" spans="2:7" ht="14.25">
      <c r="C56" s="77"/>
      <c r="D56" s="78"/>
      <c r="E56" s="78"/>
      <c r="F56" s="78"/>
      <c r="G56" s="189"/>
    </row>
    <row r="57" spans="2:7" ht="14.25">
      <c r="C57" s="77"/>
      <c r="D57" s="78"/>
      <c r="E57" s="78"/>
      <c r="F57" s="78"/>
      <c r="G57" s="189"/>
    </row>
    <row r="58" spans="2:7" ht="14.25">
      <c r="C58" s="77"/>
      <c r="D58" s="78"/>
      <c r="E58" s="78"/>
      <c r="F58" s="78"/>
      <c r="G58" s="189"/>
    </row>
    <row r="59" spans="2:7" ht="14.25">
      <c r="C59" s="77"/>
      <c r="D59" s="78"/>
      <c r="E59" s="78"/>
      <c r="F59" s="78"/>
      <c r="G59" s="189"/>
    </row>
    <row r="60" spans="2:7" ht="14.25">
      <c r="C60" s="77"/>
      <c r="D60" s="78"/>
      <c r="E60" s="78"/>
      <c r="F60" s="78"/>
      <c r="G60" s="189"/>
    </row>
    <row r="61" spans="2:7" ht="14.25">
      <c r="C61" s="77"/>
      <c r="D61" s="78"/>
      <c r="E61" s="78"/>
      <c r="F61" s="78"/>
      <c r="G61" s="189"/>
    </row>
    <row r="62" spans="2:7">
      <c r="C62" s="111"/>
      <c r="D62" s="111"/>
      <c r="E62" s="111"/>
      <c r="F62" s="111"/>
      <c r="G62" s="139"/>
    </row>
    <row r="63" spans="2:7">
      <c r="C63" s="111"/>
      <c r="D63" s="111"/>
      <c r="E63" s="111"/>
      <c r="F63" s="111"/>
      <c r="G63" s="139"/>
    </row>
    <row r="64" spans="2:7">
      <c r="C64" s="111"/>
      <c r="D64" s="111"/>
      <c r="E64" s="111"/>
      <c r="F64" s="111"/>
      <c r="G64" s="139"/>
    </row>
    <row r="65" spans="3:7">
      <c r="C65" s="111"/>
      <c r="D65" s="111"/>
      <c r="E65" s="111"/>
      <c r="F65" s="111"/>
      <c r="G65" s="139"/>
    </row>
    <row r="66" spans="3:7">
      <c r="C66" s="111"/>
      <c r="D66" s="111"/>
      <c r="E66" s="111"/>
      <c r="F66" s="111"/>
      <c r="G66" s="139"/>
    </row>
    <row r="67" spans="3:7">
      <c r="C67" s="111"/>
      <c r="D67" s="111"/>
      <c r="E67" s="111"/>
      <c r="F67" s="111"/>
      <c r="G67" s="139"/>
    </row>
    <row r="68" spans="3:7">
      <c r="C68" s="111"/>
      <c r="D68" s="111"/>
      <c r="E68" s="111"/>
      <c r="F68" s="111"/>
      <c r="G68" s="139"/>
    </row>
    <row r="69" spans="3:7">
      <c r="C69" s="111"/>
      <c r="D69" s="111"/>
      <c r="E69" s="111"/>
      <c r="F69" s="111"/>
      <c r="G69" s="139"/>
    </row>
    <row r="70" spans="3:7">
      <c r="C70" s="111"/>
      <c r="D70" s="111"/>
      <c r="E70" s="111"/>
      <c r="F70" s="111"/>
      <c r="G70" s="139"/>
    </row>
    <row r="71" spans="3:7">
      <c r="C71" s="111"/>
      <c r="D71" s="111"/>
      <c r="E71" s="111"/>
      <c r="F71" s="111"/>
      <c r="G71" s="139"/>
    </row>
    <row r="72" spans="3:7">
      <c r="C72" s="111"/>
      <c r="D72" s="111"/>
      <c r="E72" s="111"/>
      <c r="F72" s="111"/>
      <c r="G72" s="139"/>
    </row>
    <row r="73" spans="3:7">
      <c r="C73" s="111"/>
      <c r="D73" s="111"/>
      <c r="E73" s="111"/>
      <c r="F73" s="111"/>
      <c r="G73" s="139"/>
    </row>
    <row r="74" spans="3:7">
      <c r="C74" s="111"/>
      <c r="D74" s="111"/>
      <c r="E74" s="111"/>
      <c r="F74" s="111"/>
      <c r="G74" s="139"/>
    </row>
    <row r="75" spans="3:7">
      <c r="C75" s="111"/>
      <c r="D75" s="111"/>
      <c r="E75" s="111"/>
      <c r="F75" s="111"/>
      <c r="G75" s="139"/>
    </row>
    <row r="76" spans="3:7">
      <c r="C76" s="111"/>
      <c r="D76" s="111"/>
      <c r="E76" s="111"/>
      <c r="F76" s="111"/>
      <c r="G76" s="139"/>
    </row>
    <row r="77" spans="3:7">
      <c r="C77" s="111"/>
      <c r="D77" s="111"/>
      <c r="E77" s="111"/>
      <c r="F77" s="111"/>
      <c r="G77" s="139"/>
    </row>
    <row r="78" spans="3:7">
      <c r="C78" s="111"/>
      <c r="D78" s="111"/>
      <c r="E78" s="111"/>
      <c r="F78" s="111"/>
      <c r="G78" s="139"/>
    </row>
    <row r="79" spans="3:7">
      <c r="C79" s="111"/>
      <c r="D79" s="111"/>
      <c r="E79" s="111"/>
      <c r="F79" s="111"/>
      <c r="G79" s="139"/>
    </row>
    <row r="80" spans="3:7">
      <c r="C80" s="111"/>
      <c r="D80" s="111"/>
      <c r="E80" s="111"/>
      <c r="F80" s="111"/>
      <c r="G80" s="139"/>
    </row>
  </sheetData>
  <mergeCells count="4">
    <mergeCell ref="B43:G43"/>
    <mergeCell ref="C3:F3"/>
    <mergeCell ref="B3:B4"/>
    <mergeCell ref="B42:G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5"/>
  <sheetViews>
    <sheetView showGridLines="0" topLeftCell="A67" workbookViewId="0">
      <selection activeCell="H1" sqref="H1:L1048576"/>
    </sheetView>
  </sheetViews>
  <sheetFormatPr baseColWidth="10" defaultColWidth="11.42578125" defaultRowHeight="12.75"/>
  <cols>
    <col min="1" max="1" width="9.28515625" style="100" customWidth="1"/>
    <col min="2" max="2" width="65.85546875" style="100" customWidth="1"/>
    <col min="3" max="4" width="17.140625" style="100" customWidth="1"/>
    <col min="5" max="5" width="13.7109375" style="100" customWidth="1"/>
    <col min="6" max="6" width="11.42578125" style="100"/>
    <col min="7" max="7" width="2" style="100" customWidth="1"/>
    <col min="8" max="16384" width="11.42578125" style="100"/>
  </cols>
  <sheetData>
    <row r="1" spans="1:7">
      <c r="A1" s="86"/>
      <c r="B1" s="86"/>
      <c r="C1" s="86"/>
      <c r="D1" s="86"/>
      <c r="E1" s="86"/>
      <c r="F1" s="86"/>
      <c r="G1" s="86"/>
    </row>
    <row r="2" spans="1:7">
      <c r="A2" s="86"/>
      <c r="B2" s="810"/>
      <c r="C2" s="810"/>
      <c r="D2" s="810"/>
      <c r="E2" s="810"/>
      <c r="F2" s="810"/>
      <c r="G2" s="86"/>
    </row>
    <row r="3" spans="1:7" ht="20.25" customHeight="1">
      <c r="A3" s="86"/>
      <c r="B3" s="808" t="s">
        <v>96</v>
      </c>
      <c r="C3" s="807" t="s">
        <v>11</v>
      </c>
      <c r="D3" s="807"/>
      <c r="E3" s="807"/>
      <c r="F3" s="807"/>
      <c r="G3" s="86"/>
    </row>
    <row r="4" spans="1:7" ht="20.25" customHeight="1">
      <c r="A4" s="86"/>
      <c r="B4" s="809"/>
      <c r="C4" s="370" t="s">
        <v>467</v>
      </c>
      <c r="D4" s="371" t="s">
        <v>468</v>
      </c>
      <c r="E4" s="372" t="s">
        <v>62</v>
      </c>
      <c r="F4" s="372" t="s">
        <v>2</v>
      </c>
      <c r="G4" s="86"/>
    </row>
    <row r="5" spans="1:7">
      <c r="A5" s="86"/>
      <c r="B5" s="373"/>
      <c r="C5" s="374"/>
      <c r="D5" s="375"/>
      <c r="E5" s="375"/>
      <c r="F5" s="375"/>
      <c r="G5" s="86"/>
    </row>
    <row r="6" spans="1:7">
      <c r="A6" s="86"/>
      <c r="B6" s="376" t="s">
        <v>97</v>
      </c>
      <c r="C6" s="377"/>
      <c r="D6" s="377"/>
      <c r="E6" s="377"/>
      <c r="F6" s="378"/>
      <c r="G6" s="86"/>
    </row>
    <row r="7" spans="1:7">
      <c r="A7" s="86"/>
      <c r="B7" s="94" t="s">
        <v>5</v>
      </c>
      <c r="C7" s="369">
        <v>1.732</v>
      </c>
      <c r="D7" s="204">
        <v>12.956</v>
      </c>
      <c r="E7" s="204">
        <v>-11.224</v>
      </c>
      <c r="F7" s="184">
        <v>-0.86631676443346706</v>
      </c>
      <c r="G7" s="204"/>
    </row>
    <row r="8" spans="1:7">
      <c r="A8" s="86"/>
      <c r="B8" s="94" t="s">
        <v>6</v>
      </c>
      <c r="C8" s="369">
        <v>446.33499999999998</v>
      </c>
      <c r="D8" s="204">
        <v>295.25900000000001</v>
      </c>
      <c r="E8" s="204">
        <v>151.07599999999996</v>
      </c>
      <c r="F8" s="184">
        <v>0.511672802522531</v>
      </c>
      <c r="G8" s="204"/>
    </row>
    <row r="9" spans="1:7">
      <c r="A9" s="86"/>
      <c r="B9" s="94" t="s">
        <v>7</v>
      </c>
      <c r="C9" s="369">
        <v>383.02</v>
      </c>
      <c r="D9" s="204">
        <v>410.90600000000001</v>
      </c>
      <c r="E9" s="204">
        <v>-27.886000000000024</v>
      </c>
      <c r="F9" s="184">
        <v>-6.7864669778489595E-2</v>
      </c>
      <c r="G9" s="204"/>
    </row>
    <row r="10" spans="1:7">
      <c r="A10" s="86"/>
      <c r="B10" s="382" t="s">
        <v>44</v>
      </c>
      <c r="C10" s="383">
        <v>76.034999999999997</v>
      </c>
      <c r="D10" s="384">
        <v>83.215999999999994</v>
      </c>
      <c r="E10" s="384">
        <v>-7.1809999999999974</v>
      </c>
      <c r="F10" s="279">
        <v>-8.6293501249759652E-2</v>
      </c>
      <c r="G10" s="204"/>
    </row>
    <row r="11" spans="1:7" s="167" customFormat="1">
      <c r="A11" s="143"/>
      <c r="B11" s="379" t="s">
        <v>98</v>
      </c>
      <c r="C11" s="380">
        <v>907.12199999999996</v>
      </c>
      <c r="D11" s="381">
        <v>802.3370000000001</v>
      </c>
      <c r="E11" s="381">
        <v>104.78499999999995</v>
      </c>
      <c r="F11" s="341">
        <v>0.13059973552260429</v>
      </c>
      <c r="G11" s="214"/>
    </row>
    <row r="12" spans="1:7">
      <c r="A12" s="85"/>
      <c r="B12" s="375"/>
      <c r="C12" s="387"/>
      <c r="D12" s="396"/>
      <c r="E12" s="396"/>
      <c r="F12" s="397"/>
      <c r="G12" s="204"/>
    </row>
    <row r="13" spans="1:7">
      <c r="A13" s="86"/>
      <c r="B13" s="392" t="s">
        <v>99</v>
      </c>
      <c r="C13" s="393"/>
      <c r="D13" s="393"/>
      <c r="E13" s="393"/>
      <c r="F13" s="394"/>
      <c r="G13" s="214"/>
    </row>
    <row r="14" spans="1:7">
      <c r="A14" s="86"/>
      <c r="B14" s="94" t="s">
        <v>5</v>
      </c>
      <c r="C14" s="369">
        <v>419.05500000000001</v>
      </c>
      <c r="D14" s="204">
        <v>409.89699999999999</v>
      </c>
      <c r="E14" s="204">
        <v>9.1580000000000155</v>
      </c>
      <c r="F14" s="184">
        <v>2.2342198161977356E-2</v>
      </c>
      <c r="G14" s="204"/>
    </row>
    <row r="15" spans="1:7">
      <c r="A15" s="86"/>
      <c r="B15" s="94" t="s">
        <v>6</v>
      </c>
      <c r="C15" s="369">
        <v>2018.394</v>
      </c>
      <c r="D15" s="204">
        <v>1577.4069999999999</v>
      </c>
      <c r="E15" s="204">
        <v>440.98700000000008</v>
      </c>
      <c r="F15" s="184">
        <v>0.27956450047451309</v>
      </c>
      <c r="G15" s="204"/>
    </row>
    <row r="16" spans="1:7">
      <c r="A16" s="86"/>
      <c r="B16" s="382" t="s">
        <v>7</v>
      </c>
      <c r="C16" s="383">
        <v>629.29100000000005</v>
      </c>
      <c r="D16" s="384">
        <v>540.423</v>
      </c>
      <c r="E16" s="384">
        <v>88.868000000000052</v>
      </c>
      <c r="F16" s="279">
        <v>0.1644415578167473</v>
      </c>
      <c r="G16" s="204"/>
    </row>
    <row r="17" spans="1:7">
      <c r="A17" s="85"/>
      <c r="B17" s="379" t="s">
        <v>100</v>
      </c>
      <c r="C17" s="380">
        <v>3066.7400000000002</v>
      </c>
      <c r="D17" s="381">
        <v>2527.7269999999999</v>
      </c>
      <c r="E17" s="381">
        <v>539.01300000000015</v>
      </c>
      <c r="F17" s="341">
        <v>0.21324019563821595</v>
      </c>
      <c r="G17" s="207"/>
    </row>
    <row r="18" spans="1:7">
      <c r="A18" s="85"/>
      <c r="B18" s="375"/>
      <c r="C18" s="385"/>
      <c r="D18" s="385"/>
      <c r="E18" s="385"/>
      <c r="F18" s="283"/>
      <c r="G18" s="207"/>
    </row>
    <row r="19" spans="1:7">
      <c r="A19" s="86"/>
      <c r="B19" s="386" t="s">
        <v>101</v>
      </c>
      <c r="C19" s="398">
        <v>-50.267000000000003</v>
      </c>
      <c r="D19" s="387">
        <v>-32.631</v>
      </c>
      <c r="E19" s="387">
        <v>-17.636000000000003</v>
      </c>
      <c r="F19" s="388">
        <v>-0.54046765345836789</v>
      </c>
      <c r="G19" s="207"/>
    </row>
    <row r="20" spans="1:7">
      <c r="A20" s="86"/>
      <c r="B20" s="386"/>
      <c r="C20" s="387"/>
      <c r="D20" s="387"/>
      <c r="E20" s="387"/>
      <c r="F20" s="387"/>
      <c r="G20" s="207"/>
    </row>
    <row r="21" spans="1:7" s="117" customFormat="1">
      <c r="A21" s="116"/>
      <c r="B21" s="395" t="s">
        <v>102</v>
      </c>
      <c r="C21" s="342">
        <v>3923.5950000000003</v>
      </c>
      <c r="D21" s="343">
        <v>3297.433</v>
      </c>
      <c r="E21" s="343">
        <v>626.16200000000015</v>
      </c>
      <c r="F21" s="283">
        <v>0.18989377494554116</v>
      </c>
      <c r="G21" s="204"/>
    </row>
    <row r="22" spans="1:7">
      <c r="A22" s="86"/>
      <c r="B22" s="389"/>
      <c r="C22" s="390"/>
      <c r="D22" s="390"/>
      <c r="E22" s="390"/>
      <c r="F22" s="391"/>
      <c r="G22" s="204"/>
    </row>
    <row r="23" spans="1:7">
      <c r="A23" s="86"/>
      <c r="B23" s="376" t="s">
        <v>97</v>
      </c>
      <c r="C23" s="377"/>
      <c r="D23" s="377"/>
      <c r="E23" s="377"/>
      <c r="F23" s="378"/>
      <c r="G23" s="214"/>
    </row>
    <row r="24" spans="1:7">
      <c r="A24" s="86"/>
      <c r="B24" s="94" t="s">
        <v>5</v>
      </c>
      <c r="C24" s="369">
        <v>-0.16400000000000001</v>
      </c>
      <c r="D24" s="204">
        <v>-1.2470000000000001</v>
      </c>
      <c r="E24" s="204">
        <v>1.0830000000000002</v>
      </c>
      <c r="F24" s="184">
        <v>0.86848436246992788</v>
      </c>
      <c r="G24" s="204"/>
    </row>
    <row r="25" spans="1:7">
      <c r="A25" s="86"/>
      <c r="B25" s="94" t="s">
        <v>6</v>
      </c>
      <c r="C25" s="369">
        <v>-301.37599999999998</v>
      </c>
      <c r="D25" s="204">
        <v>-136.273</v>
      </c>
      <c r="E25" s="204">
        <v>-165.10299999999998</v>
      </c>
      <c r="F25" s="184">
        <v>-1.2115606172902922</v>
      </c>
      <c r="G25" s="204"/>
    </row>
    <row r="26" spans="1:7">
      <c r="A26" s="86"/>
      <c r="B26" s="94" t="s">
        <v>7</v>
      </c>
      <c r="C26" s="369">
        <v>-129.767</v>
      </c>
      <c r="D26" s="204">
        <v>-175.80199999999999</v>
      </c>
      <c r="E26" s="204">
        <v>46.034999999999997</v>
      </c>
      <c r="F26" s="184">
        <v>0.26185708922537854</v>
      </c>
      <c r="G26" s="204"/>
    </row>
    <row r="27" spans="1:7">
      <c r="A27" s="86"/>
      <c r="B27" s="382" t="s">
        <v>44</v>
      </c>
      <c r="C27" s="383">
        <v>-13.147</v>
      </c>
      <c r="D27" s="384">
        <v>-19.934000000000001</v>
      </c>
      <c r="E27" s="384">
        <v>6.7870000000000008</v>
      </c>
      <c r="F27" s="279">
        <v>0.3404735627570985</v>
      </c>
      <c r="G27" s="204"/>
    </row>
    <row r="28" spans="1:7">
      <c r="A28" s="85"/>
      <c r="B28" s="375" t="s">
        <v>103</v>
      </c>
      <c r="C28" s="399">
        <v>-444.45399999999995</v>
      </c>
      <c r="D28" s="385">
        <v>-333.25600000000003</v>
      </c>
      <c r="E28" s="385">
        <v>-111.19799999999998</v>
      </c>
      <c r="F28" s="283">
        <v>-0.3336714117675299</v>
      </c>
      <c r="G28" s="207"/>
    </row>
    <row r="29" spans="1:7">
      <c r="A29" s="85"/>
      <c r="B29" s="375"/>
      <c r="C29" s="387"/>
      <c r="D29" s="396"/>
      <c r="E29" s="396"/>
      <c r="F29" s="397"/>
      <c r="G29" s="214"/>
    </row>
    <row r="30" spans="1:7">
      <c r="A30" s="86"/>
      <c r="B30" s="392" t="s">
        <v>99</v>
      </c>
      <c r="C30" s="393"/>
      <c r="D30" s="393"/>
      <c r="E30" s="393"/>
      <c r="F30" s="394"/>
      <c r="G30" s="214"/>
    </row>
    <row r="31" spans="1:7">
      <c r="A31" s="86"/>
      <c r="B31" s="94" t="s">
        <v>5</v>
      </c>
      <c r="C31" s="369">
        <v>-264.96199999999999</v>
      </c>
      <c r="D31" s="204">
        <v>-275.72000000000003</v>
      </c>
      <c r="E31" s="204">
        <v>10.758000000000038</v>
      </c>
      <c r="F31" s="184">
        <v>3.9017844189757844E-2</v>
      </c>
      <c r="G31" s="204"/>
    </row>
    <row r="32" spans="1:7">
      <c r="A32" s="86"/>
      <c r="B32" s="94" t="s">
        <v>6</v>
      </c>
      <c r="C32" s="369">
        <v>-1299.461</v>
      </c>
      <c r="D32" s="204">
        <v>-1011.968</v>
      </c>
      <c r="E32" s="204">
        <v>-287.49300000000005</v>
      </c>
      <c r="F32" s="184">
        <v>-0.28409297527194544</v>
      </c>
      <c r="G32" s="204"/>
    </row>
    <row r="33" spans="1:7">
      <c r="A33" s="86"/>
      <c r="B33" s="382" t="s">
        <v>7</v>
      </c>
      <c r="C33" s="383">
        <v>-333.92599999999999</v>
      </c>
      <c r="D33" s="384">
        <v>-301.10899999999998</v>
      </c>
      <c r="E33" s="384">
        <v>-32.817000000000007</v>
      </c>
      <c r="F33" s="279">
        <v>-0.10898711097974489</v>
      </c>
      <c r="G33" s="204"/>
    </row>
    <row r="34" spans="1:7">
      <c r="A34" s="85"/>
      <c r="B34" s="375" t="s">
        <v>104</v>
      </c>
      <c r="C34" s="399">
        <v>-1898.3489999999999</v>
      </c>
      <c r="D34" s="385">
        <v>-1588.797</v>
      </c>
      <c r="E34" s="385">
        <v>-309.55200000000002</v>
      </c>
      <c r="F34" s="283">
        <v>-0.19483420474736546</v>
      </c>
      <c r="G34" s="204"/>
    </row>
    <row r="35" spans="1:7">
      <c r="A35" s="85"/>
      <c r="B35" s="375"/>
      <c r="C35" s="385"/>
      <c r="D35" s="385"/>
      <c r="E35" s="385"/>
      <c r="F35" s="283"/>
      <c r="G35" s="204"/>
    </row>
    <row r="36" spans="1:7">
      <c r="A36" s="86"/>
      <c r="B36" s="386" t="s">
        <v>101</v>
      </c>
      <c r="C36" s="398">
        <v>65.899000000000001</v>
      </c>
      <c r="D36" s="387">
        <v>52.826999999999998</v>
      </c>
      <c r="E36" s="387">
        <v>13.072000000000003</v>
      </c>
      <c r="F36" s="388">
        <v>0.24744922104227007</v>
      </c>
      <c r="G36" s="207"/>
    </row>
    <row r="37" spans="1:7">
      <c r="A37" s="86"/>
      <c r="B37" s="386"/>
      <c r="C37" s="387"/>
      <c r="D37" s="387"/>
      <c r="E37" s="387"/>
      <c r="F37" s="387"/>
      <c r="G37" s="204"/>
    </row>
    <row r="38" spans="1:7" s="117" customFormat="1">
      <c r="A38" s="116"/>
      <c r="B38" s="395" t="s">
        <v>105</v>
      </c>
      <c r="C38" s="342">
        <v>-2276.904</v>
      </c>
      <c r="D38" s="343">
        <v>-1869.2260000000001</v>
      </c>
      <c r="E38" s="343">
        <v>-407.678</v>
      </c>
      <c r="F38" s="283">
        <v>-0.21809989803266161</v>
      </c>
      <c r="G38" s="204"/>
    </row>
    <row r="39" spans="1:7" s="136" customFormat="1">
      <c r="B39" s="144"/>
      <c r="C39" s="215"/>
      <c r="D39" s="215"/>
      <c r="E39" s="215"/>
      <c r="F39" s="216"/>
      <c r="G39" s="217"/>
    </row>
    <row r="40" spans="1:7" s="136" customFormat="1">
      <c r="B40" s="810"/>
      <c r="C40" s="810"/>
      <c r="D40" s="810"/>
      <c r="E40" s="810"/>
      <c r="F40" s="810"/>
      <c r="G40" s="86"/>
    </row>
    <row r="41" spans="1:7" s="136" customFormat="1" ht="23.25" customHeight="1">
      <c r="B41" s="808" t="s">
        <v>96</v>
      </c>
      <c r="C41" s="807" t="s">
        <v>11</v>
      </c>
      <c r="D41" s="807"/>
      <c r="E41" s="807"/>
      <c r="F41" s="807"/>
      <c r="G41" s="86"/>
    </row>
    <row r="42" spans="1:7" s="136" customFormat="1" ht="17.25" customHeight="1">
      <c r="B42" s="809"/>
      <c r="C42" s="370" t="s">
        <v>467</v>
      </c>
      <c r="D42" s="401" t="s">
        <v>468</v>
      </c>
      <c r="E42" s="372" t="s">
        <v>62</v>
      </c>
      <c r="F42" s="372" t="s">
        <v>13</v>
      </c>
      <c r="G42" s="86"/>
    </row>
    <row r="43" spans="1:7" s="136" customFormat="1">
      <c r="B43" s="94"/>
      <c r="C43" s="141"/>
      <c r="D43" s="98"/>
      <c r="E43" s="98"/>
      <c r="F43" s="98"/>
      <c r="G43" s="86"/>
    </row>
    <row r="44" spans="1:7">
      <c r="A44" s="86"/>
      <c r="B44" s="402" t="s">
        <v>97</v>
      </c>
      <c r="C44" s="403"/>
      <c r="D44" s="403"/>
      <c r="E44" s="403"/>
      <c r="F44" s="404"/>
      <c r="G44" s="204"/>
    </row>
    <row r="45" spans="1:7">
      <c r="A45" s="86"/>
      <c r="B45" s="94" t="s">
        <v>5</v>
      </c>
      <c r="C45" s="369">
        <v>-1.266</v>
      </c>
      <c r="D45" s="204">
        <v>-1.119</v>
      </c>
      <c r="E45" s="204">
        <v>-0.14700000000000002</v>
      </c>
      <c r="F45" s="184">
        <v>0.13136729222520116</v>
      </c>
      <c r="G45" s="204"/>
    </row>
    <row r="46" spans="1:7">
      <c r="A46" s="86"/>
      <c r="B46" s="94" t="s">
        <v>6</v>
      </c>
      <c r="C46" s="369">
        <v>-5.0590000000000002</v>
      </c>
      <c r="D46" s="204">
        <v>-4.38</v>
      </c>
      <c r="E46" s="204">
        <v>-0.67900000000000027</v>
      </c>
      <c r="F46" s="184">
        <v>0.1550228310502284</v>
      </c>
      <c r="G46" s="204"/>
    </row>
    <row r="47" spans="1:7">
      <c r="A47" s="86"/>
      <c r="B47" s="94" t="s">
        <v>7</v>
      </c>
      <c r="C47" s="369">
        <v>-14.937999999999999</v>
      </c>
      <c r="D47" s="204">
        <v>-11.875999999999999</v>
      </c>
      <c r="E47" s="204">
        <v>-3.0619999999999994</v>
      </c>
      <c r="F47" s="184">
        <v>0.2578309195015156</v>
      </c>
      <c r="G47" s="204"/>
    </row>
    <row r="48" spans="1:7">
      <c r="A48" s="86"/>
      <c r="B48" s="382" t="s">
        <v>44</v>
      </c>
      <c r="C48" s="383">
        <v>-2.9490000000000003</v>
      </c>
      <c r="D48" s="384">
        <v>-3.1160000000000001</v>
      </c>
      <c r="E48" s="384">
        <v>0.16699999999999982</v>
      </c>
      <c r="F48" s="279">
        <v>-5.3594351732990986E-2</v>
      </c>
      <c r="G48" s="204"/>
    </row>
    <row r="49" spans="1:7">
      <c r="A49" s="85"/>
      <c r="B49" s="375" t="s">
        <v>106</v>
      </c>
      <c r="C49" s="399">
        <v>-24.212</v>
      </c>
      <c r="D49" s="385">
        <v>-20.491</v>
      </c>
      <c r="E49" s="385">
        <v>-3.7210000000000001</v>
      </c>
      <c r="F49" s="283">
        <v>0.18159191840320132</v>
      </c>
      <c r="G49" s="207"/>
    </row>
    <row r="50" spans="1:7">
      <c r="A50" s="85"/>
      <c r="B50" s="375"/>
      <c r="C50" s="387"/>
      <c r="D50" s="396"/>
      <c r="E50" s="396"/>
      <c r="F50" s="397"/>
      <c r="G50" s="214"/>
    </row>
    <row r="51" spans="1:7">
      <c r="A51" s="86"/>
      <c r="B51" s="402" t="s">
        <v>99</v>
      </c>
      <c r="C51" s="403"/>
      <c r="D51" s="403"/>
      <c r="E51" s="403"/>
      <c r="F51" s="404"/>
      <c r="G51" s="214"/>
    </row>
    <row r="52" spans="1:7">
      <c r="A52" s="86"/>
      <c r="B52" s="94" t="s">
        <v>5</v>
      </c>
      <c r="C52" s="369">
        <v>-40.223999999999997</v>
      </c>
      <c r="D52" s="204">
        <v>-46.244999999999997</v>
      </c>
      <c r="E52" s="204">
        <v>6.0210000000000008</v>
      </c>
      <c r="F52" s="184">
        <v>-0.13019785922802463</v>
      </c>
      <c r="G52" s="204"/>
    </row>
    <row r="53" spans="1:7">
      <c r="A53" s="86"/>
      <c r="B53" s="94" t="s">
        <v>6</v>
      </c>
      <c r="C53" s="369">
        <v>-68.322000000000003</v>
      </c>
      <c r="D53" s="204">
        <v>-52.448999999999998</v>
      </c>
      <c r="E53" s="204">
        <v>-15.873000000000005</v>
      </c>
      <c r="F53" s="184">
        <v>0.30263684722301676</v>
      </c>
      <c r="G53" s="204"/>
    </row>
    <row r="54" spans="1:7">
      <c r="A54" s="86"/>
      <c r="B54" s="382" t="s">
        <v>7</v>
      </c>
      <c r="C54" s="383">
        <v>-9.902000000000001</v>
      </c>
      <c r="D54" s="384">
        <v>-9.5050000000000008</v>
      </c>
      <c r="E54" s="384">
        <v>-0.39700000000000024</v>
      </c>
      <c r="F54" s="279">
        <v>4.1767490794318851E-2</v>
      </c>
      <c r="G54" s="204"/>
    </row>
    <row r="55" spans="1:7" s="167" customFormat="1">
      <c r="A55" s="143"/>
      <c r="B55" s="98" t="s">
        <v>107</v>
      </c>
      <c r="C55" s="400">
        <v>-118.44799999999999</v>
      </c>
      <c r="D55" s="207">
        <v>-108.19899999999998</v>
      </c>
      <c r="E55" s="207">
        <v>-10.249000000000004</v>
      </c>
      <c r="F55" s="185">
        <v>9.472361112394756E-2</v>
      </c>
      <c r="G55" s="207"/>
    </row>
    <row r="56" spans="1:7">
      <c r="A56" s="85"/>
      <c r="B56" s="375"/>
      <c r="C56" s="385"/>
      <c r="D56" s="385"/>
      <c r="E56" s="385"/>
      <c r="F56" s="283"/>
      <c r="G56" s="204"/>
    </row>
    <row r="57" spans="1:7">
      <c r="A57" s="86"/>
      <c r="B57" s="386" t="s">
        <v>101</v>
      </c>
      <c r="C57" s="398">
        <v>-10.726000000000001</v>
      </c>
      <c r="D57" s="387">
        <v>-11.877000000000001</v>
      </c>
      <c r="E57" s="387">
        <v>1.1509999999999998</v>
      </c>
      <c r="F57" s="388">
        <v>-9.6909994106255781E-2</v>
      </c>
      <c r="G57" s="214"/>
    </row>
    <row r="58" spans="1:7">
      <c r="A58" s="86"/>
      <c r="B58" s="386"/>
      <c r="C58" s="387"/>
      <c r="D58" s="387"/>
      <c r="E58" s="387"/>
      <c r="F58" s="387"/>
      <c r="G58" s="204"/>
    </row>
    <row r="59" spans="1:7" s="117" customFormat="1">
      <c r="A59" s="116"/>
      <c r="B59" s="395" t="s">
        <v>108</v>
      </c>
      <c r="C59" s="342">
        <v>-153.386</v>
      </c>
      <c r="D59" s="343">
        <v>-140.56700000000001</v>
      </c>
      <c r="E59" s="343">
        <v>-12.819000000000004</v>
      </c>
      <c r="F59" s="283">
        <v>9.1194946182247438E-2</v>
      </c>
      <c r="G59" s="204"/>
    </row>
    <row r="60" spans="1:7">
      <c r="A60" s="85"/>
      <c r="B60" s="375"/>
      <c r="C60" s="387"/>
      <c r="D60" s="396"/>
      <c r="E60" s="396"/>
      <c r="F60" s="397"/>
      <c r="G60" s="214"/>
    </row>
    <row r="61" spans="1:7">
      <c r="A61" s="86"/>
      <c r="B61" s="402" t="s">
        <v>97</v>
      </c>
      <c r="C61" s="403"/>
      <c r="D61" s="403"/>
      <c r="E61" s="403"/>
      <c r="F61" s="404"/>
      <c r="G61" s="204"/>
    </row>
    <row r="62" spans="1:7">
      <c r="A62" s="86"/>
      <c r="B62" s="94" t="s">
        <v>5</v>
      </c>
      <c r="C62" s="369">
        <v>-0.72499999999999998</v>
      </c>
      <c r="D62" s="204">
        <v>-1.835</v>
      </c>
      <c r="E62" s="204">
        <v>1.1099999999999999</v>
      </c>
      <c r="F62" s="184">
        <v>-0.60490463215258861</v>
      </c>
      <c r="G62" s="204"/>
    </row>
    <row r="63" spans="1:7">
      <c r="A63" s="86"/>
      <c r="B63" s="94" t="s">
        <v>6</v>
      </c>
      <c r="C63" s="369">
        <v>-30.117000000000001</v>
      </c>
      <c r="D63" s="204">
        <v>-24.605</v>
      </c>
      <c r="E63" s="204">
        <v>-5.5120000000000005</v>
      </c>
      <c r="F63" s="184">
        <v>0.22401950823003447</v>
      </c>
      <c r="G63" s="204"/>
    </row>
    <row r="64" spans="1:7">
      <c r="A64" s="86"/>
      <c r="B64" s="94" t="s">
        <v>7</v>
      </c>
      <c r="C64" s="369">
        <v>-20.457000000000001</v>
      </c>
      <c r="D64" s="204">
        <v>-10.409000000000001</v>
      </c>
      <c r="E64" s="204">
        <v>-10.048</v>
      </c>
      <c r="F64" s="184">
        <v>0.96531847439715635</v>
      </c>
      <c r="G64" s="204"/>
    </row>
    <row r="65" spans="1:7">
      <c r="A65" s="86"/>
      <c r="B65" s="382" t="s">
        <v>44</v>
      </c>
      <c r="C65" s="383">
        <v>-4.9539999999999997</v>
      </c>
      <c r="D65" s="384">
        <v>-4.26</v>
      </c>
      <c r="E65" s="384">
        <v>-0.69399999999999995</v>
      </c>
      <c r="F65" s="279">
        <v>0.16291079812206566</v>
      </c>
      <c r="G65" s="204"/>
    </row>
    <row r="66" spans="1:7">
      <c r="A66" s="85"/>
      <c r="B66" s="375" t="s">
        <v>109</v>
      </c>
      <c r="C66" s="399">
        <v>-56.253000000000007</v>
      </c>
      <c r="D66" s="385">
        <v>-41.109000000000002</v>
      </c>
      <c r="E66" s="385">
        <v>-15.144000000000002</v>
      </c>
      <c r="F66" s="283">
        <v>0.36838648471137714</v>
      </c>
      <c r="G66" s="207"/>
    </row>
    <row r="67" spans="1:7">
      <c r="A67" s="85"/>
      <c r="B67" s="375"/>
      <c r="C67" s="387"/>
      <c r="D67" s="396"/>
      <c r="E67" s="396"/>
      <c r="F67" s="397"/>
      <c r="G67" s="214"/>
    </row>
    <row r="68" spans="1:7">
      <c r="A68" s="86"/>
      <c r="B68" s="402" t="s">
        <v>99</v>
      </c>
      <c r="C68" s="403"/>
      <c r="D68" s="403"/>
      <c r="E68" s="403"/>
      <c r="F68" s="404"/>
      <c r="G68" s="204"/>
    </row>
    <row r="69" spans="1:7">
      <c r="A69" s="86"/>
      <c r="B69" s="94" t="s">
        <v>5</v>
      </c>
      <c r="C69" s="369">
        <v>-49.311</v>
      </c>
      <c r="D69" s="204">
        <v>-65.465999999999994</v>
      </c>
      <c r="E69" s="204">
        <v>16.154999999999994</v>
      </c>
      <c r="F69" s="184">
        <v>-0.24676931536981017</v>
      </c>
      <c r="G69" s="204"/>
    </row>
    <row r="70" spans="1:7">
      <c r="A70" s="86"/>
      <c r="B70" s="94" t="s">
        <v>6</v>
      </c>
      <c r="C70" s="369">
        <v>-161.625</v>
      </c>
      <c r="D70" s="204">
        <v>-123.127</v>
      </c>
      <c r="E70" s="204">
        <v>-38.498000000000005</v>
      </c>
      <c r="F70" s="184">
        <v>0.31266903278728475</v>
      </c>
      <c r="G70" s="204"/>
    </row>
    <row r="71" spans="1:7">
      <c r="A71" s="86"/>
      <c r="B71" s="382" t="s">
        <v>7</v>
      </c>
      <c r="C71" s="383">
        <v>-40.540999999999997</v>
      </c>
      <c r="D71" s="384">
        <v>-29.335000000000001</v>
      </c>
      <c r="E71" s="384">
        <v>-11.205999999999996</v>
      </c>
      <c r="F71" s="279">
        <v>0.38200102266916636</v>
      </c>
      <c r="G71" s="204"/>
    </row>
    <row r="72" spans="1:7">
      <c r="A72" s="85"/>
      <c r="B72" s="375" t="s">
        <v>110</v>
      </c>
      <c r="C72" s="399">
        <v>-251.477</v>
      </c>
      <c r="D72" s="385">
        <v>-217.928</v>
      </c>
      <c r="E72" s="385">
        <v>-33.549000000000007</v>
      </c>
      <c r="F72" s="283">
        <v>0.15394533974523705</v>
      </c>
      <c r="G72" s="207"/>
    </row>
    <row r="73" spans="1:7">
      <c r="A73" s="85"/>
      <c r="B73" s="375"/>
      <c r="C73" s="385"/>
      <c r="D73" s="385"/>
      <c r="E73" s="385"/>
      <c r="F73" s="283"/>
      <c r="G73" s="204"/>
    </row>
    <row r="74" spans="1:7" ht="14.25" customHeight="1">
      <c r="A74" s="86"/>
      <c r="B74" s="386" t="s">
        <v>101</v>
      </c>
      <c r="C74" s="398">
        <v>-11.888999999999999</v>
      </c>
      <c r="D74" s="387">
        <v>-13.396000000000001</v>
      </c>
      <c r="E74" s="387">
        <v>1.5070000000000014</v>
      </c>
      <c r="F74" s="388">
        <v>-0.11249626754255015</v>
      </c>
      <c r="G74" s="214"/>
    </row>
    <row r="75" spans="1:7">
      <c r="A75" s="86"/>
      <c r="B75" s="386"/>
      <c r="C75" s="387"/>
      <c r="D75" s="387"/>
      <c r="E75" s="387"/>
      <c r="F75" s="387"/>
      <c r="G75" s="204"/>
    </row>
    <row r="76" spans="1:7" s="117" customFormat="1">
      <c r="A76" s="116"/>
      <c r="B76" s="395" t="s">
        <v>111</v>
      </c>
      <c r="C76" s="342">
        <v>-319.61900000000003</v>
      </c>
      <c r="D76" s="343">
        <v>-272.43299999999999</v>
      </c>
      <c r="E76" s="343">
        <v>-47.186000000000007</v>
      </c>
      <c r="F76" s="283">
        <v>0.17320221852712425</v>
      </c>
      <c r="G76" s="204"/>
    </row>
    <row r="77" spans="1:7">
      <c r="A77" s="86"/>
      <c r="B77" s="94"/>
      <c r="C77" s="218"/>
      <c r="D77" s="219"/>
      <c r="E77" s="219"/>
      <c r="F77" s="219"/>
      <c r="G77" s="204"/>
    </row>
    <row r="78" spans="1:7">
      <c r="A78" s="86"/>
      <c r="B78" s="402" t="s">
        <v>112</v>
      </c>
      <c r="C78" s="403"/>
      <c r="D78" s="403"/>
      <c r="E78" s="403"/>
      <c r="F78" s="404"/>
      <c r="G78" s="204"/>
    </row>
    <row r="79" spans="1:7">
      <c r="A79" s="86"/>
      <c r="B79" s="144"/>
      <c r="C79" s="220"/>
      <c r="D79" s="215"/>
      <c r="E79" s="215"/>
      <c r="F79" s="215"/>
      <c r="G79" s="204"/>
    </row>
    <row r="80" spans="1:7">
      <c r="A80" s="86"/>
      <c r="B80" s="402" t="s">
        <v>113</v>
      </c>
      <c r="C80" s="403"/>
      <c r="D80" s="403"/>
      <c r="E80" s="403"/>
      <c r="F80" s="404"/>
      <c r="G80" s="204"/>
    </row>
    <row r="81" spans="1:7">
      <c r="A81" s="86"/>
      <c r="B81" s="94" t="s">
        <v>5</v>
      </c>
      <c r="C81" s="369">
        <v>-0.42299999999999993</v>
      </c>
      <c r="D81" s="204">
        <v>8.754999999999999</v>
      </c>
      <c r="E81" s="204">
        <v>-9.177999999999999</v>
      </c>
      <c r="F81" s="184">
        <v>-1.0483152484294689</v>
      </c>
      <c r="G81" s="204"/>
    </row>
    <row r="82" spans="1:7">
      <c r="A82" s="86"/>
      <c r="B82" s="94" t="s">
        <v>6</v>
      </c>
      <c r="C82" s="369">
        <v>109.783</v>
      </c>
      <c r="D82" s="204">
        <v>130.00100000000003</v>
      </c>
      <c r="E82" s="204">
        <v>-20.218000000000032</v>
      </c>
      <c r="F82" s="184">
        <v>-0.15552188060091865</v>
      </c>
      <c r="G82" s="204"/>
    </row>
    <row r="83" spans="1:7">
      <c r="A83" s="86"/>
      <c r="B83" s="94" t="s">
        <v>7</v>
      </c>
      <c r="C83" s="369">
        <v>217.858</v>
      </c>
      <c r="D83" s="204">
        <v>212.81900000000002</v>
      </c>
      <c r="E83" s="204">
        <v>5.0389999999999873</v>
      </c>
      <c r="F83" s="184">
        <v>2.3677397224871832E-2</v>
      </c>
      <c r="G83" s="204"/>
    </row>
    <row r="84" spans="1:7">
      <c r="A84" s="86"/>
      <c r="B84" s="94" t="s">
        <v>44</v>
      </c>
      <c r="C84" s="369">
        <v>54.984999999999999</v>
      </c>
      <c r="D84" s="204">
        <v>55.905999999999999</v>
      </c>
      <c r="E84" s="204">
        <v>-0.92099999999999937</v>
      </c>
      <c r="F84" s="184">
        <v>-1.6474081493936255E-2</v>
      </c>
      <c r="G84" s="204"/>
    </row>
    <row r="85" spans="1:7">
      <c r="A85" s="85"/>
      <c r="B85" s="375" t="s">
        <v>114</v>
      </c>
      <c r="C85" s="399">
        <v>382.20300000000003</v>
      </c>
      <c r="D85" s="385">
        <v>407.48100000000005</v>
      </c>
      <c r="E85" s="385">
        <v>-25.278000000000041</v>
      </c>
      <c r="F85" s="283">
        <v>-6.2034794260345971E-2</v>
      </c>
      <c r="G85" s="207"/>
    </row>
    <row r="86" spans="1:7">
      <c r="A86" s="85"/>
      <c r="B86" s="96"/>
      <c r="C86" s="204"/>
      <c r="D86" s="191"/>
      <c r="E86" s="191"/>
      <c r="F86" s="191"/>
      <c r="G86" s="204"/>
    </row>
    <row r="87" spans="1:7">
      <c r="A87" s="86"/>
      <c r="B87" s="402" t="s">
        <v>115</v>
      </c>
      <c r="C87" s="403"/>
      <c r="D87" s="403"/>
      <c r="E87" s="403"/>
      <c r="F87" s="404"/>
      <c r="G87" s="204"/>
    </row>
    <row r="88" spans="1:7">
      <c r="A88" s="86"/>
      <c r="B88" s="94" t="s">
        <v>5</v>
      </c>
      <c r="C88" s="369">
        <v>64.558000000000021</v>
      </c>
      <c r="D88" s="204">
        <v>22.465999999999966</v>
      </c>
      <c r="E88" s="204">
        <v>42.092000000000056</v>
      </c>
      <c r="F88" s="184">
        <v>1.8735867533161277</v>
      </c>
      <c r="G88" s="204"/>
    </row>
    <row r="89" spans="1:7">
      <c r="A89" s="86"/>
      <c r="B89" s="94" t="s">
        <v>6</v>
      </c>
      <c r="C89" s="369">
        <v>488.98599999999999</v>
      </c>
      <c r="D89" s="204">
        <v>389.863</v>
      </c>
      <c r="E89" s="204">
        <v>99.12299999999999</v>
      </c>
      <c r="F89" s="184">
        <v>0.25425085222244737</v>
      </c>
      <c r="G89" s="204"/>
    </row>
    <row r="90" spans="1:7">
      <c r="A90" s="86"/>
      <c r="B90" s="94" t="s">
        <v>7</v>
      </c>
      <c r="C90" s="369">
        <v>244.92200000000008</v>
      </c>
      <c r="D90" s="204">
        <v>200.47400000000002</v>
      </c>
      <c r="E90" s="204">
        <v>44.448000000000064</v>
      </c>
      <c r="F90" s="184">
        <v>0.22171453654838058</v>
      </c>
      <c r="G90" s="204"/>
    </row>
    <row r="91" spans="1:7">
      <c r="A91" s="85"/>
      <c r="B91" s="375" t="s">
        <v>116</v>
      </c>
      <c r="C91" s="399">
        <v>798.46600000000012</v>
      </c>
      <c r="D91" s="385">
        <v>612.803</v>
      </c>
      <c r="E91" s="385">
        <v>185.6630000000001</v>
      </c>
      <c r="F91" s="283">
        <v>0.30297338622689529</v>
      </c>
      <c r="G91" s="207"/>
    </row>
    <row r="92" spans="1:7">
      <c r="A92" s="85"/>
      <c r="B92" s="375"/>
      <c r="C92" s="385"/>
      <c r="D92" s="385"/>
      <c r="E92" s="385"/>
      <c r="F92" s="283"/>
      <c r="G92" s="204"/>
    </row>
    <row r="93" spans="1:7">
      <c r="A93" s="86"/>
      <c r="B93" s="386" t="s">
        <v>101</v>
      </c>
      <c r="C93" s="398">
        <v>-6.9830000000000023</v>
      </c>
      <c r="D93" s="387">
        <v>-5.0770000000000035</v>
      </c>
      <c r="E93" s="387">
        <v>-1.9059999999999988</v>
      </c>
      <c r="F93" s="388">
        <v>0.37541855426432891</v>
      </c>
      <c r="G93" s="214"/>
    </row>
    <row r="94" spans="1:7">
      <c r="A94" s="86"/>
      <c r="B94" s="386"/>
      <c r="C94" s="387"/>
      <c r="D94" s="387"/>
      <c r="E94" s="387"/>
      <c r="F94" s="387"/>
      <c r="G94" s="204"/>
    </row>
    <row r="95" spans="1:7" s="117" customFormat="1">
      <c r="A95" s="116"/>
      <c r="B95" s="395" t="s">
        <v>117</v>
      </c>
      <c r="C95" s="342">
        <v>1173.6860000000001</v>
      </c>
      <c r="D95" s="343">
        <v>1015.2070000000001</v>
      </c>
      <c r="E95" s="343">
        <v>158.47900000000004</v>
      </c>
      <c r="F95" s="283">
        <v>0.15610510959833812</v>
      </c>
      <c r="G95" s="204"/>
    </row>
    <row r="96" spans="1:7">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6">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topLeftCell="A20" workbookViewId="0">
      <selection activeCell="G1" sqref="G1:J1048576"/>
    </sheetView>
  </sheetViews>
  <sheetFormatPr baseColWidth="10" defaultColWidth="11.42578125" defaultRowHeight="12.75"/>
  <cols>
    <col min="1" max="1" width="3.7109375" style="101" customWidth="1"/>
    <col min="2" max="2" width="37.28515625" style="101" customWidth="1"/>
    <col min="3" max="4" width="16.28515625" style="101" bestFit="1" customWidth="1"/>
    <col min="5" max="5" width="13.7109375" style="720" customWidth="1"/>
    <col min="6" max="6" width="13.7109375" style="101" customWidth="1"/>
    <col min="7" max="16384" width="11.42578125" style="101"/>
  </cols>
  <sheetData>
    <row r="1" spans="1:6">
      <c r="B1" s="408"/>
      <c r="C1" s="408"/>
      <c r="D1" s="408"/>
      <c r="E1" s="717"/>
      <c r="F1" s="408"/>
    </row>
    <row r="2" spans="1:6">
      <c r="A2" s="411"/>
      <c r="B2" s="284" t="s">
        <v>118</v>
      </c>
      <c r="C2" s="779" t="s">
        <v>119</v>
      </c>
      <c r="D2" s="779"/>
      <c r="E2" s="779"/>
      <c r="F2" s="779"/>
    </row>
    <row r="3" spans="1:6">
      <c r="B3" s="811"/>
      <c r="C3" s="813" t="s">
        <v>11</v>
      </c>
      <c r="D3" s="813"/>
      <c r="E3" s="813"/>
      <c r="F3" s="813"/>
    </row>
    <row r="4" spans="1:6" s="146" customFormat="1">
      <c r="B4" s="812"/>
      <c r="C4" s="364" t="s">
        <v>467</v>
      </c>
      <c r="D4" s="406" t="s">
        <v>468</v>
      </c>
      <c r="E4" s="718" t="s">
        <v>62</v>
      </c>
      <c r="F4" s="405" t="s">
        <v>2</v>
      </c>
    </row>
    <row r="5" spans="1:6" ht="6.75" customHeight="1">
      <c r="B5" s="143"/>
      <c r="C5" s="143"/>
      <c r="D5" s="143"/>
      <c r="E5" s="719"/>
      <c r="F5" s="143"/>
    </row>
    <row r="6" spans="1:6">
      <c r="B6" s="101" t="s">
        <v>120</v>
      </c>
      <c r="C6" s="336">
        <v>1.732</v>
      </c>
      <c r="D6" s="84">
        <v>12.956</v>
      </c>
      <c r="E6" s="191">
        <v>-11.224</v>
      </c>
      <c r="F6" s="184">
        <v>-0.86631676443346706</v>
      </c>
    </row>
    <row r="7" spans="1:6">
      <c r="B7" s="85" t="s">
        <v>121</v>
      </c>
      <c r="C7" s="336">
        <v>-0.16400000000000001</v>
      </c>
      <c r="D7" s="84">
        <v>-1.2470000000000001</v>
      </c>
      <c r="E7" s="191">
        <v>1.0830000000000002</v>
      </c>
      <c r="F7" s="184">
        <v>-0.86848436246992788</v>
      </c>
    </row>
    <row r="8" spans="1:6">
      <c r="B8" s="101" t="s">
        <v>122</v>
      </c>
      <c r="C8" s="336">
        <v>-1.266</v>
      </c>
      <c r="D8" s="84">
        <v>-1.119</v>
      </c>
      <c r="E8" s="191">
        <v>-0.14700000000000002</v>
      </c>
      <c r="F8" s="184">
        <v>0.13136729222520116</v>
      </c>
    </row>
    <row r="9" spans="1:6">
      <c r="B9" s="85" t="s">
        <v>73</v>
      </c>
      <c r="C9" s="336">
        <v>-0.72499999999999998</v>
      </c>
      <c r="D9" s="84">
        <v>-1.835</v>
      </c>
      <c r="E9" s="191">
        <v>1.1099999999999999</v>
      </c>
      <c r="F9" s="184">
        <v>-0.60490463215258861</v>
      </c>
    </row>
    <row r="10" spans="1:6">
      <c r="B10" s="85" t="s">
        <v>123</v>
      </c>
      <c r="C10" s="336"/>
      <c r="D10" s="84"/>
      <c r="E10" s="191"/>
      <c r="F10" s="184"/>
    </row>
    <row r="11" spans="1:6" ht="6" customHeight="1">
      <c r="B11" s="408"/>
      <c r="C11" s="408"/>
      <c r="D11" s="408"/>
      <c r="E11" s="717"/>
      <c r="F11" s="408"/>
    </row>
    <row r="12" spans="1:6">
      <c r="B12" s="409" t="s">
        <v>124</v>
      </c>
      <c r="C12" s="358">
        <v>-0.42299999999999993</v>
      </c>
      <c r="D12" s="410">
        <v>8.754999999999999</v>
      </c>
      <c r="E12" s="441">
        <v>-9.177999999999999</v>
      </c>
      <c r="F12" s="283">
        <v>-1.0483152484294689</v>
      </c>
    </row>
    <row r="13" spans="1:6">
      <c r="B13" s="814"/>
      <c r="C13" s="814"/>
      <c r="D13" s="814"/>
      <c r="E13" s="814"/>
      <c r="F13" s="814"/>
    </row>
    <row r="14" spans="1:6">
      <c r="B14" s="408"/>
      <c r="C14" s="408"/>
      <c r="D14" s="408"/>
      <c r="E14" s="717"/>
      <c r="F14" s="408"/>
    </row>
    <row r="15" spans="1:6">
      <c r="A15" s="411"/>
      <c r="B15" s="284" t="s">
        <v>125</v>
      </c>
      <c r="C15" s="781" t="s">
        <v>119</v>
      </c>
      <c r="D15" s="781"/>
      <c r="E15" s="781"/>
      <c r="F15" s="781"/>
    </row>
    <row r="16" spans="1:6">
      <c r="B16" s="811"/>
      <c r="C16" s="813" t="s">
        <v>11</v>
      </c>
      <c r="D16" s="813"/>
      <c r="E16" s="813"/>
      <c r="F16" s="813"/>
    </row>
    <row r="17" spans="1:6">
      <c r="B17" s="812"/>
      <c r="C17" s="364" t="s">
        <v>467</v>
      </c>
      <c r="D17" s="406" t="s">
        <v>468</v>
      </c>
      <c r="E17" s="718" t="s">
        <v>62</v>
      </c>
      <c r="F17" s="405" t="s">
        <v>2</v>
      </c>
    </row>
    <row r="18" spans="1:6" ht="8.25" customHeight="1">
      <c r="B18" s="143"/>
      <c r="C18" s="143"/>
      <c r="D18" s="143"/>
      <c r="E18" s="719"/>
      <c r="F18" s="143"/>
    </row>
    <row r="19" spans="1:6">
      <c r="B19" s="101" t="s">
        <v>120</v>
      </c>
      <c r="C19" s="336">
        <v>446.33499999999998</v>
      </c>
      <c r="D19" s="84">
        <v>295.25900000000001</v>
      </c>
      <c r="E19" s="191">
        <v>151.07599999999996</v>
      </c>
      <c r="F19" s="184">
        <v>0.511672802522531</v>
      </c>
    </row>
    <row r="20" spans="1:6">
      <c r="B20" s="85" t="s">
        <v>121</v>
      </c>
      <c r="C20" s="336">
        <v>-301.37599999999998</v>
      </c>
      <c r="D20" s="84">
        <v>-136.273</v>
      </c>
      <c r="E20" s="191">
        <v>-165.10299999999998</v>
      </c>
      <c r="F20" s="184">
        <v>-1.2115606172902922</v>
      </c>
    </row>
    <row r="21" spans="1:6">
      <c r="B21" s="101" t="s">
        <v>122</v>
      </c>
      <c r="C21" s="336">
        <v>-5.0590000000000002</v>
      </c>
      <c r="D21" s="84">
        <v>-4.38</v>
      </c>
      <c r="E21" s="191">
        <v>-0.67900000000000027</v>
      </c>
      <c r="F21" s="184">
        <v>-0.1550228310502284</v>
      </c>
    </row>
    <row r="22" spans="1:6">
      <c r="B22" s="85" t="s">
        <v>73</v>
      </c>
      <c r="C22" s="336">
        <v>-30.117000000000001</v>
      </c>
      <c r="D22" s="84">
        <v>-24.605</v>
      </c>
      <c r="E22" s="191">
        <v>-5.5120000000000005</v>
      </c>
      <c r="F22" s="184">
        <v>-0.22401950823003447</v>
      </c>
    </row>
    <row r="23" spans="1:6" ht="6" customHeight="1">
      <c r="B23" s="408"/>
      <c r="C23" s="408"/>
      <c r="D23" s="408"/>
      <c r="E23" s="717"/>
      <c r="F23" s="408"/>
    </row>
    <row r="24" spans="1:6">
      <c r="B24" s="409" t="s">
        <v>124</v>
      </c>
      <c r="C24" s="358">
        <v>109.783</v>
      </c>
      <c r="D24" s="410">
        <v>130.00100000000003</v>
      </c>
      <c r="E24" s="441">
        <v>-20.218000000000032</v>
      </c>
      <c r="F24" s="283">
        <v>-0.15552188060091865</v>
      </c>
    </row>
    <row r="26" spans="1:6">
      <c r="B26" s="408"/>
      <c r="C26" s="408"/>
      <c r="D26" s="408"/>
      <c r="E26" s="717"/>
      <c r="F26" s="408"/>
    </row>
    <row r="27" spans="1:6">
      <c r="A27" s="411"/>
      <c r="B27" s="284" t="s">
        <v>126</v>
      </c>
      <c r="C27" s="779" t="s">
        <v>119</v>
      </c>
      <c r="D27" s="779"/>
      <c r="E27" s="779"/>
      <c r="F27" s="779"/>
    </row>
    <row r="28" spans="1:6">
      <c r="B28" s="811"/>
      <c r="C28" s="813" t="s">
        <v>11</v>
      </c>
      <c r="D28" s="813"/>
      <c r="E28" s="813"/>
      <c r="F28" s="813"/>
    </row>
    <row r="29" spans="1:6">
      <c r="B29" s="812"/>
      <c r="C29" s="364" t="s">
        <v>467</v>
      </c>
      <c r="D29" s="406" t="s">
        <v>468</v>
      </c>
      <c r="E29" s="718" t="s">
        <v>62</v>
      </c>
      <c r="F29" s="405" t="s">
        <v>2</v>
      </c>
    </row>
    <row r="30" spans="1:6" ht="7.5" customHeight="1">
      <c r="B30" s="143"/>
      <c r="C30" s="143"/>
      <c r="D30" s="143"/>
      <c r="E30" s="719"/>
      <c r="F30" s="143"/>
    </row>
    <row r="31" spans="1:6">
      <c r="B31" s="85" t="s">
        <v>120</v>
      </c>
      <c r="C31" s="336">
        <v>383.02</v>
      </c>
      <c r="D31" s="84">
        <v>410.90600000000001</v>
      </c>
      <c r="E31" s="191">
        <v>-27.886000000000024</v>
      </c>
      <c r="F31" s="184">
        <v>-6.7864669778489595E-2</v>
      </c>
    </row>
    <row r="32" spans="1:6">
      <c r="B32" s="101" t="s">
        <v>121</v>
      </c>
      <c r="C32" s="336">
        <v>-129.767</v>
      </c>
      <c r="D32" s="84">
        <v>-175.80199999999999</v>
      </c>
      <c r="E32" s="191">
        <v>46.034999999999997</v>
      </c>
      <c r="F32" s="184">
        <v>0.26185708922537854</v>
      </c>
    </row>
    <row r="33" spans="1:6">
      <c r="B33" s="85" t="s">
        <v>122</v>
      </c>
      <c r="C33" s="336">
        <v>-14.937999999999999</v>
      </c>
      <c r="D33" s="84">
        <v>-11.875999999999999</v>
      </c>
      <c r="E33" s="191">
        <v>-3.0619999999999994</v>
      </c>
      <c r="F33" s="184">
        <v>-0.2578309195015156</v>
      </c>
    </row>
    <row r="34" spans="1:6">
      <c r="B34" s="408" t="s">
        <v>73</v>
      </c>
      <c r="C34" s="336">
        <v>-20.457000000000001</v>
      </c>
      <c r="D34" s="84">
        <v>-10.409000000000001</v>
      </c>
      <c r="E34" s="191">
        <v>-10.048</v>
      </c>
      <c r="F34" s="184">
        <v>-0.96531847439715635</v>
      </c>
    </row>
    <row r="35" spans="1:6" ht="8.25" customHeight="1">
      <c r="B35" s="409"/>
      <c r="C35" s="410"/>
      <c r="D35" s="410"/>
      <c r="E35" s="441"/>
      <c r="F35" s="283"/>
    </row>
    <row r="36" spans="1:6">
      <c r="B36" s="409" t="s">
        <v>124</v>
      </c>
      <c r="C36" s="358">
        <v>217.858</v>
      </c>
      <c r="D36" s="410">
        <v>212.81900000000002</v>
      </c>
      <c r="E36" s="441">
        <v>5.0389999999999873</v>
      </c>
      <c r="F36" s="283">
        <v>2.3677397224871832E-2</v>
      </c>
    </row>
    <row r="38" spans="1:6">
      <c r="B38" s="408"/>
      <c r="C38" s="408"/>
      <c r="D38" s="408"/>
      <c r="E38" s="717"/>
      <c r="F38" s="408"/>
    </row>
    <row r="39" spans="1:6">
      <c r="A39" s="411"/>
      <c r="B39" s="284" t="s">
        <v>127</v>
      </c>
      <c r="C39" s="779" t="s">
        <v>119</v>
      </c>
      <c r="D39" s="779"/>
      <c r="E39" s="779"/>
      <c r="F39" s="779"/>
    </row>
    <row r="40" spans="1:6">
      <c r="B40" s="811"/>
      <c r="C40" s="813" t="s">
        <v>11</v>
      </c>
      <c r="D40" s="813"/>
      <c r="E40" s="813"/>
      <c r="F40" s="813"/>
    </row>
    <row r="41" spans="1:6">
      <c r="B41" s="812"/>
      <c r="C41" s="364" t="s">
        <v>467</v>
      </c>
      <c r="D41" s="406" t="s">
        <v>468</v>
      </c>
      <c r="E41" s="718" t="s">
        <v>62</v>
      </c>
      <c r="F41" s="405" t="s">
        <v>2</v>
      </c>
    </row>
    <row r="42" spans="1:6">
      <c r="B42" s="143"/>
      <c r="C42" s="143"/>
      <c r="D42" s="143"/>
      <c r="E42" s="719"/>
      <c r="F42" s="143"/>
    </row>
    <row r="43" spans="1:6">
      <c r="B43" s="85" t="s">
        <v>120</v>
      </c>
      <c r="C43" s="336">
        <v>76.034999999999997</v>
      </c>
      <c r="D43" s="84">
        <v>83.215999999999994</v>
      </c>
      <c r="E43" s="191">
        <v>-7.1809999999999974</v>
      </c>
      <c r="F43" s="184">
        <v>-8.6293501249759652E-2</v>
      </c>
    </row>
    <row r="44" spans="1:6">
      <c r="B44" s="101" t="s">
        <v>121</v>
      </c>
      <c r="C44" s="336">
        <v>-13.147</v>
      </c>
      <c r="D44" s="84">
        <v>-19.934000000000001</v>
      </c>
      <c r="E44" s="191">
        <v>6.7870000000000008</v>
      </c>
      <c r="F44" s="184">
        <v>0.3404735627570985</v>
      </c>
    </row>
    <row r="45" spans="1:6">
      <c r="B45" s="85" t="s">
        <v>122</v>
      </c>
      <c r="C45" s="336">
        <v>-2.9490000000000003</v>
      </c>
      <c r="D45" s="84">
        <v>-3.1160000000000001</v>
      </c>
      <c r="E45" s="191">
        <v>0.16699999999999982</v>
      </c>
      <c r="F45" s="184">
        <v>5.3594351732990986E-2</v>
      </c>
    </row>
    <row r="46" spans="1:6">
      <c r="B46" s="408" t="s">
        <v>73</v>
      </c>
      <c r="C46" s="336">
        <v>-4.9539999999999997</v>
      </c>
      <c r="D46" s="84">
        <v>-4.26</v>
      </c>
      <c r="E46" s="191">
        <v>-0.69399999999999995</v>
      </c>
      <c r="F46" s="184">
        <v>-0.16291079812206566</v>
      </c>
    </row>
    <row r="47" spans="1:6">
      <c r="B47" s="409"/>
      <c r="C47" s="410"/>
      <c r="D47" s="410"/>
      <c r="E47" s="441"/>
      <c r="F47" s="283"/>
    </row>
    <row r="48" spans="1:6">
      <c r="B48" s="409" t="s">
        <v>124</v>
      </c>
      <c r="C48" s="358">
        <v>54.984999999999999</v>
      </c>
      <c r="D48" s="410">
        <v>55.905999999999999</v>
      </c>
      <c r="E48" s="441">
        <v>-0.92099999999999937</v>
      </c>
      <c r="F48" s="283">
        <v>-1.6474081493936255E-2</v>
      </c>
    </row>
  </sheetData>
  <mergeCells count="13">
    <mergeCell ref="C28:F28"/>
    <mergeCell ref="C2:F2"/>
    <mergeCell ref="C15:F15"/>
    <mergeCell ref="C27:F27"/>
    <mergeCell ref="C3:F3"/>
    <mergeCell ref="B13:F13"/>
    <mergeCell ref="B3:B4"/>
    <mergeCell ref="C16:F16"/>
    <mergeCell ref="B16:B17"/>
    <mergeCell ref="B40:B41"/>
    <mergeCell ref="C40:F40"/>
    <mergeCell ref="B28:B29"/>
    <mergeCell ref="C39:F39"/>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37"/>
  <sheetViews>
    <sheetView topLeftCell="A14" workbookViewId="0">
      <selection activeCell="M30" sqref="M30:N30"/>
    </sheetView>
  </sheetViews>
  <sheetFormatPr baseColWidth="10" defaultColWidth="11.42578125" defaultRowHeight="12.75"/>
  <cols>
    <col min="1" max="1" width="3.28515625" style="101" customWidth="1"/>
    <col min="2" max="2" width="35.28515625" style="101" customWidth="1"/>
    <col min="3" max="4" width="16.28515625" style="101" bestFit="1" customWidth="1"/>
    <col min="5" max="6" width="13.7109375" style="101" customWidth="1"/>
    <col min="7" max="7" width="3.5703125" style="101" customWidth="1"/>
    <col min="8" max="8" width="29.7109375" style="101" customWidth="1"/>
    <col min="9" max="9" width="17.42578125" style="101" customWidth="1"/>
    <col min="10" max="10" width="16.28515625" style="101" customWidth="1"/>
    <col min="11" max="11" width="13.42578125" style="101" customWidth="1"/>
    <col min="12" max="12" width="2" style="101" customWidth="1"/>
    <col min="13" max="13" width="15.5703125" style="101" bestFit="1" customWidth="1"/>
    <col min="14" max="14" width="15.85546875" style="101" customWidth="1"/>
    <col min="15" max="16384" width="11.42578125" style="101"/>
  </cols>
  <sheetData>
    <row r="1" spans="2:25">
      <c r="B1" s="408"/>
      <c r="C1" s="408"/>
      <c r="D1" s="408"/>
      <c r="E1" s="408"/>
      <c r="F1" s="408"/>
      <c r="H1" s="408"/>
      <c r="I1" s="408"/>
      <c r="J1" s="408"/>
      <c r="K1" s="408"/>
      <c r="L1" s="408"/>
      <c r="M1" s="408"/>
      <c r="N1" s="408"/>
      <c r="O1" s="408"/>
    </row>
    <row r="2" spans="2:25">
      <c r="B2" s="302" t="s">
        <v>118</v>
      </c>
      <c r="C2" s="779" t="s">
        <v>119</v>
      </c>
      <c r="D2" s="779"/>
      <c r="E2" s="779"/>
      <c r="F2" s="777"/>
      <c r="G2" s="414"/>
      <c r="H2" s="781" t="s">
        <v>118</v>
      </c>
      <c r="I2" s="781"/>
      <c r="J2" s="781"/>
      <c r="K2" s="781"/>
      <c r="L2" s="781"/>
      <c r="M2" s="781"/>
      <c r="N2" s="781"/>
      <c r="O2" s="782"/>
    </row>
    <row r="3" spans="2:25">
      <c r="B3" s="811"/>
      <c r="C3" s="812" t="s">
        <v>11</v>
      </c>
      <c r="D3" s="812"/>
      <c r="E3" s="812"/>
      <c r="F3" s="812"/>
      <c r="H3" s="811" t="s">
        <v>128</v>
      </c>
      <c r="I3" s="813" t="s">
        <v>129</v>
      </c>
      <c r="J3" s="813"/>
      <c r="K3" s="813"/>
      <c r="L3" s="813"/>
      <c r="M3" s="813" t="s">
        <v>130</v>
      </c>
      <c r="N3" s="813"/>
      <c r="O3" s="813"/>
    </row>
    <row r="4" spans="2:25" s="146" customFormat="1" ht="25.5" customHeight="1">
      <c r="B4" s="812"/>
      <c r="C4" s="364" t="s">
        <v>467</v>
      </c>
      <c r="D4" s="406" t="s">
        <v>468</v>
      </c>
      <c r="E4" s="405" t="s">
        <v>62</v>
      </c>
      <c r="F4" s="405" t="s">
        <v>13</v>
      </c>
      <c r="H4" s="811"/>
      <c r="I4" s="416" t="s">
        <v>467</v>
      </c>
      <c r="J4" s="407" t="s">
        <v>468</v>
      </c>
      <c r="K4" s="415" t="s">
        <v>131</v>
      </c>
      <c r="L4" s="147"/>
      <c r="M4" s="416" t="s">
        <v>467</v>
      </c>
      <c r="N4" s="407" t="s">
        <v>468</v>
      </c>
      <c r="O4" s="407" t="s">
        <v>2</v>
      </c>
    </row>
    <row r="5" spans="2:25" ht="6.75" customHeight="1">
      <c r="B5" s="143"/>
      <c r="C5" s="143"/>
      <c r="D5" s="143"/>
      <c r="E5" s="143"/>
      <c r="F5" s="143"/>
      <c r="H5" s="417"/>
      <c r="I5" s="417"/>
      <c r="L5" s="147"/>
      <c r="M5" s="721"/>
      <c r="N5" s="721"/>
    </row>
    <row r="6" spans="2:25">
      <c r="B6" s="101" t="s">
        <v>120</v>
      </c>
      <c r="C6" s="336">
        <v>419.05500000000001</v>
      </c>
      <c r="D6" s="84">
        <v>409.89699999999999</v>
      </c>
      <c r="E6" s="84">
        <v>9.1580000000000155</v>
      </c>
      <c r="F6" s="184">
        <v>2.2342198161977356E-2</v>
      </c>
      <c r="H6" s="101" t="s">
        <v>132</v>
      </c>
      <c r="I6" s="413">
        <v>0.17543900000000001</v>
      </c>
      <c r="J6" s="194">
        <v>0.17674026310298876</v>
      </c>
      <c r="K6" s="422">
        <v>-0.13012631029887534</v>
      </c>
      <c r="L6" s="147"/>
      <c r="M6" s="722">
        <v>2.7453510000000003</v>
      </c>
      <c r="N6" s="723">
        <v>2.7291780000000001</v>
      </c>
      <c r="O6" s="729">
        <v>5.925960124257168E-3</v>
      </c>
    </row>
    <row r="7" spans="2:25">
      <c r="B7" s="85" t="s">
        <v>121</v>
      </c>
      <c r="C7" s="336">
        <v>-264.96199999999999</v>
      </c>
      <c r="D7" s="84">
        <v>-275.72000000000003</v>
      </c>
      <c r="E7" s="84">
        <v>10.758000000000038</v>
      </c>
      <c r="F7" s="184">
        <v>-3.9017844189757844E-2</v>
      </c>
      <c r="G7" s="143"/>
      <c r="H7" s="408"/>
      <c r="I7" s="418"/>
      <c r="J7" s="418"/>
      <c r="K7" s="418"/>
      <c r="L7" s="147"/>
      <c r="M7" s="724"/>
      <c r="N7" s="724"/>
      <c r="O7" s="730"/>
      <c r="P7" s="143"/>
      <c r="T7" s="191"/>
      <c r="U7" s="191"/>
      <c r="V7" s="192"/>
      <c r="W7" s="193"/>
      <c r="X7" s="193"/>
      <c r="Y7" s="191"/>
    </row>
    <row r="8" spans="2:25">
      <c r="B8" s="101" t="s">
        <v>122</v>
      </c>
      <c r="C8" s="336">
        <v>-40.223999999999997</v>
      </c>
      <c r="D8" s="84">
        <v>-46.244999999999997</v>
      </c>
      <c r="E8" s="84">
        <v>6.0210000000000008</v>
      </c>
      <c r="F8" s="184">
        <v>-0.13019785922802463</v>
      </c>
      <c r="H8" s="409" t="s">
        <v>133</v>
      </c>
      <c r="I8" s="419">
        <v>0.17543900000000001</v>
      </c>
      <c r="J8" s="420">
        <v>0.17674026310298876</v>
      </c>
      <c r="K8" s="613">
        <v>-0.13012631029887534</v>
      </c>
      <c r="L8" s="147"/>
      <c r="M8" s="725">
        <v>2.7453510000000003</v>
      </c>
      <c r="N8" s="726">
        <v>2.7291780000000001</v>
      </c>
      <c r="O8" s="731">
        <v>5.925960124257168E-3</v>
      </c>
    </row>
    <row r="9" spans="2:25">
      <c r="B9" s="85" t="s">
        <v>73</v>
      </c>
      <c r="C9" s="336">
        <v>-49.311</v>
      </c>
      <c r="D9" s="84">
        <v>-65.465999999999994</v>
      </c>
      <c r="E9" s="84">
        <v>16.154999999999994</v>
      </c>
      <c r="F9" s="184">
        <v>-0.24676931536981017</v>
      </c>
      <c r="L9" s="147"/>
      <c r="M9" s="721"/>
      <c r="N9" s="721"/>
    </row>
    <row r="10" spans="2:25">
      <c r="B10" s="85" t="s">
        <v>123</v>
      </c>
      <c r="C10" s="336"/>
      <c r="D10" s="84"/>
      <c r="E10" s="84"/>
      <c r="F10" s="184"/>
      <c r="L10" s="147"/>
    </row>
    <row r="11" spans="2:25">
      <c r="B11" s="408"/>
      <c r="C11" s="408"/>
      <c r="D11" s="408"/>
      <c r="E11" s="408"/>
      <c r="F11" s="408"/>
      <c r="M11" s="246"/>
      <c r="O11" s="246"/>
    </row>
    <row r="12" spans="2:25">
      <c r="B12" s="409" t="s">
        <v>116</v>
      </c>
      <c r="C12" s="358">
        <v>64.558000000000021</v>
      </c>
      <c r="D12" s="410">
        <v>22.465999999999966</v>
      </c>
      <c r="E12" s="410">
        <v>42.092000000000056</v>
      </c>
      <c r="F12" s="283">
        <v>1.8735867533161277</v>
      </c>
      <c r="J12" s="622"/>
      <c r="K12" s="622"/>
    </row>
    <row r="13" spans="2:25">
      <c r="B13" s="815"/>
      <c r="C13" s="815"/>
      <c r="D13" s="815"/>
      <c r="E13" s="815"/>
      <c r="F13" s="815"/>
      <c r="J13" s="622"/>
      <c r="K13" s="622"/>
    </row>
    <row r="16" spans="2:25">
      <c r="B16" s="302" t="s">
        <v>125</v>
      </c>
      <c r="C16" s="779" t="s">
        <v>119</v>
      </c>
      <c r="D16" s="779"/>
      <c r="E16" s="779"/>
      <c r="F16" s="777"/>
      <c r="G16" s="414"/>
      <c r="H16" s="776" t="s">
        <v>125</v>
      </c>
      <c r="I16" s="779"/>
      <c r="J16" s="779"/>
      <c r="K16" s="779"/>
      <c r="L16" s="779"/>
      <c r="M16" s="779"/>
      <c r="N16" s="779"/>
      <c r="O16" s="777"/>
    </row>
    <row r="17" spans="2:15" ht="13.5" customHeight="1">
      <c r="B17" s="811"/>
      <c r="C17" s="812" t="s">
        <v>11</v>
      </c>
      <c r="D17" s="812"/>
      <c r="E17" s="812"/>
      <c r="F17" s="812"/>
      <c r="H17" s="811" t="s">
        <v>128</v>
      </c>
      <c r="I17" s="813" t="s">
        <v>129</v>
      </c>
      <c r="J17" s="813"/>
      <c r="K17" s="813"/>
      <c r="L17" s="813"/>
      <c r="M17" s="813" t="s">
        <v>130</v>
      </c>
      <c r="N17" s="813"/>
      <c r="O17" s="813"/>
    </row>
    <row r="18" spans="2:15" ht="27" customHeight="1">
      <c r="B18" s="812"/>
      <c r="C18" s="364" t="s">
        <v>467</v>
      </c>
      <c r="D18" s="406" t="s">
        <v>468</v>
      </c>
      <c r="E18" s="405" t="s">
        <v>62</v>
      </c>
      <c r="F18" s="405" t="s">
        <v>13</v>
      </c>
      <c r="H18" s="811"/>
      <c r="I18" s="416" t="s">
        <v>467</v>
      </c>
      <c r="J18" s="407" t="s">
        <v>468</v>
      </c>
      <c r="K18" s="415" t="s">
        <v>131</v>
      </c>
      <c r="L18" s="147"/>
      <c r="M18" s="416" t="s">
        <v>467</v>
      </c>
      <c r="N18" s="407" t="s">
        <v>468</v>
      </c>
      <c r="O18" s="407" t="s">
        <v>13</v>
      </c>
    </row>
    <row r="19" spans="2:15">
      <c r="B19" s="143"/>
      <c r="C19" s="143"/>
      <c r="D19" s="143"/>
      <c r="E19" s="143"/>
      <c r="F19" s="143"/>
      <c r="H19" s="417"/>
      <c r="I19" s="417"/>
      <c r="L19" s="147"/>
    </row>
    <row r="20" spans="2:15">
      <c r="B20" s="101" t="s">
        <v>120</v>
      </c>
      <c r="C20" s="336">
        <v>2018.394</v>
      </c>
      <c r="D20" s="84">
        <v>1577.4069999999999</v>
      </c>
      <c r="E20" s="84">
        <v>440.98700000000008</v>
      </c>
      <c r="F20" s="184">
        <v>0.27956450047451309</v>
      </c>
      <c r="H20" s="101" t="s">
        <v>134</v>
      </c>
      <c r="I20" s="413">
        <v>0.20703895498379252</v>
      </c>
      <c r="J20" s="194">
        <v>0.205848892877491</v>
      </c>
      <c r="K20" s="422">
        <v>0.11900621063015149</v>
      </c>
      <c r="L20" s="192"/>
      <c r="M20" s="722">
        <v>3.1216759999999999</v>
      </c>
      <c r="N20" s="723">
        <v>3.1394740000000003</v>
      </c>
      <c r="O20" s="729">
        <v>-5.6691025311884635E-3</v>
      </c>
    </row>
    <row r="21" spans="2:15">
      <c r="B21" s="85" t="s">
        <v>121</v>
      </c>
      <c r="C21" s="336">
        <v>-1299.461</v>
      </c>
      <c r="D21" s="84">
        <v>-1011.968</v>
      </c>
      <c r="E21" s="84">
        <v>-287.49300000000005</v>
      </c>
      <c r="F21" s="184">
        <v>0.28409297527194544</v>
      </c>
      <c r="H21" s="101" t="s">
        <v>135</v>
      </c>
      <c r="I21" s="413">
        <v>0.17792839669262672</v>
      </c>
      <c r="J21" s="194">
        <v>0.145661197289434</v>
      </c>
      <c r="K21" s="422">
        <v>3.2267199403192723</v>
      </c>
      <c r="L21" s="192"/>
      <c r="M21" s="722">
        <v>4.3525029999999996</v>
      </c>
      <c r="N21" s="723">
        <v>4.275747</v>
      </c>
      <c r="O21" s="729">
        <v>1.7951483097573329E-2</v>
      </c>
    </row>
    <row r="22" spans="2:15">
      <c r="B22" s="101" t="s">
        <v>122</v>
      </c>
      <c r="C22" s="336">
        <v>-68.322000000000003</v>
      </c>
      <c r="D22" s="84">
        <v>-52.448999999999998</v>
      </c>
      <c r="E22" s="84">
        <v>-15.873000000000005</v>
      </c>
      <c r="F22" s="184">
        <v>0.30263684722301676</v>
      </c>
      <c r="H22" s="101" t="s">
        <v>136</v>
      </c>
      <c r="I22" s="413">
        <v>0.11024727495282415</v>
      </c>
      <c r="J22" s="194">
        <v>0.10434573551888</v>
      </c>
      <c r="K22" s="422">
        <v>0.59015394339441418</v>
      </c>
      <c r="L22" s="192"/>
      <c r="M22" s="722">
        <v>8.772101000000001</v>
      </c>
      <c r="N22" s="723">
        <v>8.5714670000000002</v>
      </c>
      <c r="O22" s="729">
        <v>2.3407195057742358E-2</v>
      </c>
    </row>
    <row r="23" spans="2:15">
      <c r="B23" s="85" t="s">
        <v>73</v>
      </c>
      <c r="C23" s="336">
        <v>-161.625</v>
      </c>
      <c r="D23" s="84">
        <v>-123.127</v>
      </c>
      <c r="E23" s="84">
        <v>-38.498000000000005</v>
      </c>
      <c r="F23" s="184">
        <v>0.31266903278728475</v>
      </c>
      <c r="H23" s="676"/>
      <c r="I23" s="676"/>
      <c r="J23" s="676"/>
      <c r="K23" s="676"/>
      <c r="L23" s="676"/>
      <c r="M23" s="727"/>
      <c r="N23" s="727"/>
      <c r="O23" s="732"/>
    </row>
    <row r="24" spans="2:15">
      <c r="B24" s="408"/>
      <c r="C24" s="408"/>
      <c r="D24" s="408"/>
      <c r="E24" s="408"/>
      <c r="F24" s="408"/>
      <c r="H24" s="408"/>
      <c r="I24" s="418"/>
      <c r="J24" s="418"/>
      <c r="K24" s="418"/>
      <c r="L24" s="147"/>
      <c r="M24" s="724"/>
      <c r="N24" s="724"/>
      <c r="O24" s="730"/>
    </row>
    <row r="25" spans="2:15">
      <c r="B25" s="409" t="s">
        <v>116</v>
      </c>
      <c r="C25" s="358">
        <v>488.98599999999999</v>
      </c>
      <c r="D25" s="410">
        <v>389.863</v>
      </c>
      <c r="E25" s="410">
        <v>99.12299999999999</v>
      </c>
      <c r="F25" s="283">
        <v>0.25425085222244737</v>
      </c>
      <c r="H25" s="409" t="s">
        <v>133</v>
      </c>
      <c r="I25" s="419">
        <v>0.14336914860134437</v>
      </c>
      <c r="J25" s="420">
        <v>0.13284836198113334</v>
      </c>
      <c r="K25" s="613">
        <v>1.0520786620211027</v>
      </c>
      <c r="L25" s="147"/>
      <c r="M25" s="725">
        <v>16.246279999999999</v>
      </c>
      <c r="N25" s="726">
        <v>15.986688000000001</v>
      </c>
      <c r="O25" s="731">
        <v>1.6238010024340221E-2</v>
      </c>
    </row>
    <row r="26" spans="2:15">
      <c r="M26" s="721"/>
      <c r="N26" s="721"/>
      <c r="O26" s="246"/>
    </row>
    <row r="27" spans="2:15">
      <c r="B27" s="408"/>
      <c r="C27" s="408"/>
      <c r="D27" s="408"/>
      <c r="E27" s="408"/>
      <c r="F27" s="408"/>
      <c r="H27" s="408"/>
      <c r="I27" s="408"/>
      <c r="J27" s="408"/>
      <c r="K27" s="408"/>
      <c r="L27" s="408"/>
      <c r="M27" s="728"/>
      <c r="N27" s="728"/>
      <c r="O27" s="408"/>
    </row>
    <row r="28" spans="2:15">
      <c r="B28" s="284" t="s">
        <v>126</v>
      </c>
      <c r="C28" s="781" t="s">
        <v>119</v>
      </c>
      <c r="D28" s="781"/>
      <c r="E28" s="781"/>
      <c r="F28" s="782"/>
      <c r="G28" s="414"/>
      <c r="H28" s="781" t="s">
        <v>126</v>
      </c>
      <c r="I28" s="781"/>
      <c r="J28" s="781"/>
      <c r="K28" s="781"/>
      <c r="L28" s="781"/>
      <c r="M28" s="781"/>
      <c r="N28" s="781"/>
      <c r="O28" s="782"/>
    </row>
    <row r="29" spans="2:15">
      <c r="B29" s="811"/>
      <c r="C29" s="813" t="s">
        <v>11</v>
      </c>
      <c r="D29" s="813"/>
      <c r="E29" s="813"/>
      <c r="F29" s="813"/>
      <c r="H29" s="811" t="s">
        <v>128</v>
      </c>
      <c r="I29" s="813" t="s">
        <v>129</v>
      </c>
      <c r="J29" s="813"/>
      <c r="K29" s="813"/>
      <c r="L29" s="813"/>
      <c r="M29" s="813" t="s">
        <v>130</v>
      </c>
      <c r="N29" s="813"/>
      <c r="O29" s="813"/>
    </row>
    <row r="30" spans="2:15" ht="30" customHeight="1">
      <c r="B30" s="812"/>
      <c r="C30" s="364" t="s">
        <v>467</v>
      </c>
      <c r="D30" s="406" t="s">
        <v>468</v>
      </c>
      <c r="E30" s="405" t="s">
        <v>62</v>
      </c>
      <c r="F30" s="405" t="s">
        <v>13</v>
      </c>
      <c r="H30" s="811"/>
      <c r="I30" s="416" t="s">
        <v>467</v>
      </c>
      <c r="J30" s="407" t="s">
        <v>468</v>
      </c>
      <c r="K30" s="415" t="s">
        <v>131</v>
      </c>
      <c r="L30" s="147"/>
      <c r="M30" s="416" t="s">
        <v>467</v>
      </c>
      <c r="N30" s="407" t="s">
        <v>468</v>
      </c>
      <c r="O30" s="407" t="s">
        <v>13</v>
      </c>
    </row>
    <row r="31" spans="2:15">
      <c r="B31" s="143"/>
      <c r="C31" s="143"/>
      <c r="D31" s="143"/>
      <c r="E31" s="143"/>
      <c r="F31" s="143"/>
      <c r="H31" s="417"/>
      <c r="I31" s="417"/>
      <c r="L31" s="147"/>
    </row>
    <row r="32" spans="2:15">
      <c r="B32" s="101" t="s">
        <v>120</v>
      </c>
      <c r="C32" s="336">
        <v>629.29100000000005</v>
      </c>
      <c r="D32" s="84">
        <v>540.423</v>
      </c>
      <c r="E32" s="84">
        <v>88.868000000000052</v>
      </c>
      <c r="F32" s="184">
        <v>0.1644415578167473</v>
      </c>
      <c r="H32" s="101" t="s">
        <v>137</v>
      </c>
      <c r="I32" s="413">
        <v>7.6799999999999993E-2</v>
      </c>
      <c r="J32" s="194">
        <v>7.5240000000000001E-2</v>
      </c>
      <c r="K32" s="412">
        <v>0.15599999999999919</v>
      </c>
      <c r="L32" s="147"/>
      <c r="M32" s="722">
        <v>4.0830410000000006</v>
      </c>
      <c r="N32" s="723">
        <v>3.9820199999999999</v>
      </c>
      <c r="O32" s="194">
        <v>2.5369284935786496E-2</v>
      </c>
    </row>
    <row r="33" spans="2:15">
      <c r="B33" s="85" t="s">
        <v>121</v>
      </c>
      <c r="C33" s="336">
        <v>-333.92599999999999</v>
      </c>
      <c r="D33" s="84">
        <v>-301.10899999999998</v>
      </c>
      <c r="E33" s="84">
        <v>-32.817000000000007</v>
      </c>
      <c r="F33" s="184">
        <v>0.10898711097974489</v>
      </c>
      <c r="H33" s="408"/>
      <c r="I33" s="418"/>
      <c r="J33" s="418"/>
      <c r="K33" s="418"/>
      <c r="L33" s="147"/>
      <c r="M33" s="724"/>
      <c r="N33" s="724"/>
      <c r="O33" s="730"/>
    </row>
    <row r="34" spans="2:15">
      <c r="B34" s="101" t="s">
        <v>122</v>
      </c>
      <c r="C34" s="336">
        <v>-9.902000000000001</v>
      </c>
      <c r="D34" s="84">
        <v>-9.5050000000000008</v>
      </c>
      <c r="E34" s="84">
        <v>-0.39700000000000024</v>
      </c>
      <c r="F34" s="184">
        <v>4.1767490794318851E-2</v>
      </c>
      <c r="H34" s="409" t="s">
        <v>133</v>
      </c>
      <c r="I34" s="419">
        <v>7.6799999999999993E-2</v>
      </c>
      <c r="J34" s="420">
        <v>7.5240000000000001E-2</v>
      </c>
      <c r="K34" s="421">
        <v>0.15599999999999919</v>
      </c>
      <c r="L34" s="147"/>
      <c r="M34" s="725">
        <v>4.0830410000000006</v>
      </c>
      <c r="N34" s="726">
        <v>3.9820199999999999</v>
      </c>
      <c r="O34" s="420">
        <v>2.5369284935786496E-2</v>
      </c>
    </row>
    <row r="35" spans="2:15">
      <c r="B35" s="85" t="s">
        <v>73</v>
      </c>
      <c r="C35" s="336">
        <v>-40.540999999999997</v>
      </c>
      <c r="D35" s="84">
        <v>-29.335000000000001</v>
      </c>
      <c r="E35" s="191">
        <v>-11.205999999999996</v>
      </c>
      <c r="F35" s="184">
        <v>0.38200102266916636</v>
      </c>
      <c r="M35" s="721"/>
      <c r="N35" s="721"/>
    </row>
    <row r="36" spans="2:15">
      <c r="B36" s="408"/>
      <c r="C36" s="408"/>
      <c r="D36" s="408"/>
      <c r="E36" s="408"/>
      <c r="F36" s="408"/>
      <c r="M36" s="721"/>
      <c r="N36" s="721"/>
    </row>
    <row r="37" spans="2:15">
      <c r="B37" s="409" t="s">
        <v>116</v>
      </c>
      <c r="C37" s="358">
        <v>244.92200000000008</v>
      </c>
      <c r="D37" s="410">
        <v>200.47400000000002</v>
      </c>
      <c r="E37" s="410">
        <v>44.448000000000064</v>
      </c>
      <c r="F37" s="283">
        <v>0.22171453654838058</v>
      </c>
    </row>
  </sheetData>
  <mergeCells count="22">
    <mergeCell ref="C28:F28"/>
    <mergeCell ref="B3:B4"/>
    <mergeCell ref="C3:F3"/>
    <mergeCell ref="B17:B18"/>
    <mergeCell ref="C17:F17"/>
    <mergeCell ref="B29:B30"/>
    <mergeCell ref="C29:F29"/>
    <mergeCell ref="B13:F13"/>
    <mergeCell ref="H29:H30"/>
    <mergeCell ref="I29:L29"/>
    <mergeCell ref="M29:O29"/>
    <mergeCell ref="M17:O17"/>
    <mergeCell ref="H3:H4"/>
    <mergeCell ref="I3:L3"/>
    <mergeCell ref="H16:O16"/>
    <mergeCell ref="M3:O3"/>
    <mergeCell ref="C2:F2"/>
    <mergeCell ref="C16:F16"/>
    <mergeCell ref="H17:H18"/>
    <mergeCell ref="I17:L17"/>
    <mergeCell ref="H28:O28"/>
    <mergeCell ref="H2:O2"/>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6a0083c81c6dc55f65e2ae991f7283de">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704d8f6c28ac1335ef056dc224db036f"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A6C1D25D-340C-4988-9CAB-FCC270521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F0A6D0-7642-4AE2-B58B-EFB93163ABB9}">
  <ds:schemaRefs>
    <ds:schemaRef ds:uri="http://purl.org/dc/elements/1.1/"/>
    <ds:schemaRef ds:uri="http://purl.org/dc/terms/"/>
    <ds:schemaRef ds:uri="http://schemas.microsoft.com/office/infopath/2007/PartnerControls"/>
    <ds:schemaRef ds:uri="http://schemas.microsoft.com/office/2006/documentManagement/types"/>
    <ds:schemaRef ds:uri="http://purl.org/dc/dcmitype/"/>
    <ds:schemaRef ds:uri="3e5f1567-ceb9-4d76-afd8-9c047bd188bb"/>
    <ds:schemaRef ds:uri="http://schemas.openxmlformats.org/package/2006/metadata/core-properties"/>
    <ds:schemaRef ds:uri="e9765fd6-568a-4503-b8d4-7e3c78eea4a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2026-04-30T07:23:30Z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