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8745" windowHeight="7455" tabRatio="744" activeTab="2"/>
  </bookViews>
  <sheets>
    <sheet name="Ebitda" sheetId="1" r:id="rId1"/>
    <sheet name="Generation Business" sheetId="2" r:id="rId2"/>
    <sheet name="Distribution Business" sheetId="3" r:id="rId3"/>
    <sheet name="energy sales revenues" sheetId="4" r:id="rId4"/>
    <sheet name="Income Statement" sheetId="5" r:id="rId5"/>
    <sheet name="Ebitda by business CO" sheetId="6" r:id="rId6"/>
    <sheet name="Ebitda and others by country" sheetId="7" r:id="rId7"/>
    <sheet name="Non operating CO" sheetId="8" r:id="rId8"/>
    <sheet name="Balance sheet" sheetId="9" r:id="rId9"/>
    <sheet name="Ratios OC" sheetId="10" r:id="rId10"/>
    <sheet name="Property, plant and equipment" sheetId="11" r:id="rId11"/>
    <sheet name="Dx physical data" sheetId="12" r:id="rId12"/>
    <sheet name="Gx physical data" sheetId="13" r:id="rId13"/>
    <sheet name="Ebitda y activo fijo" sheetId="14" state="hidden" r:id="rId14"/>
    <sheet name="Merc Generacón" sheetId="15" state="hidden" r:id="rId15"/>
    <sheet name="Impuestos Diferidos" sheetId="16" state="hidden" r:id="rId16"/>
    <sheet name="Segmentos pais" sheetId="17" r:id="rId17"/>
    <sheet name="Segmentos LN resumen" sheetId="18" r:id="rId18"/>
    <sheet name="Segmentos LN Generacion" sheetId="19" r:id="rId19"/>
    <sheet name="Segmentos LN Distribucion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2">'Distribution Business'!$B$3:$L$17</definedName>
    <definedName name="_xlnm.Print_Area" localSheetId="13">'Ebitda y activo fijo'!$C$5:$G$30</definedName>
    <definedName name="_xlnm.Print_Area" localSheetId="1">'Generation Business'!$B$3:$K$25</definedName>
    <definedName name="_xlnm.Print_Area" localSheetId="15">'Impuestos Diferidos'!$C$4:$F$11</definedName>
    <definedName name="_xlnm.Print_Area" localSheetId="4">'Income Statement'!$B$3:$F$41</definedName>
    <definedName name="_xlnm.Print_Area" localSheetId="14">'Merc Generacón'!$B$3:$G$18</definedName>
    <definedName name="_xlnm.Print_Area" localSheetId="10">'Property, plant and equipment'!$B$3:$H$38</definedName>
    <definedName name="_xlnm.Print_Area" localSheetId="9">'Ratios OC'!$B$2:$K$18</definedName>
  </definedNames>
  <calcPr fullCalcOnLoad="1"/>
</workbook>
</file>

<file path=xl/sharedStrings.xml><?xml version="1.0" encoding="utf-8"?>
<sst xmlns="http://schemas.openxmlformats.org/spreadsheetml/2006/main" count="1351" uniqueCount="404">
  <si>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</si>
  <si>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</si>
  <si>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</si>
  <si>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</si>
  <si>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</si>
  <si>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</si>
  <si>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</si>
  <si>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</si>
  <si>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</si>
  <si>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</si>
  <si>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</si>
  <si>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</si>
  <si>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</si>
  <si>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</si>
  <si>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</si>
  <si>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</si>
  <si>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</si>
  <si>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</si>
  <si>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</si>
  <si>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</si>
  <si>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</si>
  <si>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</si>
  <si>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Edesur S.A.</t>
  </si>
  <si>
    <t>Codensa S.A.</t>
  </si>
  <si>
    <t>Distribución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</si>
  <si>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</si>
  <si>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</si>
  <si>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</si>
  <si>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</si>
  <si>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</si>
  <si>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</si>
  <si>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</si>
  <si>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</si>
  <si>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</si>
  <si>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</si>
  <si>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</si>
  <si>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</si>
  <si>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</si>
  <si>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</si>
  <si>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</si>
  <si>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</si>
  <si>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</si>
  <si>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</si>
  <si>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</si>
  <si>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/ Activo Fijo marzo 2007</t>
  </si>
  <si>
    <t>Impuesto a la Renta e Impuestos diferidos</t>
  </si>
  <si>
    <t>Trabajos para el inmovilizado</t>
  </si>
  <si>
    <t>Estructura y ajustes</t>
  </si>
  <si>
    <t>Edegel</t>
  </si>
  <si>
    <t>Emgesa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</si>
  <si>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</si>
  <si>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</si>
  <si>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</si>
  <si>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</si>
  <si>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</si>
  <si>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</si>
  <si>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</si>
  <si>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</si>
  <si>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</si>
  <si>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</si>
  <si>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</si>
  <si>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</si>
  <si>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</si>
  <si>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</si>
  <si>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</si>
  <si>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</si>
  <si>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</si>
  <si>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</si>
  <si>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</si>
  <si>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</si>
  <si>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</si>
  <si>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</si>
  <si>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</si>
  <si>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</si>
  <si>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</si>
  <si>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</si>
  <si>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</si>
  <si>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</si>
  <si>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</si>
  <si>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</si>
  <si>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NET INCOME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</si>
  <si>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</si>
  <si>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</si>
  <si>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</si>
  <si>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</si>
  <si>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</si>
  <si>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</si>
  <si>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</si>
  <si>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</si>
  <si>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</si>
  <si>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</si>
  <si>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</si>
  <si>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</si>
  <si>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</si>
  <si>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</si>
  <si>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</si>
  <si>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</si>
  <si>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</si>
  <si>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>(million Ch$)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</si>
  <si>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</si>
  <si>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</si>
  <si>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</si>
  <si>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</si>
  <si>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</si>
  <si>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</si>
  <si>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Change</t>
  </si>
  <si>
    <t>% Change</t>
  </si>
  <si>
    <t>Times</t>
  </si>
  <si>
    <t>MMCh$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</si>
  <si>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</si>
  <si>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</si>
  <si>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</si>
  <si>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</si>
  <si>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</si>
  <si>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</si>
  <si>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</si>
  <si>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</si>
  <si>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</si>
  <si>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</si>
  <si>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</si>
  <si>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Generation and Distribution</t>
  </si>
  <si>
    <t>Less: Consolidation adjustments</t>
  </si>
  <si>
    <t>Total Segments</t>
  </si>
  <si>
    <t>Structure and adjustments</t>
  </si>
  <si>
    <t>Costanera</t>
  </si>
  <si>
    <t>Fortaleza</t>
  </si>
  <si>
    <t>Payments for additions of Property, plant and equipment</t>
  </si>
  <si>
    <t>Discontinued operations (1)</t>
  </si>
  <si>
    <t>Net income (Loss) from discontinued operations after taxes</t>
  </si>
  <si>
    <t>Net Income from Continuing Operations</t>
  </si>
  <si>
    <t xml:space="preserve">NET INCOME </t>
  </si>
  <si>
    <t>Earning per share from continuing operations  (Ch$ /share)</t>
  </si>
  <si>
    <t>Earning per share from discontinued operations  (Ch$ /share)</t>
  </si>
  <si>
    <t>Earning per share  (Ch$ /share)</t>
  </si>
  <si>
    <t>Chile (*)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</si>
  <si>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</si>
  <si>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</si>
  <si>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</si>
  <si>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</si>
  <si>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</si>
  <si>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</si>
  <si>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</si>
  <si>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</si>
  <si>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</si>
  <si>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</si>
  <si>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</si>
  <si>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</si>
  <si>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</si>
  <si>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</si>
  <si>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</si>
  <si>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</si>
  <si>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</si>
  <si>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</si>
  <si>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</si>
  <si>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</si>
  <si>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</si>
  <si>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</si>
  <si>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</si>
  <si>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</si>
  <si>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</si>
  <si>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COMPANY</t>
  </si>
  <si>
    <t>Employees</t>
  </si>
  <si>
    <t>Clients/Employees</t>
  </si>
  <si>
    <t>Gwh</t>
  </si>
  <si>
    <t>N°</t>
  </si>
  <si>
    <t>AMPLA Energía</t>
  </si>
  <si>
    <t>Codensa</t>
  </si>
  <si>
    <t>TOTAL</t>
  </si>
  <si>
    <t>SALES</t>
  </si>
  <si>
    <t>Chocón</t>
  </si>
  <si>
    <t>Docksud</t>
  </si>
  <si>
    <t>Eepsa</t>
  </si>
  <si>
    <t>Cachoeira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</si>
  <si>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</si>
  <si>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</si>
  <si>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</si>
  <si>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</si>
  <si>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</si>
  <si>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</si>
  <si>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</si>
  <si>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</si>
  <si>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</si>
  <si>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</si>
  <si>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</si>
  <si>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</si>
  <si>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</si>
  <si>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</si>
  <si>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</si>
  <si>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</si>
  <si>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</si>
  <si>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(1) includes Enel Generación Chile and its generation subsidiaries.</t>
  </si>
  <si>
    <t>Variation in million Ch$ and  %.</t>
  </si>
  <si>
    <t>Menos: Ajustes de consolidación y otras actividades de negocio</t>
  </si>
  <si>
    <t>BY BUSINESS SEGMENT</t>
  </si>
  <si>
    <t>(Ch$ million)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</si>
  <si>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</si>
  <si>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</si>
  <si>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</si>
  <si>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</si>
  <si>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</si>
  <si>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</si>
  <si>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</si>
  <si>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Other Expenses by Nature Generation and Transmission businesses</t>
  </si>
  <si>
    <t>EBITDA Generation and Transmission businesses</t>
  </si>
  <si>
    <t>Other Expenses by Nature Distribution business</t>
  </si>
  <si>
    <t>EBITDA Distribution business</t>
  </si>
  <si>
    <t>Total consolidated Other Expenses by Nature Enel Américas</t>
  </si>
  <si>
    <t>Total consolidated EBITDA Enel Américas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</si>
  <si>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</si>
  <si>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</si>
  <si>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</si>
  <si>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</si>
  <si>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</si>
  <si>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</si>
  <si>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</si>
  <si>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</si>
  <si>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</si>
  <si>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</si>
  <si>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</si>
  <si>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</si>
  <si>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</si>
  <si>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</si>
  <si>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</si>
  <si>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</si>
  <si>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</si>
  <si>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</si>
  <si>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</si>
  <si>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</si>
  <si>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</si>
  <si>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</si>
  <si>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</si>
  <si>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</si>
  <si>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Gain (Loss) for indexed assets and liabilities (1)</t>
  </si>
  <si>
    <t xml:space="preserve">(1) Gain (Loss) for indexed assets and liabilities are originated by assets and liabilities denominated in U.F. at individual Enel Américas level.  U.F. is a readjustment unit only applicable in Chile. 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</si>
  <si>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</si>
  <si>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</si>
  <si>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</si>
  <si>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</si>
  <si>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</si>
  <si>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</si>
  <si>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</si>
  <si>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</si>
  <si>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</si>
  <si>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Central Dock Sud</t>
  </si>
  <si>
    <t>Enel Generación Perú S.A. (Edegel)</t>
  </si>
  <si>
    <t>Enel Generación Piura S.A. Piura</t>
  </si>
  <si>
    <t>Enel Generación Costanera S.A.</t>
  </si>
  <si>
    <t>Enel Generación El Chocón S.A.</t>
  </si>
  <si>
    <t>EGP Cachoeira Dourada S.A.</t>
  </si>
  <si>
    <t>Compañìa Eléctrica de Fortaleza S.A.</t>
  </si>
  <si>
    <t>Empresa Distribuidora Sur S.A. (Edesur)</t>
  </si>
  <si>
    <t xml:space="preserve">Ampla Energia y Servicios S.A. </t>
  </si>
  <si>
    <t>Enel Distribución Perú S.A. (Edelnor)</t>
  </si>
  <si>
    <t>Compañía Energética de Ceará S.A. (Coelce)</t>
  </si>
  <si>
    <t>March 31</t>
  </si>
  <si>
    <t>1Q 2016</t>
  </si>
  <si>
    <t>1Q 2017</t>
  </si>
  <si>
    <t>MM US$</t>
  </si>
  <si>
    <t>(Figures in million US$)</t>
  </si>
  <si>
    <t>As of March 31</t>
  </si>
  <si>
    <t>(US$ million)</t>
  </si>
  <si>
    <t>(Million US$)</t>
  </si>
  <si>
    <t>Other Gain (Losses)</t>
  </si>
  <si>
    <t>Total Other Gain (Losses)</t>
  </si>
  <si>
    <t>Net Income after taxes</t>
  </si>
  <si>
    <t>Profit (Loss) from discontinued operations, after taxes</t>
  </si>
  <si>
    <t>Celg Distribución S.A.(*)</t>
  </si>
  <si>
    <t>As of March 31, 2017</t>
  </si>
  <si>
    <t>As of March 31, 2016</t>
  </si>
  <si>
    <t>CONSOLIDATED INCOME STATEMENT (Continuing Operations) (million US$)</t>
  </si>
  <si>
    <t>Chile ( Holdings y Otros)</t>
  </si>
  <si>
    <t>Eliminaciones</t>
  </si>
  <si>
    <t>Totales</t>
  </si>
  <si>
    <t>ACTIVOS</t>
  </si>
  <si>
    <t>MUS$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</si>
  <si>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</si>
  <si>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</si>
  <si>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</si>
  <si>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</si>
  <si>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</si>
  <si>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</si>
  <si>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</si>
  <si>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</si>
  <si>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</si>
  <si>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</si>
  <si>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</si>
  <si>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</si>
  <si>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</si>
  <si>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</si>
  <si>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</si>
  <si>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</si>
  <si>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</si>
  <si>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</si>
  <si>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</si>
  <si>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</si>
  <si>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</si>
  <si>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</si>
  <si>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</si>
  <si>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</si>
  <si>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</si>
  <si>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</si>
  <si>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</si>
  <si>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</si>
  <si>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</si>
  <si>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</si>
  <si>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</si>
  <si>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</si>
  <si>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</si>
  <si>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</si>
  <si>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</si>
  <si>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</si>
  <si>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</si>
  <si>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</si>
  <si>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</si>
  <si>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</si>
  <si>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</si>
  <si>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</si>
  <si>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</si>
  <si>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</si>
  <si>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</si>
  <si>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</si>
  <si>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</si>
  <si>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</si>
  <si>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</si>
  <si>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</si>
  <si>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</si>
  <si>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</si>
  <si>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</si>
  <si>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</si>
  <si>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</si>
  <si>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</si>
  <si>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</si>
  <si>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</si>
  <si>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</si>
  <si>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</si>
  <si>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</si>
  <si>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</si>
  <si>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</si>
  <si>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</si>
  <si>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</si>
  <si>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</si>
  <si>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</si>
  <si>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</si>
  <si>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</si>
  <si>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</si>
  <si>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</si>
  <si>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</si>
  <si>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</si>
  <si>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</si>
  <si>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</si>
  <si>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</si>
  <si>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</si>
  <si>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</si>
  <si>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</si>
  <si>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</si>
  <si>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</si>
  <si>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</si>
  <si>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</si>
  <si>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</si>
  <si>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</si>
  <si>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</si>
  <si>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</si>
  <si>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</si>
  <si>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</si>
  <si>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</si>
  <si>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</si>
  <si>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</si>
  <si>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</si>
  <si>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</si>
  <si>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</si>
  <si>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</si>
  <si>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</si>
  <si>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Linea de Negocio</t>
  </si>
  <si>
    <t>Generación</t>
  </si>
  <si>
    <t>Holdings, Eliminaciones y otros</t>
  </si>
  <si>
    <t>Línea de Negocio</t>
  </si>
  <si>
    <t>Generacion y Transmision</t>
  </si>
  <si>
    <t>For the Period ended March, 2017</t>
  </si>
  <si>
    <t>For the Period ended March,  2016</t>
  </si>
  <si>
    <t>Enel Generación Chile S.A. (ex Endesa Chile )</t>
  </si>
  <si>
    <t>-</t>
  </si>
  <si>
    <t>Enel Generación Perú S.A. ( Edegel)</t>
  </si>
  <si>
    <t>Enel Generación el Chocón S.A. (Chocón)</t>
  </si>
  <si>
    <t>Enel Generación Costanera  S.A. (Costanera)</t>
  </si>
  <si>
    <t>Emgesa S.A.</t>
  </si>
  <si>
    <t>EGP Cachoeira Dourada S.A. (  Cachoeira Dourada)</t>
  </si>
  <si>
    <t>Compañía Eléctrica de Fortaleza (Fortaleza)</t>
  </si>
  <si>
    <t>Enel CIEN S.A. (Cien )</t>
  </si>
  <si>
    <t>Enel Distribución Chile S.A. (ex Chilectra S.A.)</t>
  </si>
  <si>
    <t>Enel Distribución Perú (ex Edelnor)</t>
  </si>
  <si>
    <t>Enel Distribución Río S.A. (*)</t>
  </si>
  <si>
    <t>Enel distribuión Ceara  (*)</t>
  </si>
  <si>
    <t>Servicios Informáticos e Inmobiliarios (ex ICT)</t>
  </si>
  <si>
    <t>Holding Enel Américas y Sociedades de Inversión</t>
  </si>
  <si>
    <t>Enel Trading Argentina (Cemsa )</t>
  </si>
  <si>
    <t>Central DockSud</t>
  </si>
  <si>
    <t>Enel Generación Piura (ex Empresa Eléctrica Piura)</t>
  </si>
  <si>
    <t>SIN Argentina</t>
  </si>
  <si>
    <t>SICN Peru</t>
  </si>
  <si>
    <t>SIN Colombia</t>
  </si>
  <si>
    <t>SICN Brasil</t>
  </si>
  <si>
    <t>Enel Américas (*)</t>
  </si>
  <si>
    <t>Celg S.A.</t>
  </si>
  <si>
    <t>(*) As of March 31, 2017  the average number of paid and subscribed shares were 58,324,975,387 (49,092,772,762 as of March 31, 2016)</t>
  </si>
</sst>
</file>

<file path=xl/styles.xml><?xml version="1.0" encoding="utf-8"?>
<styleSheet xmlns="http://schemas.openxmlformats.org/spreadsheetml/2006/main">
  <numFmts count="6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0.0%"/>
    <numFmt numFmtId="175" formatCode="#,##0.000;[Red]\-#,##0.000"/>
    <numFmt numFmtId="176" formatCode="#,##0_ ;[Red]\-#,##0\ "/>
    <numFmt numFmtId="177" formatCode="#,##0.0000_);[Red]\(#,##0.0000\)"/>
    <numFmt numFmtId="178" formatCode="0.000%"/>
    <numFmt numFmtId="179" formatCode="0.0%\ \ \ \ ;\(0.0%\)\ \ \ \ "/>
    <numFmt numFmtId="180" formatCode="_(* #,##0_);_(* \(#,##0\);_(* &quot;-&quot;??_);_(@_)"/>
    <numFmt numFmtId="181" formatCode="#,##0_);[Black]\(#,##0\);&quot;-       &quot;"/>
    <numFmt numFmtId="182" formatCode="#,##0.00_);[Black]\(#,##0.00\);&quot;-       &quot;"/>
    <numFmt numFmtId="183" formatCode="#,##0.000_);[Black]\(#,##0.000\);&quot;-       &quot;"/>
    <numFmt numFmtId="184" formatCode="0.0%;\(0.0%\)"/>
    <numFmt numFmtId="185" formatCode="0.0%_);\(0.0%\)"/>
    <numFmt numFmtId="186" formatCode="#,##0.000;\-#,##0.000"/>
    <numFmt numFmtId="187" formatCode="0.0%_)\ \ ;\(0.0%\)\ \ "/>
    <numFmt numFmtId="188" formatCode="0_);\(0\)"/>
    <numFmt numFmtId="189" formatCode="#,##0\ ;\(#,##0\);&quot;-       &quot;"/>
    <numFmt numFmtId="190" formatCode="#,##0_)\ ;[Black]\(#,##0\)\ ;&quot;-       &quot;"/>
    <numFmt numFmtId="191" formatCode="#,##0\ ;[Black]\(#,##0\);&quot;-       &quot;"/>
    <numFmt numFmtId="192" formatCode="0.0"/>
    <numFmt numFmtId="193" formatCode="0.000"/>
    <numFmt numFmtId="194" formatCode="#,##0.000000000_);[Black]\(#,##0.000000000\);&quot;-       &quot;"/>
    <numFmt numFmtId="195" formatCode="#,##0.0\ ;\(#,##0.0\);&quot;-       &quot;"/>
    <numFmt numFmtId="196" formatCode="#,##0.000"/>
    <numFmt numFmtId="197" formatCode="#,##0;\(#,##0\)"/>
    <numFmt numFmtId="198" formatCode="#,##0;\(#,##0\);&quot;-&quot;"/>
    <numFmt numFmtId="199" formatCode="0.000000"/>
    <numFmt numFmtId="200" formatCode="0%_);\(0%\)"/>
    <numFmt numFmtId="201" formatCode="#,##0.0"/>
    <numFmt numFmtId="202" formatCode="_-* #,##0_-;\-* #,##0_-;_-* &quot;-&quot;??_-;_-@_-"/>
    <numFmt numFmtId="203" formatCode="#,##0.0_);[Black]\(#,##0.0\);&quot;-       &quot;"/>
    <numFmt numFmtId="204" formatCode="#,##0.000\ ;\(#,##0.000\);&quot;-       &quot;"/>
    <numFmt numFmtId="205" formatCode="#,##0_)\ ;\(#,##0\)\ ;&quot;-       &quot;"/>
    <numFmt numFmtId="206" formatCode="#,##0_);\(#,##0\);&quot;-       &quot;"/>
    <numFmt numFmtId="207" formatCode="#,##0_);\(#,##0\);&quot;  -  &quot;"/>
    <numFmt numFmtId="208" formatCode="#,##0\ ;[White]\(#,##0\);&quot;-       &quot;"/>
    <numFmt numFmtId="209" formatCode="#,##0_)\ ;[White]\(#,##0\)\ ;&quot;-       &quot;"/>
    <numFmt numFmtId="210" formatCode="#,##0_);[White]\(#,##0\);&quot;-       &quot;"/>
    <numFmt numFmtId="211" formatCode="#,##0.00\ ;\(#,##0.00\);&quot;-       &quot;"/>
    <numFmt numFmtId="212" formatCode="#,##0.0;[Black]\(#,##0.0\);&quot; - &quot;"/>
    <numFmt numFmtId="213" formatCode="_(* #,##0.0_);_(* \(#,##0.0\);_(* &quot;-&quot;??_);_(@_)"/>
    <numFmt numFmtId="214" formatCode="#,##0.0;\(#,##0.0\)"/>
    <numFmt numFmtId="215" formatCode="#,##0.00;\(#,##0.00\)"/>
    <numFmt numFmtId="216" formatCode="#,##0.0000\ ;\(#,##0.0000\);&quot;-       &quot;"/>
    <numFmt numFmtId="217" formatCode="#,##0.00000\ ;\(#,##0.00000\);&quot;-       &quot;"/>
    <numFmt numFmtId="218" formatCode="_-* #,##0.0_-;\-* #,##0.0_-;_-* &quot;-&quot;??_-;_-@_-"/>
    <numFmt numFmtId="219" formatCode="_-* #,##0.0000_-;\-* #,##0.0000_-;_-* &quot;-&quot;??_-;_-@_-"/>
  </numFmts>
  <fonts count="90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2"/>
      <color indexed="8"/>
      <name val="Arial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b/>
      <sz val="12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 Narrow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4"/>
      <color theme="0"/>
      <name val="Arial Narrow"/>
      <family val="2"/>
    </font>
    <font>
      <b/>
      <sz val="11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>
        <color theme="8" tint="0.5999900102615356"/>
      </top>
      <bottom style="medium">
        <color theme="8" tint="0.5999900102615356"/>
      </bottom>
    </border>
    <border>
      <left>
        <color indexed="63"/>
      </left>
      <right>
        <color indexed="63"/>
      </right>
      <top>
        <color indexed="63"/>
      </top>
      <bottom style="medium">
        <color theme="8" tint="0.5999900102615356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>
        <color indexed="63"/>
      </left>
      <right>
        <color indexed="63"/>
      </right>
      <top>
        <color indexed="63"/>
      </top>
      <bottom style="thin">
        <color theme="8" tint="-0.24997000396251678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/>
      <right/>
      <top/>
      <bottom style="thin"/>
    </border>
    <border>
      <left/>
      <right/>
      <top/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5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2" borderId="1" applyNumberFormat="0" applyAlignment="0" applyProtection="0"/>
    <xf numFmtId="0" fontId="63" fillId="23" borderId="2" applyNumberFormat="0" applyAlignment="0" applyProtection="0"/>
    <xf numFmtId="0" fontId="64" fillId="0" borderId="3" applyNumberFormat="0" applyFill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6" fillId="30" borderId="1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1" fillId="22" borderId="5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65" fillId="0" borderId="8" applyNumberFormat="0" applyFill="0" applyAlignment="0" applyProtection="0"/>
    <xf numFmtId="0" fontId="77" fillId="0" borderId="9" applyNumberFormat="0" applyFill="0" applyAlignment="0" applyProtection="0"/>
  </cellStyleXfs>
  <cellXfs count="527">
    <xf numFmtId="0" fontId="0" fillId="0" borderId="0" xfId="0" applyAlignment="1">
      <alignment/>
    </xf>
    <xf numFmtId="0" fontId="4" fillId="0" borderId="0" xfId="64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4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89" fontId="6" fillId="35" borderId="14" xfId="0" applyNumberFormat="1" applyFont="1" applyFill="1" applyBorder="1" applyAlignment="1">
      <alignment vertical="center"/>
    </xf>
    <xf numFmtId="189" fontId="6" fillId="34" borderId="15" xfId="0" applyNumberFormat="1" applyFont="1" applyFill="1" applyBorder="1" applyAlignment="1">
      <alignment vertical="center"/>
    </xf>
    <xf numFmtId="174" fontId="6" fillId="35" borderId="16" xfId="67" applyNumberFormat="1" applyFont="1" applyFill="1" applyBorder="1" applyAlignment="1">
      <alignment vertical="center"/>
    </xf>
    <xf numFmtId="174" fontId="6" fillId="34" borderId="17" xfId="67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2" fontId="9" fillId="0" borderId="0" xfId="56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89" fontId="6" fillId="34" borderId="18" xfId="0" applyNumberFormat="1" applyFont="1" applyFill="1" applyBorder="1" applyAlignment="1">
      <alignment vertical="center"/>
    </xf>
    <xf numFmtId="174" fontId="6" fillId="34" borderId="19" xfId="67" applyNumberFormat="1" applyFont="1" applyFill="1" applyBorder="1" applyAlignment="1">
      <alignment vertical="center"/>
    </xf>
    <xf numFmtId="189" fontId="6" fillId="34" borderId="11" xfId="0" applyNumberFormat="1" applyFont="1" applyFill="1" applyBorder="1" applyAlignment="1">
      <alignment vertical="center"/>
    </xf>
    <xf numFmtId="174" fontId="6" fillId="34" borderId="11" xfId="67" applyNumberFormat="1" applyFont="1" applyFill="1" applyBorder="1" applyAlignment="1">
      <alignment vertical="center"/>
    </xf>
    <xf numFmtId="189" fontId="8" fillId="34" borderId="20" xfId="0" applyNumberFormat="1" applyFont="1" applyFill="1" applyBorder="1" applyAlignment="1">
      <alignment vertical="center"/>
    </xf>
    <xf numFmtId="0" fontId="9" fillId="0" borderId="0" xfId="64" applyFont="1">
      <alignment/>
      <protection/>
    </xf>
    <xf numFmtId="0" fontId="6" fillId="0" borderId="0" xfId="64" applyFont="1">
      <alignment/>
      <protection/>
    </xf>
    <xf numFmtId="0" fontId="9" fillId="0" borderId="0" xfId="64" applyFont="1" applyAlignment="1" quotePrefix="1">
      <alignment horizontal="left"/>
      <protection/>
    </xf>
    <xf numFmtId="176" fontId="9" fillId="0" borderId="0" xfId="64" applyNumberFormat="1" applyFont="1">
      <alignment/>
      <protection/>
    </xf>
    <xf numFmtId="10" fontId="9" fillId="0" borderId="0" xfId="67" applyNumberFormat="1" applyFont="1" applyAlignment="1">
      <alignment/>
    </xf>
    <xf numFmtId="188" fontId="9" fillId="0" borderId="0" xfId="64" applyNumberFormat="1" applyFont="1" applyAlignment="1" quotePrefix="1">
      <alignment horizontal="left"/>
      <protection/>
    </xf>
    <xf numFmtId="0" fontId="9" fillId="0" borderId="0" xfId="64" applyFont="1" applyBorder="1">
      <alignment/>
      <protection/>
    </xf>
    <xf numFmtId="186" fontId="7" fillId="36" borderId="0" xfId="0" applyNumberFormat="1" applyFont="1" applyFill="1" applyBorder="1" applyAlignment="1">
      <alignment vertical="center"/>
    </xf>
    <xf numFmtId="174" fontId="7" fillId="36" borderId="0" xfId="67" applyNumberFormat="1" applyFont="1" applyFill="1" applyBorder="1" applyAlignment="1">
      <alignment vertical="center"/>
    </xf>
    <xf numFmtId="186" fontId="9" fillId="0" borderId="0" xfId="64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64" applyFont="1" applyAlignment="1">
      <alignment vertical="center"/>
      <protection/>
    </xf>
    <xf numFmtId="10" fontId="6" fillId="0" borderId="0" xfId="67" applyNumberFormat="1" applyFont="1" applyAlignment="1">
      <alignment/>
    </xf>
    <xf numFmtId="17" fontId="8" fillId="3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189" fontId="6" fillId="35" borderId="21" xfId="0" applyNumberFormat="1" applyFont="1" applyFill="1" applyBorder="1" applyAlignment="1">
      <alignment vertical="center"/>
    </xf>
    <xf numFmtId="181" fontId="6" fillId="34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38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180" fontId="7" fillId="0" borderId="0" xfId="57" applyNumberFormat="1" applyFont="1" applyAlignment="1">
      <alignment/>
    </xf>
    <xf numFmtId="185" fontId="0" fillId="0" borderId="0" xfId="67" applyNumberFormat="1" applyFont="1" applyAlignment="1">
      <alignment/>
    </xf>
    <xf numFmtId="185" fontId="6" fillId="34" borderId="22" xfId="67" applyNumberFormat="1" applyFont="1" applyFill="1" applyBorder="1" applyAlignment="1">
      <alignment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24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65" applyFont="1" applyFill="1" applyAlignment="1">
      <alignment horizontal="centerContinuous" vertical="top"/>
      <protection/>
    </xf>
    <xf numFmtId="189" fontId="8" fillId="35" borderId="14" xfId="0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indent="1"/>
    </xf>
    <xf numFmtId="17" fontId="5" fillId="35" borderId="25" xfId="0" applyNumberFormat="1" applyFont="1" applyFill="1" applyBorder="1" applyAlignment="1">
      <alignment horizontal="center" vertical="center"/>
    </xf>
    <xf numFmtId="17" fontId="5" fillId="34" borderId="26" xfId="0" applyNumberFormat="1" applyFont="1" applyFill="1" applyBorder="1" applyAlignment="1">
      <alignment horizontal="center"/>
    </xf>
    <xf numFmtId="17" fontId="5" fillId="34" borderId="27" xfId="0" applyNumberFormat="1" applyFont="1" applyFill="1" applyBorder="1" applyAlignment="1">
      <alignment horizontal="center"/>
    </xf>
    <xf numFmtId="17" fontId="5" fillId="34" borderId="28" xfId="0" applyNumberFormat="1" applyFont="1" applyFill="1" applyBorder="1" applyAlignment="1">
      <alignment horizontal="center"/>
    </xf>
    <xf numFmtId="17" fontId="5" fillId="34" borderId="29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176" fontId="4" fillId="0" borderId="0" xfId="64" applyNumberFormat="1" applyFont="1">
      <alignment/>
      <protection/>
    </xf>
    <xf numFmtId="178" fontId="4" fillId="0" borderId="0" xfId="67" applyNumberFormat="1" applyFont="1" applyAlignment="1">
      <alignment/>
    </xf>
    <xf numFmtId="191" fontId="7" fillId="0" borderId="0" xfId="0" applyNumberFormat="1" applyFont="1" applyAlignment="1">
      <alignment/>
    </xf>
    <xf numFmtId="17" fontId="8" fillId="35" borderId="30" xfId="0" applyNumberFormat="1" applyFont="1" applyFill="1" applyBorder="1" applyAlignment="1">
      <alignment horizontal="center" vertical="center"/>
    </xf>
    <xf numFmtId="189" fontId="6" fillId="0" borderId="0" xfId="64" applyNumberFormat="1" applyFont="1">
      <alignment/>
      <protection/>
    </xf>
    <xf numFmtId="174" fontId="6" fillId="0" borderId="0" xfId="67" applyNumberFormat="1" applyFont="1" applyAlignment="1">
      <alignment/>
    </xf>
    <xf numFmtId="174" fontId="6" fillId="0" borderId="0" xfId="67" applyNumberFormat="1" applyFont="1" applyAlignment="1">
      <alignment vertical="center"/>
    </xf>
    <xf numFmtId="0" fontId="4" fillId="0" borderId="0" xfId="65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175" fontId="7" fillId="0" borderId="0" xfId="0" applyNumberFormat="1" applyFont="1" applyAlignment="1">
      <alignment/>
    </xf>
    <xf numFmtId="174" fontId="0" fillId="0" borderId="0" xfId="67" applyNumberFormat="1" applyFont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37" borderId="31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left" vertical="center" indent="1"/>
    </xf>
    <xf numFmtId="0" fontId="6" fillId="37" borderId="31" xfId="0" applyFont="1" applyFill="1" applyBorder="1" applyAlignment="1">
      <alignment/>
    </xf>
    <xf numFmtId="197" fontId="7" fillId="37" borderId="19" xfId="0" applyNumberFormat="1" applyFont="1" applyFill="1" applyBorder="1" applyAlignment="1">
      <alignment/>
    </xf>
    <xf numFmtId="0" fontId="6" fillId="37" borderId="13" xfId="0" applyFont="1" applyFill="1" applyBorder="1" applyAlignment="1">
      <alignment horizontal="left" vertical="center" indent="1"/>
    </xf>
    <xf numFmtId="197" fontId="6" fillId="35" borderId="19" xfId="0" applyNumberFormat="1" applyFont="1" applyFill="1" applyBorder="1" applyAlignment="1">
      <alignment/>
    </xf>
    <xf numFmtId="197" fontId="6" fillId="34" borderId="19" xfId="0" applyNumberFormat="1" applyFont="1" applyFill="1" applyBorder="1" applyAlignment="1">
      <alignment/>
    </xf>
    <xf numFmtId="197" fontId="8" fillId="35" borderId="29" xfId="0" applyNumberFormat="1" applyFont="1" applyFill="1" applyBorder="1" applyAlignment="1">
      <alignment/>
    </xf>
    <xf numFmtId="197" fontId="8" fillId="34" borderId="29" xfId="0" applyNumberFormat="1" applyFont="1" applyFill="1" applyBorder="1" applyAlignment="1">
      <alignment/>
    </xf>
    <xf numFmtId="17" fontId="8" fillId="35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3" fontId="10" fillId="0" borderId="32" xfId="0" applyNumberFormat="1" applyFont="1" applyBorder="1" applyAlignment="1">
      <alignment/>
    </xf>
    <xf numFmtId="0" fontId="10" fillId="0" borderId="34" xfId="0" applyFont="1" applyBorder="1" applyAlignment="1">
      <alignment/>
    </xf>
    <xf numFmtId="3" fontId="10" fillId="0" borderId="3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0" fillId="0" borderId="33" xfId="0" applyNumberFormat="1" applyFont="1" applyBorder="1" applyAlignment="1">
      <alignment/>
    </xf>
    <xf numFmtId="3" fontId="10" fillId="35" borderId="32" xfId="0" applyNumberFormat="1" applyFont="1" applyFill="1" applyBorder="1" applyAlignment="1">
      <alignment/>
    </xf>
    <xf numFmtId="3" fontId="0" fillId="0" borderId="33" xfId="0" applyNumberFormat="1" applyBorder="1" applyAlignment="1">
      <alignment horizontal="center"/>
    </xf>
    <xf numFmtId="189" fontId="0" fillId="0" borderId="0" xfId="0" applyNumberFormat="1" applyAlignment="1">
      <alignment/>
    </xf>
    <xf numFmtId="189" fontId="7" fillId="0" borderId="0" xfId="0" applyNumberFormat="1" applyFont="1" applyAlignment="1">
      <alignment/>
    </xf>
    <xf numFmtId="10" fontId="7" fillId="0" borderId="0" xfId="67" applyNumberFormat="1" applyFont="1" applyAlignment="1">
      <alignment/>
    </xf>
    <xf numFmtId="189" fontId="6" fillId="0" borderId="0" xfId="0" applyNumberFormat="1" applyFont="1" applyAlignment="1">
      <alignment vertical="center"/>
    </xf>
    <xf numFmtId="174" fontId="0" fillId="0" borderId="33" xfId="67" applyNumberFormat="1" applyBorder="1" applyAlignment="1">
      <alignment horizontal="center"/>
    </xf>
    <xf numFmtId="174" fontId="10" fillId="0" borderId="32" xfId="67" applyNumberFormat="1" applyFont="1" applyBorder="1" applyAlignment="1">
      <alignment horizontal="center"/>
    </xf>
    <xf numFmtId="174" fontId="10" fillId="0" borderId="34" xfId="67" applyNumberFormat="1" applyFont="1" applyBorder="1" applyAlignment="1">
      <alignment horizontal="center"/>
    </xf>
    <xf numFmtId="174" fontId="10" fillId="0" borderId="33" xfId="67" applyNumberFormat="1" applyFont="1" applyBorder="1" applyAlignment="1">
      <alignment horizontal="center"/>
    </xf>
    <xf numFmtId="174" fontId="10" fillId="35" borderId="32" xfId="67" applyNumberFormat="1" applyFont="1" applyFill="1" applyBorder="1" applyAlignment="1">
      <alignment horizontal="center"/>
    </xf>
    <xf numFmtId="2" fontId="9" fillId="0" borderId="0" xfId="64" applyNumberFormat="1" applyFont="1" applyAlignment="1">
      <alignment vertical="center"/>
      <protection/>
    </xf>
    <xf numFmtId="43" fontId="0" fillId="37" borderId="0" xfId="5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89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5" fontId="6" fillId="0" borderId="0" xfId="67" applyNumberFormat="1" applyFont="1" applyFill="1" applyBorder="1" applyAlignment="1">
      <alignment vertical="center"/>
    </xf>
    <xf numFmtId="10" fontId="6" fillId="0" borderId="0" xfId="67" applyNumberFormat="1" applyFont="1" applyAlignment="1">
      <alignment vertical="center"/>
    </xf>
    <xf numFmtId="0" fontId="14" fillId="0" borderId="0" xfId="0" applyFont="1" applyAlignment="1">
      <alignment/>
    </xf>
    <xf numFmtId="174" fontId="6" fillId="0" borderId="0" xfId="67" applyNumberFormat="1" applyFont="1" applyFill="1" applyBorder="1" applyAlignment="1">
      <alignment vertical="center"/>
    </xf>
    <xf numFmtId="191" fontId="0" fillId="0" borderId="0" xfId="0" applyNumberFormat="1" applyAlignment="1">
      <alignment/>
    </xf>
    <xf numFmtId="186" fontId="9" fillId="0" borderId="0" xfId="64" applyNumberFormat="1" applyFont="1">
      <alignment/>
      <protection/>
    </xf>
    <xf numFmtId="199" fontId="6" fillId="0" borderId="0" xfId="64" applyNumberFormat="1" applyFont="1">
      <alignment/>
      <protection/>
    </xf>
    <xf numFmtId="1" fontId="6" fillId="0" borderId="0" xfId="64" applyNumberFormat="1" applyFont="1">
      <alignment/>
      <protection/>
    </xf>
    <xf numFmtId="201" fontId="9" fillId="0" borderId="0" xfId="64" applyNumberFormat="1" applyFont="1" applyAlignment="1">
      <alignment vertical="center"/>
      <protection/>
    </xf>
    <xf numFmtId="195" fontId="7" fillId="0" borderId="0" xfId="0" applyNumberFormat="1" applyFont="1" applyAlignment="1">
      <alignment/>
    </xf>
    <xf numFmtId="178" fontId="6" fillId="0" borderId="0" xfId="67" applyNumberFormat="1" applyFont="1" applyAlignment="1">
      <alignment vertical="center"/>
    </xf>
    <xf numFmtId="174" fontId="6" fillId="0" borderId="0" xfId="64" applyNumberFormat="1" applyFont="1">
      <alignment/>
      <protection/>
    </xf>
    <xf numFmtId="0" fontId="18" fillId="0" borderId="0" xfId="63" applyFont="1" applyFill="1" applyBorder="1" applyAlignment="1">
      <alignment vertical="center"/>
      <protection/>
    </xf>
    <xf numFmtId="202" fontId="18" fillId="0" borderId="0" xfId="50" applyNumberFormat="1" applyFont="1" applyFill="1" applyBorder="1" applyAlignment="1">
      <alignment vertical="center"/>
    </xf>
    <xf numFmtId="0" fontId="18" fillId="0" borderId="0" xfId="65" applyFont="1" applyAlignment="1">
      <alignment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65" applyFont="1" applyFill="1" applyBorder="1" applyAlignment="1">
      <alignment horizontal="left" indent="1"/>
      <protection/>
    </xf>
    <xf numFmtId="181" fontId="18" fillId="0" borderId="0" xfId="65" applyNumberFormat="1" applyFont="1" applyFill="1" applyBorder="1" applyAlignment="1">
      <alignment/>
      <protection/>
    </xf>
    <xf numFmtId="0" fontId="18" fillId="0" borderId="0" xfId="65" applyFont="1" applyFill="1" applyBorder="1" applyAlignment="1">
      <alignment/>
      <protection/>
    </xf>
    <xf numFmtId="189" fontId="18" fillId="0" borderId="35" xfId="0" applyNumberFormat="1" applyFont="1" applyFill="1" applyBorder="1" applyAlignment="1">
      <alignment vertical="center"/>
    </xf>
    <xf numFmtId="0" fontId="18" fillId="0" borderId="36" xfId="65" applyFont="1" applyFill="1" applyBorder="1" applyAlignment="1">
      <alignment horizontal="left" indent="1"/>
      <protection/>
    </xf>
    <xf numFmtId="0" fontId="18" fillId="0" borderId="35" xfId="65" applyFont="1" applyFill="1" applyBorder="1" applyAlignment="1">
      <alignment horizontal="left" indent="1"/>
      <protection/>
    </xf>
    <xf numFmtId="181" fontId="18" fillId="0" borderId="36" xfId="65" applyNumberFormat="1" applyFont="1" applyFill="1" applyBorder="1" applyAlignment="1">
      <alignment/>
      <protection/>
    </xf>
    <xf numFmtId="0" fontId="0" fillId="0" borderId="0" xfId="62">
      <alignment/>
      <protection/>
    </xf>
    <xf numFmtId="0" fontId="18" fillId="0" borderId="0" xfId="0" applyFont="1" applyBorder="1" applyAlignment="1">
      <alignment vertical="center"/>
    </xf>
    <xf numFmtId="0" fontId="18" fillId="0" borderId="0" xfId="0" applyFont="1" applyFill="1" applyBorder="1" applyAlignment="1">
      <alignment horizontal="left" vertical="center" wrapText="1" indent="2"/>
    </xf>
    <xf numFmtId="0" fontId="16" fillId="0" borderId="0" xfId="0" applyFont="1" applyAlignment="1">
      <alignment/>
    </xf>
    <xf numFmtId="0" fontId="12" fillId="0" borderId="0" xfId="62" applyFont="1" applyFill="1" applyBorder="1">
      <alignment/>
      <protection/>
    </xf>
    <xf numFmtId="38" fontId="12" fillId="0" borderId="0" xfId="62" applyNumberFormat="1" applyFont="1" applyFill="1" applyBorder="1">
      <alignment/>
      <protection/>
    </xf>
    <xf numFmtId="212" fontId="12" fillId="0" borderId="0" xfId="62" applyNumberFormat="1" applyFont="1" applyFill="1" applyBorder="1">
      <alignment/>
      <protection/>
    </xf>
    <xf numFmtId="0" fontId="0" fillId="0" borderId="0" xfId="62" applyBorder="1">
      <alignment/>
      <protection/>
    </xf>
    <xf numFmtId="203" fontId="18" fillId="0" borderId="36" xfId="65" applyNumberFormat="1" applyFont="1" applyFill="1" applyBorder="1" applyAlignment="1">
      <alignment/>
      <protection/>
    </xf>
    <xf numFmtId="0" fontId="20" fillId="36" borderId="0" xfId="62" applyFont="1" applyFill="1">
      <alignment/>
      <protection/>
    </xf>
    <xf numFmtId="0" fontId="21" fillId="36" borderId="0" xfId="62" applyFont="1" applyFill="1">
      <alignment/>
      <protection/>
    </xf>
    <xf numFmtId="0" fontId="78" fillId="0" borderId="0" xfId="62" applyFont="1" applyFill="1">
      <alignment/>
      <protection/>
    </xf>
    <xf numFmtId="0" fontId="21" fillId="0" borderId="0" xfId="62" applyFont="1" applyFill="1">
      <alignment/>
      <protection/>
    </xf>
    <xf numFmtId="9" fontId="18" fillId="0" borderId="36" xfId="67" applyFont="1" applyFill="1" applyBorder="1" applyAlignment="1">
      <alignment/>
    </xf>
    <xf numFmtId="203" fontId="18" fillId="0" borderId="0" xfId="65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213" fontId="22" fillId="0" borderId="0" xfId="0" applyNumberFormat="1" applyFont="1" applyFill="1" applyAlignment="1">
      <alignment/>
    </xf>
    <xf numFmtId="201" fontId="19" fillId="0" borderId="0" xfId="0" applyNumberFormat="1" applyFont="1" applyFill="1" applyBorder="1" applyAlignment="1" applyProtection="1">
      <alignment horizontal="right" vertical="center"/>
      <protection/>
    </xf>
    <xf numFmtId="0" fontId="17" fillId="0" borderId="35" xfId="65" applyFont="1" applyFill="1" applyBorder="1" applyAlignment="1">
      <alignment horizontal="left" indent="1"/>
      <protection/>
    </xf>
    <xf numFmtId="174" fontId="18" fillId="0" borderId="36" xfId="67" applyNumberFormat="1" applyFont="1" applyFill="1" applyBorder="1" applyAlignment="1">
      <alignment/>
    </xf>
    <xf numFmtId="181" fontId="17" fillId="0" borderId="36" xfId="65" applyNumberFormat="1" applyFont="1" applyFill="1" applyBorder="1" applyAlignment="1">
      <alignment/>
      <protection/>
    </xf>
    <xf numFmtId="181" fontId="17" fillId="38" borderId="36" xfId="65" applyNumberFormat="1" applyFont="1" applyFill="1" applyBorder="1" applyAlignment="1">
      <alignment/>
      <protection/>
    </xf>
    <xf numFmtId="181" fontId="18" fillId="38" borderId="36" xfId="65" applyNumberFormat="1" applyFont="1" applyFill="1" applyBorder="1" applyAlignment="1">
      <alignment/>
      <protection/>
    </xf>
    <xf numFmtId="174" fontId="18" fillId="38" borderId="36" xfId="67" applyNumberFormat="1" applyFont="1" applyFill="1" applyBorder="1" applyAlignment="1">
      <alignment/>
    </xf>
    <xf numFmtId="0" fontId="79" fillId="39" borderId="0" xfId="0" applyFont="1" applyFill="1" applyAlignment="1">
      <alignment/>
    </xf>
    <xf numFmtId="197" fontId="23" fillId="39" borderId="0" xfId="0" applyNumberFormat="1" applyFont="1" applyFill="1" applyBorder="1" applyAlignment="1" applyProtection="1">
      <alignment vertical="center"/>
      <protection locked="0"/>
    </xf>
    <xf numFmtId="214" fontId="23" fillId="39" borderId="0" xfId="0" applyNumberFormat="1" applyFont="1" applyFill="1" applyBorder="1" applyAlignment="1" applyProtection="1">
      <alignment vertical="center"/>
      <protection locked="0"/>
    </xf>
    <xf numFmtId="0" fontId="80" fillId="40" borderId="37" xfId="63" applyFont="1" applyFill="1" applyBorder="1" applyAlignment="1">
      <alignment vertical="center"/>
      <protection/>
    </xf>
    <xf numFmtId="202" fontId="80" fillId="40" borderId="37" xfId="50" applyNumberFormat="1" applyFont="1" applyFill="1" applyBorder="1" applyAlignment="1">
      <alignment vertical="center"/>
    </xf>
    <xf numFmtId="0" fontId="80" fillId="40" borderId="38" xfId="63" applyFont="1" applyFill="1" applyBorder="1" applyAlignment="1">
      <alignment vertical="center"/>
      <protection/>
    </xf>
    <xf numFmtId="202" fontId="80" fillId="40" borderId="38" xfId="50" applyNumberFormat="1" applyFont="1" applyFill="1" applyBorder="1" applyAlignment="1">
      <alignment vertical="center"/>
    </xf>
    <xf numFmtId="0" fontId="80" fillId="40" borderId="0" xfId="0" applyNumberFormat="1" applyFont="1" applyFill="1" applyBorder="1" applyAlignment="1">
      <alignment horizontal="center" vertical="center"/>
    </xf>
    <xf numFmtId="189" fontId="17" fillId="41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vertical="center"/>
    </xf>
    <xf numFmtId="3" fontId="0" fillId="41" borderId="0" xfId="0" applyNumberFormat="1" applyFont="1" applyFill="1" applyBorder="1" applyAlignment="1">
      <alignment horizontal="right" vertical="center"/>
    </xf>
    <xf numFmtId="174" fontId="0" fillId="41" borderId="0" xfId="0" applyNumberFormat="1" applyFont="1" applyFill="1" applyBorder="1" applyAlignment="1">
      <alignment horizontal="right" vertical="center"/>
    </xf>
    <xf numFmtId="189" fontId="80" fillId="40" borderId="0" xfId="0" applyNumberFormat="1" applyFont="1" applyFill="1" applyBorder="1" applyAlignment="1">
      <alignment vertical="center"/>
    </xf>
    <xf numFmtId="0" fontId="18" fillId="39" borderId="0" xfId="63" applyFont="1" applyFill="1">
      <alignment/>
      <protection/>
    </xf>
    <xf numFmtId="0" fontId="80" fillId="40" borderId="0" xfId="63" applyFont="1" applyFill="1">
      <alignment/>
      <protection/>
    </xf>
    <xf numFmtId="189" fontId="18" fillId="39" borderId="0" xfId="63" applyNumberFormat="1" applyFont="1" applyFill="1">
      <alignment/>
      <protection/>
    </xf>
    <xf numFmtId="0" fontId="17" fillId="41" borderId="0" xfId="63" applyFont="1" applyFill="1">
      <alignment/>
      <protection/>
    </xf>
    <xf numFmtId="0" fontId="17" fillId="39" borderId="0" xfId="63" applyFont="1" applyFill="1">
      <alignment/>
      <protection/>
    </xf>
    <xf numFmtId="0" fontId="18" fillId="39" borderId="0" xfId="63" applyFont="1" applyFill="1" applyAlignment="1">
      <alignment horizontal="center"/>
      <protection/>
    </xf>
    <xf numFmtId="0" fontId="80" fillId="40" borderId="0" xfId="63" applyFont="1" applyFill="1" applyAlignment="1">
      <alignment horizontal="center" vertical="center"/>
      <protection/>
    </xf>
    <xf numFmtId="0" fontId="80" fillId="40" borderId="39" xfId="63" applyFont="1" applyFill="1" applyBorder="1" applyAlignment="1">
      <alignment horizontal="center" vertical="center"/>
      <protection/>
    </xf>
    <xf numFmtId="0" fontId="80" fillId="40" borderId="39" xfId="63" applyFont="1" applyFill="1" applyBorder="1" applyAlignment="1">
      <alignment horizontal="center" vertical="center" wrapText="1"/>
      <protection/>
    </xf>
    <xf numFmtId="0" fontId="80" fillId="40" borderId="40" xfId="63" applyFont="1" applyFill="1" applyBorder="1" applyAlignment="1">
      <alignment horizontal="center" vertical="center"/>
      <protection/>
    </xf>
    <xf numFmtId="0" fontId="80" fillId="40" borderId="40" xfId="63" applyFont="1" applyFill="1" applyBorder="1" applyAlignment="1">
      <alignment horizontal="center" vertical="center" wrapText="1"/>
      <protection/>
    </xf>
    <xf numFmtId="197" fontId="24" fillId="39" borderId="0" xfId="0" applyNumberFormat="1" applyFont="1" applyFill="1" applyBorder="1" applyAlignment="1" applyProtection="1">
      <alignment vertical="center"/>
      <protection locked="0"/>
    </xf>
    <xf numFmtId="214" fontId="24" fillId="39" borderId="0" xfId="0" applyNumberFormat="1" applyFont="1" applyFill="1" applyBorder="1" applyAlignment="1" applyProtection="1">
      <alignment vertical="center"/>
      <protection locked="0"/>
    </xf>
    <xf numFmtId="0" fontId="80" fillId="42" borderId="0" xfId="63" applyFont="1" applyFill="1">
      <alignment/>
      <protection/>
    </xf>
    <xf numFmtId="197" fontId="80" fillId="42" borderId="0" xfId="0" applyNumberFormat="1" applyFont="1" applyFill="1" applyBorder="1" applyAlignment="1" applyProtection="1">
      <alignment vertical="center"/>
      <protection locked="0"/>
    </xf>
    <xf numFmtId="214" fontId="80" fillId="42" borderId="0" xfId="0" applyNumberFormat="1" applyFont="1" applyFill="1" applyBorder="1" applyAlignment="1" applyProtection="1">
      <alignment vertical="center"/>
      <protection locked="0"/>
    </xf>
    <xf numFmtId="0" fontId="17" fillId="41" borderId="41" xfId="63" applyFont="1" applyFill="1" applyBorder="1" applyAlignment="1">
      <alignment horizontal="center"/>
      <protection/>
    </xf>
    <xf numFmtId="0" fontId="17" fillId="41" borderId="0" xfId="63" applyFont="1" applyFill="1" applyAlignment="1">
      <alignment horizontal="center"/>
      <protection/>
    </xf>
    <xf numFmtId="38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7" fillId="2" borderId="0" xfId="63" applyFont="1" applyFill="1">
      <alignment/>
      <protection/>
    </xf>
    <xf numFmtId="0" fontId="18" fillId="2" borderId="0" xfId="63" applyFont="1" applyFill="1">
      <alignment/>
      <protection/>
    </xf>
    <xf numFmtId="0" fontId="18" fillId="2" borderId="0" xfId="63" applyFont="1" applyFill="1" applyAlignment="1">
      <alignment horizontal="center"/>
      <protection/>
    </xf>
    <xf numFmtId="43" fontId="18" fillId="2" borderId="0" xfId="50" applyFont="1" applyFill="1" applyAlignment="1">
      <alignment/>
    </xf>
    <xf numFmtId="214" fontId="24" fillId="2" borderId="0" xfId="0" applyNumberFormat="1" applyFont="1" applyFill="1" applyBorder="1" applyAlignment="1" applyProtection="1">
      <alignment vertical="center"/>
      <protection locked="0"/>
    </xf>
    <xf numFmtId="0" fontId="17" fillId="8" borderId="0" xfId="63" applyFont="1" applyFill="1">
      <alignment/>
      <protection/>
    </xf>
    <xf numFmtId="0" fontId="18" fillId="8" borderId="0" xfId="63" applyFont="1" applyFill="1">
      <alignment/>
      <protection/>
    </xf>
    <xf numFmtId="0" fontId="18" fillId="8" borderId="0" xfId="63" applyFont="1" applyFill="1" applyAlignment="1">
      <alignment horizontal="center"/>
      <protection/>
    </xf>
    <xf numFmtId="214" fontId="24" fillId="8" borderId="0" xfId="0" applyNumberFormat="1" applyFont="1" applyFill="1" applyBorder="1" applyAlignment="1" applyProtection="1">
      <alignment vertical="center"/>
      <protection locked="0"/>
    </xf>
    <xf numFmtId="0" fontId="17" fillId="15" borderId="0" xfId="63" applyFont="1" applyFill="1">
      <alignment/>
      <protection/>
    </xf>
    <xf numFmtId="0" fontId="18" fillId="15" borderId="0" xfId="63" applyFont="1" applyFill="1">
      <alignment/>
      <protection/>
    </xf>
    <xf numFmtId="0" fontId="18" fillId="15" borderId="0" xfId="63" applyFont="1" applyFill="1" applyAlignment="1">
      <alignment horizontal="center"/>
      <protection/>
    </xf>
    <xf numFmtId="215" fontId="24" fillId="15" borderId="0" xfId="0" applyNumberFormat="1" applyFont="1" applyFill="1" applyBorder="1" applyAlignment="1" applyProtection="1">
      <alignment vertical="center"/>
      <protection locked="0"/>
    </xf>
    <xf numFmtId="214" fontId="24" fillId="15" borderId="0" xfId="0" applyNumberFormat="1" applyFont="1" applyFill="1" applyBorder="1" applyAlignment="1" applyProtection="1">
      <alignment vertical="center"/>
      <protection locked="0"/>
    </xf>
    <xf numFmtId="0" fontId="81" fillId="40" borderId="0" xfId="0" applyFont="1" applyFill="1" applyBorder="1" applyAlignment="1">
      <alignment horizontal="center" vertical="center"/>
    </xf>
    <xf numFmtId="0" fontId="81" fillId="40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Border="1" applyAlignment="1">
      <alignment/>
    </xf>
    <xf numFmtId="0" fontId="18" fillId="0" borderId="0" xfId="65" applyFont="1" applyBorder="1" applyAlignment="1">
      <alignment/>
      <protection/>
    </xf>
    <xf numFmtId="0" fontId="7" fillId="0" borderId="0" xfId="0" applyFont="1" applyBorder="1" applyAlignment="1">
      <alignment/>
    </xf>
    <xf numFmtId="0" fontId="17" fillId="41" borderId="0" xfId="65" applyFont="1" applyFill="1" applyBorder="1" applyAlignment="1">
      <alignment horizontal="left" indent="1"/>
      <protection/>
    </xf>
    <xf numFmtId="181" fontId="17" fillId="41" borderId="0" xfId="65" applyNumberFormat="1" applyFont="1" applyFill="1" applyBorder="1" applyAlignment="1">
      <alignment/>
      <protection/>
    </xf>
    <xf numFmtId="0" fontId="82" fillId="40" borderId="0" xfId="0" applyFont="1" applyFill="1" applyAlignment="1">
      <alignment horizontal="center" vertical="center"/>
    </xf>
    <xf numFmtId="0" fontId="82" fillId="40" borderId="0" xfId="0" applyNumberFormat="1" applyFont="1" applyFill="1" applyAlignment="1">
      <alignment horizontal="center" vertical="center"/>
    </xf>
    <xf numFmtId="17" fontId="83" fillId="40" borderId="0" xfId="0" applyNumberFormat="1" applyFont="1" applyFill="1" applyBorder="1" applyAlignment="1">
      <alignment horizontal="center"/>
    </xf>
    <xf numFmtId="0" fontId="83" fillId="4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89" fontId="0" fillId="0" borderId="0" xfId="0" applyNumberFormat="1" applyFont="1" applyFill="1" applyBorder="1" applyAlignment="1">
      <alignment vertical="center"/>
    </xf>
    <xf numFmtId="0" fontId="0" fillId="41" borderId="0" xfId="0" applyFont="1" applyFill="1" applyBorder="1" applyAlignment="1">
      <alignment horizontal="left" vertical="center" indent="1"/>
    </xf>
    <xf numFmtId="189" fontId="0" fillId="41" borderId="0" xfId="0" applyNumberFormat="1" applyFont="1" applyFill="1" applyBorder="1" applyAlignment="1">
      <alignment vertical="center"/>
    </xf>
    <xf numFmtId="174" fontId="0" fillId="41" borderId="0" xfId="67" applyNumberFormat="1" applyFont="1" applyFill="1" applyBorder="1" applyAlignment="1">
      <alignment vertical="center"/>
    </xf>
    <xf numFmtId="0" fontId="83" fillId="40" borderId="42" xfId="0" applyFont="1" applyFill="1" applyBorder="1" applyAlignment="1">
      <alignment horizontal="left" vertical="center" indent="1"/>
    </xf>
    <xf numFmtId="189" fontId="83" fillId="40" borderId="37" xfId="0" applyNumberFormat="1" applyFont="1" applyFill="1" applyBorder="1" applyAlignment="1">
      <alignment vertical="center"/>
    </xf>
    <xf numFmtId="174" fontId="83" fillId="40" borderId="37" xfId="67" applyNumberFormat="1" applyFont="1" applyFill="1" applyBorder="1" applyAlignment="1">
      <alignment vertical="center"/>
    </xf>
    <xf numFmtId="0" fontId="25" fillId="0" borderId="0" xfId="64" applyFont="1">
      <alignment/>
      <protection/>
    </xf>
    <xf numFmtId="189" fontId="25" fillId="0" borderId="0" xfId="64" applyNumberFormat="1" applyFont="1">
      <alignment/>
      <protection/>
    </xf>
    <xf numFmtId="0" fontId="0" fillId="0" borderId="0" xfId="64" applyFont="1">
      <alignment/>
      <protection/>
    </xf>
    <xf numFmtId="0" fontId="26" fillId="0" borderId="0" xfId="62" applyFont="1" applyAlignment="1">
      <alignment horizontal="center"/>
      <protection/>
    </xf>
    <xf numFmtId="0" fontId="0" fillId="40" borderId="0" xfId="0" applyFont="1" applyFill="1" applyBorder="1" applyAlignment="1">
      <alignment/>
    </xf>
    <xf numFmtId="17" fontId="83" fillId="40" borderId="0" xfId="62" applyNumberFormat="1" applyFont="1" applyFill="1" applyBorder="1" applyAlignment="1">
      <alignment horizontal="center"/>
      <protection/>
    </xf>
    <xf numFmtId="0" fontId="83" fillId="40" borderId="0" xfId="62" applyNumberFormat="1" applyFont="1" applyFill="1" applyBorder="1" applyAlignment="1">
      <alignment horizontal="center" vertical="center"/>
      <protection/>
    </xf>
    <xf numFmtId="0" fontId="0" fillId="40" borderId="0" xfId="0" applyNumberFormat="1" applyFont="1" applyFill="1" applyBorder="1" applyAlignment="1">
      <alignment/>
    </xf>
    <xf numFmtId="0" fontId="10" fillId="41" borderId="0" xfId="62" applyFont="1" applyFill="1" applyBorder="1" applyAlignment="1">
      <alignment horizontal="left" vertical="center" indent="1"/>
      <protection/>
    </xf>
    <xf numFmtId="0" fontId="0" fillId="0" borderId="0" xfId="62" applyFont="1" applyFill="1" applyBorder="1" applyAlignment="1">
      <alignment horizontal="left" vertical="center" indent="1"/>
      <protection/>
    </xf>
    <xf numFmtId="0" fontId="0" fillId="0" borderId="0" xfId="62" applyFont="1" applyFill="1" applyBorder="1">
      <alignment/>
      <protection/>
    </xf>
    <xf numFmtId="0" fontId="83" fillId="40" borderId="0" xfId="62" applyFont="1" applyFill="1" applyBorder="1" applyAlignment="1">
      <alignment horizontal="left" vertical="center" indent="1"/>
      <protection/>
    </xf>
    <xf numFmtId="0" fontId="83" fillId="40" borderId="37" xfId="62" applyFont="1" applyFill="1" applyBorder="1" applyAlignment="1">
      <alignment horizontal="left" vertical="center" indent="1"/>
      <protection/>
    </xf>
    <xf numFmtId="0" fontId="25" fillId="0" borderId="0" xfId="0" applyFont="1" applyAlignment="1">
      <alignment/>
    </xf>
    <xf numFmtId="0" fontId="83" fillId="40" borderId="37" xfId="63" applyFont="1" applyFill="1" applyBorder="1" applyAlignment="1">
      <alignment horizontal="left" vertical="center"/>
      <protection/>
    </xf>
    <xf numFmtId="0" fontId="83" fillId="40" borderId="37" xfId="63" applyNumberFormat="1" applyFont="1" applyFill="1" applyBorder="1" applyAlignment="1">
      <alignment horizontal="center" vertical="center"/>
      <protection/>
    </xf>
    <xf numFmtId="0" fontId="83" fillId="40" borderId="37" xfId="63" applyFont="1" applyFill="1" applyBorder="1" applyAlignment="1">
      <alignment horizontal="center" vertical="center"/>
      <protection/>
    </xf>
    <xf numFmtId="184" fontId="25" fillId="0" borderId="0" xfId="67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8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200" fontId="10" fillId="0" borderId="0" xfId="67" applyNumberFormat="1" applyFont="1" applyFill="1" applyBorder="1" applyAlignment="1">
      <alignment vertical="center"/>
    </xf>
    <xf numFmtId="0" fontId="10" fillId="41" borderId="0" xfId="0" applyFont="1" applyFill="1" applyBorder="1" applyAlignment="1">
      <alignment horizontal="left" vertical="center" indent="1"/>
    </xf>
    <xf numFmtId="189" fontId="10" fillId="41" borderId="0" xfId="0" applyNumberFormat="1" applyFont="1" applyFill="1" applyBorder="1" applyAlignment="1">
      <alignment vertical="center"/>
    </xf>
    <xf numFmtId="181" fontId="10" fillId="41" borderId="0" xfId="0" applyNumberFormat="1" applyFont="1" applyFill="1" applyBorder="1" applyAlignment="1">
      <alignment vertical="center"/>
    </xf>
    <xf numFmtId="185" fontId="10" fillId="41" borderId="0" xfId="6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181" fontId="0" fillId="0" borderId="0" xfId="0" applyNumberFormat="1" applyFont="1" applyFill="1" applyBorder="1" applyAlignment="1">
      <alignment vertical="center"/>
    </xf>
    <xf numFmtId="185" fontId="0" fillId="0" borderId="0" xfId="67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Alignment="1">
      <alignment/>
    </xf>
    <xf numFmtId="0" fontId="83" fillId="40" borderId="0" xfId="0" applyFont="1" applyFill="1" applyBorder="1" applyAlignment="1">
      <alignment horizontal="left" vertical="center" indent="1"/>
    </xf>
    <xf numFmtId="185" fontId="83" fillId="40" borderId="0" xfId="67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 wrapText="1" indent="2"/>
    </xf>
    <xf numFmtId="189" fontId="25" fillId="0" borderId="0" xfId="0" applyNumberFormat="1" applyFont="1" applyFill="1" applyBorder="1" applyAlignment="1">
      <alignment vertical="center"/>
    </xf>
    <xf numFmtId="0" fontId="0" fillId="39" borderId="0" xfId="63" applyFont="1" applyFill="1">
      <alignment/>
      <protection/>
    </xf>
    <xf numFmtId="0" fontId="10" fillId="39" borderId="41" xfId="63" applyFont="1" applyFill="1" applyBorder="1" applyAlignment="1">
      <alignment horizontal="center"/>
      <protection/>
    </xf>
    <xf numFmtId="0" fontId="10" fillId="39" borderId="0" xfId="63" applyFont="1" applyFill="1" applyAlignment="1">
      <alignment horizontal="center"/>
      <protection/>
    </xf>
    <xf numFmtId="0" fontId="10" fillId="39" borderId="0" xfId="63" applyFont="1" applyFill="1">
      <alignment/>
      <protection/>
    </xf>
    <xf numFmtId="189" fontId="0" fillId="39" borderId="0" xfId="0" applyNumberFormat="1" applyFont="1" applyFill="1" applyBorder="1" applyAlignment="1">
      <alignment vertical="center"/>
    </xf>
    <xf numFmtId="195" fontId="0" fillId="39" borderId="0" xfId="0" applyNumberFormat="1" applyFont="1" applyFill="1" applyBorder="1" applyAlignment="1">
      <alignment vertical="center"/>
    </xf>
    <xf numFmtId="0" fontId="10" fillId="41" borderId="0" xfId="63" applyFont="1" applyFill="1">
      <alignment/>
      <protection/>
    </xf>
    <xf numFmtId="195" fontId="10" fillId="41" borderId="0" xfId="0" applyNumberFormat="1" applyFont="1" applyFill="1" applyBorder="1" applyAlignment="1">
      <alignment vertical="center"/>
    </xf>
    <xf numFmtId="0" fontId="83" fillId="40" borderId="0" xfId="63" applyFont="1" applyFill="1">
      <alignment/>
      <protection/>
    </xf>
    <xf numFmtId="0" fontId="84" fillId="40" borderId="0" xfId="63" applyFont="1" applyFill="1">
      <alignment/>
      <protection/>
    </xf>
    <xf numFmtId="189" fontId="84" fillId="40" borderId="0" xfId="0" applyNumberFormat="1" applyFont="1" applyFill="1" applyBorder="1" applyAlignment="1">
      <alignment vertical="center"/>
    </xf>
    <xf numFmtId="195" fontId="84" fillId="40" borderId="0" xfId="0" applyNumberFormat="1" applyFont="1" applyFill="1" applyBorder="1" applyAlignment="1">
      <alignment vertical="center"/>
    </xf>
    <xf numFmtId="0" fontId="0" fillId="41" borderId="0" xfId="63" applyFont="1" applyFill="1">
      <alignment/>
      <protection/>
    </xf>
    <xf numFmtId="195" fontId="0" fillId="41" borderId="0" xfId="0" applyNumberFormat="1" applyFont="1" applyFill="1" applyBorder="1" applyAlignment="1">
      <alignment vertical="center"/>
    </xf>
    <xf numFmtId="189" fontId="83" fillId="40" borderId="0" xfId="0" applyNumberFormat="1" applyFont="1" applyFill="1" applyBorder="1" applyAlignment="1">
      <alignment vertical="center"/>
    </xf>
    <xf numFmtId="195" fontId="83" fillId="40" borderId="0" xfId="0" applyNumberFormat="1" applyFont="1" applyFill="1" applyBorder="1" applyAlignment="1">
      <alignment vertical="center"/>
    </xf>
    <xf numFmtId="0" fontId="83" fillId="39" borderId="0" xfId="63" applyFont="1" applyFill="1">
      <alignment/>
      <protection/>
    </xf>
    <xf numFmtId="0" fontId="84" fillId="39" borderId="0" xfId="63" applyFont="1" applyFill="1">
      <alignment/>
      <protection/>
    </xf>
    <xf numFmtId="0" fontId="27" fillId="43" borderId="0" xfId="63" applyFont="1" applyFill="1">
      <alignment/>
      <protection/>
    </xf>
    <xf numFmtId="0" fontId="0" fillId="43" borderId="0" xfId="63" applyFont="1" applyFill="1">
      <alignment/>
      <protection/>
    </xf>
    <xf numFmtId="189" fontId="10" fillId="43" borderId="0" xfId="0" applyNumberFormat="1" applyFont="1" applyFill="1" applyBorder="1" applyAlignment="1">
      <alignment vertical="center"/>
    </xf>
    <xf numFmtId="195" fontId="10" fillId="43" borderId="0" xfId="0" applyNumberFormat="1" applyFont="1" applyFill="1" applyBorder="1" applyAlignment="1">
      <alignment vertical="center"/>
    </xf>
    <xf numFmtId="189" fontId="0" fillId="39" borderId="0" xfId="63" applyNumberFormat="1" applyFont="1" applyFill="1">
      <alignment/>
      <protection/>
    </xf>
    <xf numFmtId="0" fontId="10" fillId="43" borderId="0" xfId="63" applyFont="1" applyFill="1">
      <alignment/>
      <protection/>
    </xf>
    <xf numFmtId="0" fontId="27" fillId="39" borderId="0" xfId="63" applyFont="1" applyFill="1">
      <alignment/>
      <protection/>
    </xf>
    <xf numFmtId="195" fontId="0" fillId="39" borderId="0" xfId="63" applyNumberFormat="1" applyFont="1" applyFill="1">
      <alignment/>
      <protection/>
    </xf>
    <xf numFmtId="0" fontId="27" fillId="41" borderId="0" xfId="63" applyFont="1" applyFill="1">
      <alignment/>
      <protection/>
    </xf>
    <xf numFmtId="0" fontId="28" fillId="43" borderId="0" xfId="63" applyFont="1" applyFill="1">
      <alignment/>
      <protection/>
    </xf>
    <xf numFmtId="189" fontId="83" fillId="40" borderId="0" xfId="63" applyNumberFormat="1" applyFont="1" applyFill="1">
      <alignment/>
      <protection/>
    </xf>
    <xf numFmtId="0" fontId="27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85" fillId="40" borderId="0" xfId="0" applyFont="1" applyFill="1" applyAlignment="1">
      <alignment/>
    </xf>
    <xf numFmtId="0" fontId="85" fillId="40" borderId="0" xfId="0" applyFont="1" applyFill="1" applyBorder="1" applyAlignment="1">
      <alignment/>
    </xf>
    <xf numFmtId="0" fontId="85" fillId="40" borderId="0" xfId="0" applyFont="1" applyFill="1" applyBorder="1" applyAlignment="1">
      <alignment vertical="center" wrapText="1"/>
    </xf>
    <xf numFmtId="0" fontId="79" fillId="40" borderId="0" xfId="0" applyFont="1" applyFill="1" applyAlignment="1">
      <alignment/>
    </xf>
    <xf numFmtId="0" fontId="86" fillId="40" borderId="0" xfId="0" applyFont="1" applyFill="1" applyBorder="1" applyAlignment="1">
      <alignment/>
    </xf>
    <xf numFmtId="0" fontId="86" fillId="40" borderId="0" xfId="0" applyFont="1" applyFill="1" applyBorder="1" applyAlignment="1">
      <alignment horizontal="center"/>
    </xf>
    <xf numFmtId="0" fontId="86" fillId="40" borderId="0" xfId="0" applyFont="1" applyFill="1" applyAlignment="1">
      <alignment/>
    </xf>
    <xf numFmtId="0" fontId="13" fillId="41" borderId="41" xfId="0" applyFont="1" applyFill="1" applyBorder="1" applyAlignment="1">
      <alignment/>
    </xf>
    <xf numFmtId="0" fontId="13" fillId="41" borderId="43" xfId="0" applyFont="1" applyFill="1" applyBorder="1" applyAlignment="1">
      <alignment/>
    </xf>
    <xf numFmtId="197" fontId="13" fillId="41" borderId="41" xfId="0" applyNumberFormat="1" applyFont="1" applyFill="1" applyBorder="1" applyAlignment="1" applyProtection="1">
      <alignment vertical="center"/>
      <protection locked="0"/>
    </xf>
    <xf numFmtId="197" fontId="13" fillId="41" borderId="43" xfId="0" applyNumberFormat="1" applyFont="1" applyFill="1" applyBorder="1" applyAlignment="1" applyProtection="1">
      <alignment vertical="center"/>
      <protection locked="0"/>
    </xf>
    <xf numFmtId="214" fontId="13" fillId="41" borderId="41" xfId="0" applyNumberFormat="1" applyFont="1" applyFill="1" applyBorder="1" applyAlignment="1" applyProtection="1">
      <alignment vertical="center"/>
      <protection locked="0"/>
    </xf>
    <xf numFmtId="0" fontId="86" fillId="40" borderId="44" xfId="0" applyFont="1" applyFill="1" applyBorder="1" applyAlignment="1">
      <alignment horizontal="center"/>
    </xf>
    <xf numFmtId="17" fontId="83" fillId="40" borderId="0" xfId="62" applyNumberFormat="1" applyFont="1" applyFill="1" applyBorder="1" applyAlignment="1">
      <alignment horizontal="center" vertical="center"/>
      <protection/>
    </xf>
    <xf numFmtId="0" fontId="84" fillId="0" borderId="0" xfId="0" applyFont="1" applyAlignment="1">
      <alignment/>
    </xf>
    <xf numFmtId="0" fontId="0" fillId="0" borderId="0" xfId="62" applyFont="1" applyFill="1" applyBorder="1" applyAlignment="1">
      <alignment horizontal="left" vertical="center" indent="3"/>
      <protection/>
    </xf>
    <xf numFmtId="181" fontId="0" fillId="0" borderId="0" xfId="62" applyNumberFormat="1" applyFont="1" applyFill="1" applyBorder="1" applyAlignment="1">
      <alignment vertical="center"/>
      <protection/>
    </xf>
    <xf numFmtId="181" fontId="10" fillId="41" borderId="0" xfId="62" applyNumberFormat="1" applyFont="1" applyFill="1" applyBorder="1" applyAlignment="1">
      <alignment vertical="center"/>
      <protection/>
    </xf>
    <xf numFmtId="9" fontId="0" fillId="0" borderId="0" xfId="68" applyFont="1" applyFill="1" applyBorder="1" applyAlignment="1">
      <alignment horizontal="right" vertical="center"/>
    </xf>
    <xf numFmtId="9" fontId="0" fillId="0" borderId="0" xfId="68" applyFont="1" applyFill="1" applyBorder="1" applyAlignment="1">
      <alignment vertical="center"/>
    </xf>
    <xf numFmtId="176" fontId="83" fillId="40" borderId="0" xfId="62" applyNumberFormat="1" applyFont="1" applyFill="1" applyBorder="1" applyAlignment="1">
      <alignment vertical="center"/>
      <protection/>
    </xf>
    <xf numFmtId="181" fontId="83" fillId="40" borderId="0" xfId="62" applyNumberFormat="1" applyFont="1" applyFill="1" applyBorder="1" applyAlignment="1">
      <alignment vertical="center"/>
      <protection/>
    </xf>
    <xf numFmtId="9" fontId="0" fillId="0" borderId="0" xfId="68" applyNumberFormat="1" applyFont="1" applyFill="1" applyBorder="1" applyAlignment="1">
      <alignment vertical="center"/>
    </xf>
    <xf numFmtId="189" fontId="83" fillId="40" borderId="37" xfId="62" applyNumberFormat="1" applyFont="1" applyFill="1" applyBorder="1" applyAlignment="1">
      <alignment vertical="center"/>
      <protection/>
    </xf>
    <xf numFmtId="185" fontId="83" fillId="40" borderId="37" xfId="68" applyNumberFormat="1" applyFont="1" applyFill="1" applyBorder="1" applyAlignment="1">
      <alignment vertical="center"/>
    </xf>
    <xf numFmtId="189" fontId="83" fillId="40" borderId="0" xfId="62" applyNumberFormat="1" applyFont="1" applyFill="1" applyBorder="1" applyAlignment="1">
      <alignment vertical="center"/>
      <protection/>
    </xf>
    <xf numFmtId="185" fontId="83" fillId="40" borderId="0" xfId="68" applyNumberFormat="1" applyFont="1" applyFill="1" applyBorder="1" applyAlignment="1">
      <alignment vertical="center"/>
    </xf>
    <xf numFmtId="191" fontId="83" fillId="40" borderId="0" xfId="62" applyNumberFormat="1" applyFont="1" applyFill="1" applyBorder="1" applyAlignment="1">
      <alignment vertical="center"/>
      <protection/>
    </xf>
    <xf numFmtId="0" fontId="10" fillId="0" borderId="0" xfId="0" applyFont="1" applyAlignment="1">
      <alignment/>
    </xf>
    <xf numFmtId="217" fontId="83" fillId="40" borderId="0" xfId="0" applyNumberFormat="1" applyFont="1" applyFill="1" applyBorder="1" applyAlignment="1">
      <alignment vertical="center"/>
    </xf>
    <xf numFmtId="217" fontId="87" fillId="40" borderId="0" xfId="62" applyNumberFormat="1" applyFont="1" applyFill="1" applyBorder="1" applyAlignment="1">
      <alignment vertical="center"/>
      <protection/>
    </xf>
    <xf numFmtId="195" fontId="83" fillId="40" borderId="0" xfId="63" applyNumberFormat="1" applyFont="1" applyFill="1">
      <alignment/>
      <protection/>
    </xf>
    <xf numFmtId="189" fontId="10" fillId="39" borderId="0" xfId="63" applyNumberFormat="1" applyFont="1" applyFill="1">
      <alignment/>
      <protection/>
    </xf>
    <xf numFmtId="195" fontId="10" fillId="39" borderId="0" xfId="63" applyNumberFormat="1" applyFont="1" applyFill="1">
      <alignment/>
      <protection/>
    </xf>
    <xf numFmtId="14" fontId="81" fillId="40" borderId="0" xfId="0" applyNumberFormat="1" applyFont="1" applyFill="1" applyBorder="1" applyAlignment="1">
      <alignment horizontal="center" vertical="center"/>
    </xf>
    <xf numFmtId="43" fontId="18" fillId="8" borderId="0" xfId="50" applyFont="1" applyFill="1" applyBorder="1" applyAlignment="1">
      <alignment/>
    </xf>
    <xf numFmtId="43" fontId="18" fillId="2" borderId="45" xfId="50" applyFont="1" applyFill="1" applyBorder="1" applyAlignment="1">
      <alignment/>
    </xf>
    <xf numFmtId="214" fontId="24" fillId="2" borderId="45" xfId="0" applyNumberFormat="1" applyFont="1" applyFill="1" applyBorder="1" applyAlignment="1" applyProtection="1">
      <alignment vertical="center"/>
      <protection locked="0"/>
    </xf>
    <xf numFmtId="174" fontId="18" fillId="15" borderId="0" xfId="67" applyNumberFormat="1" applyFont="1" applyFill="1" applyBorder="1" applyAlignment="1">
      <alignment/>
    </xf>
    <xf numFmtId="174" fontId="18" fillId="15" borderId="45" xfId="67" applyNumberFormat="1" applyFont="1" applyFill="1" applyBorder="1" applyAlignment="1">
      <alignment/>
    </xf>
    <xf numFmtId="215" fontId="24" fillId="15" borderId="45" xfId="0" applyNumberFormat="1" applyFont="1" applyFill="1" applyBorder="1" applyAlignment="1" applyProtection="1">
      <alignment vertical="center"/>
      <protection locked="0"/>
    </xf>
    <xf numFmtId="214" fontId="24" fillId="15" borderId="45" xfId="0" applyNumberFormat="1" applyFont="1" applyFill="1" applyBorder="1" applyAlignment="1" applyProtection="1">
      <alignment vertical="center"/>
      <protection locked="0"/>
    </xf>
    <xf numFmtId="43" fontId="18" fillId="8" borderId="45" xfId="50" applyFont="1" applyFill="1" applyBorder="1" applyAlignment="1">
      <alignment/>
    </xf>
    <xf numFmtId="214" fontId="24" fillId="8" borderId="45" xfId="0" applyNumberFormat="1" applyFont="1" applyFill="1" applyBorder="1" applyAlignment="1" applyProtection="1">
      <alignment vertical="center"/>
      <protection locked="0"/>
    </xf>
    <xf numFmtId="0" fontId="18" fillId="8" borderId="45" xfId="63" applyFont="1" applyFill="1" applyBorder="1">
      <alignment/>
      <protection/>
    </xf>
    <xf numFmtId="0" fontId="18" fillId="8" borderId="45" xfId="63" applyFont="1" applyFill="1" applyBorder="1" applyAlignment="1">
      <alignment horizontal="center"/>
      <protection/>
    </xf>
    <xf numFmtId="0" fontId="18" fillId="15" borderId="45" xfId="63" applyFont="1" applyFill="1" applyBorder="1">
      <alignment/>
      <protection/>
    </xf>
    <xf numFmtId="0" fontId="18" fillId="15" borderId="45" xfId="63" applyFont="1" applyFill="1" applyBorder="1" applyAlignment="1">
      <alignment horizontal="center"/>
      <protection/>
    </xf>
    <xf numFmtId="0" fontId="18" fillId="2" borderId="45" xfId="63" applyFont="1" applyFill="1" applyBorder="1">
      <alignment/>
      <protection/>
    </xf>
    <xf numFmtId="0" fontId="18" fillId="2" borderId="45" xfId="63" applyFont="1" applyFill="1" applyBorder="1" applyAlignment="1">
      <alignment horizontal="center"/>
      <protection/>
    </xf>
    <xf numFmtId="202" fontId="18" fillId="2" borderId="45" xfId="50" applyNumberFormat="1" applyFont="1" applyFill="1" applyBorder="1" applyAlignment="1">
      <alignment/>
    </xf>
    <xf numFmtId="197" fontId="24" fillId="2" borderId="45" xfId="0" applyNumberFormat="1" applyFont="1" applyFill="1" applyBorder="1" applyAlignment="1" applyProtection="1">
      <alignment vertical="center"/>
      <protection locked="0"/>
    </xf>
    <xf numFmtId="17" fontId="80" fillId="40" borderId="0" xfId="62" applyNumberFormat="1" applyFont="1" applyFill="1" applyBorder="1" applyAlignment="1">
      <alignment horizontal="center" vertical="center"/>
      <protection/>
    </xf>
    <xf numFmtId="191" fontId="80" fillId="40" borderId="41" xfId="65" applyNumberFormat="1" applyFont="1" applyFill="1" applyBorder="1" applyAlignment="1">
      <alignment vertical="center"/>
      <protection/>
    </xf>
    <xf numFmtId="9" fontId="80" fillId="40" borderId="41" xfId="67" applyFont="1" applyFill="1" applyBorder="1" applyAlignment="1">
      <alignment vertical="center"/>
    </xf>
    <xf numFmtId="0" fontId="88" fillId="40" borderId="0" xfId="63" applyFont="1" applyFill="1" applyBorder="1" applyAlignment="1">
      <alignment horizontal="center" vertical="center"/>
      <protection/>
    </xf>
    <xf numFmtId="0" fontId="80" fillId="40" borderId="0" xfId="63" applyFont="1" applyFill="1" applyBorder="1" applyAlignment="1">
      <alignment horizontal="center" vertical="center"/>
      <protection/>
    </xf>
    <xf numFmtId="0" fontId="86" fillId="40" borderId="0" xfId="0" applyFont="1" applyFill="1" applyBorder="1" applyAlignment="1">
      <alignment vertical="center" wrapText="1"/>
    </xf>
    <xf numFmtId="0" fontId="86" fillId="40" borderId="44" xfId="0" applyFont="1" applyFill="1" applyBorder="1" applyAlignment="1">
      <alignment horizontal="center"/>
    </xf>
    <xf numFmtId="0" fontId="86" fillId="40" borderId="0" xfId="0" applyFont="1" applyFill="1" applyBorder="1" applyAlignment="1">
      <alignment horizontal="center"/>
    </xf>
    <xf numFmtId="0" fontId="86" fillId="40" borderId="0" xfId="0" applyFont="1" applyFill="1" applyAlignment="1">
      <alignment horizontal="center"/>
    </xf>
    <xf numFmtId="0" fontId="82" fillId="40" borderId="0" xfId="0" applyFont="1" applyFill="1" applyAlignment="1">
      <alignment horizontal="center" vertical="center"/>
    </xf>
    <xf numFmtId="17" fontId="83" fillId="40" borderId="0" xfId="0" applyNumberFormat="1" applyFont="1" applyFill="1" applyBorder="1" applyAlignment="1">
      <alignment horizontal="center"/>
    </xf>
    <xf numFmtId="17" fontId="83" fillId="40" borderId="0" xfId="62" applyNumberFormat="1" applyFont="1" applyFill="1" applyBorder="1" applyAlignment="1">
      <alignment horizontal="center" vertical="center" wrapText="1"/>
      <protection/>
    </xf>
    <xf numFmtId="17" fontId="83" fillId="40" borderId="0" xfId="6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3" fillId="0" borderId="0" xfId="62" applyFont="1" applyAlignment="1">
      <alignment horizontal="center" vertical="center"/>
      <protection/>
    </xf>
    <xf numFmtId="0" fontId="1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0" fillId="39" borderId="0" xfId="63" applyFont="1" applyFill="1" applyAlignment="1">
      <alignment horizontal="center"/>
      <protection/>
    </xf>
    <xf numFmtId="0" fontId="83" fillId="40" borderId="0" xfId="63" applyFont="1" applyFill="1" applyAlignment="1">
      <alignment horizontal="center"/>
      <protection/>
    </xf>
    <xf numFmtId="0" fontId="0" fillId="39" borderId="0" xfId="63" applyFont="1" applyFill="1" applyAlignment="1">
      <alignment horizontal="center"/>
      <protection/>
    </xf>
    <xf numFmtId="0" fontId="10" fillId="39" borderId="43" xfId="63" applyFont="1" applyFill="1" applyBorder="1" applyAlignment="1">
      <alignment horizontal="center" wrapText="1"/>
      <protection/>
    </xf>
    <xf numFmtId="0" fontId="80" fillId="40" borderId="0" xfId="63" applyFont="1" applyFill="1" applyBorder="1" applyAlignment="1">
      <alignment horizontal="center"/>
      <protection/>
    </xf>
    <xf numFmtId="0" fontId="80" fillId="40" borderId="39" xfId="63" applyFont="1" applyFill="1" applyBorder="1" applyAlignment="1">
      <alignment horizontal="center"/>
      <protection/>
    </xf>
    <xf numFmtId="0" fontId="10" fillId="39" borderId="46" xfId="63" applyFont="1" applyFill="1" applyBorder="1" applyAlignment="1">
      <alignment horizontal="center"/>
      <protection/>
    </xf>
    <xf numFmtId="0" fontId="10" fillId="43" borderId="0" xfId="63" applyFont="1" applyFill="1" applyAlignment="1">
      <alignment horizontal="center"/>
      <protection/>
    </xf>
    <xf numFmtId="0" fontId="0" fillId="39" borderId="0" xfId="63" applyFont="1" applyFill="1" applyAlignment="1" quotePrefix="1">
      <alignment horizontal="left" vertical="top" wrapText="1"/>
      <protection/>
    </xf>
    <xf numFmtId="0" fontId="17" fillId="41" borderId="0" xfId="63" applyFont="1" applyFill="1" applyAlignment="1">
      <alignment horizontal="center" vertical="center"/>
      <protection/>
    </xf>
    <xf numFmtId="0" fontId="17" fillId="41" borderId="46" xfId="63" applyFont="1" applyFill="1" applyBorder="1" applyAlignment="1">
      <alignment horizontal="center"/>
      <protection/>
    </xf>
    <xf numFmtId="0" fontId="17" fillId="41" borderId="43" xfId="63" applyFont="1" applyFill="1" applyBorder="1" applyAlignment="1">
      <alignment horizontal="center" wrapText="1"/>
      <protection/>
    </xf>
    <xf numFmtId="0" fontId="81" fillId="40" borderId="0" xfId="0" applyFont="1" applyFill="1" applyBorder="1" applyAlignment="1">
      <alignment horizontal="center" vertical="center"/>
    </xf>
    <xf numFmtId="0" fontId="8" fillId="0" borderId="0" xfId="65" applyFont="1" applyFill="1" applyAlignment="1">
      <alignment horizontal="center" vertical="center"/>
      <protection/>
    </xf>
    <xf numFmtId="0" fontId="8" fillId="0" borderId="0" xfId="65" applyFont="1" applyFill="1" applyAlignment="1">
      <alignment horizontal="center" vertical="top"/>
      <protection/>
    </xf>
    <xf numFmtId="0" fontId="80" fillId="40" borderId="0" xfId="65" applyFont="1" applyFill="1" applyBorder="1" applyAlignment="1">
      <alignment horizontal="center" vertical="center" wrapText="1"/>
      <protection/>
    </xf>
    <xf numFmtId="0" fontId="80" fillId="40" borderId="0" xfId="65" applyFont="1" applyFill="1" applyBorder="1" applyAlignment="1">
      <alignment horizontal="center" vertical="center"/>
      <protection/>
    </xf>
    <xf numFmtId="17" fontId="80" fillId="40" borderId="0" xfId="62" applyNumberFormat="1" applyFont="1" applyFill="1" applyBorder="1" applyAlignment="1">
      <alignment horizontal="center" vertical="center"/>
      <protection/>
    </xf>
    <xf numFmtId="0" fontId="89" fillId="40" borderId="0" xfId="62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47" xfId="0" applyFont="1" applyBorder="1" applyAlignment="1">
      <alignment horizontal="right"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48" xfId="0" applyNumberFormat="1" applyFont="1" applyFill="1" applyBorder="1" applyAlignment="1">
      <alignment horizontal="center"/>
    </xf>
    <xf numFmtId="17" fontId="5" fillId="34" borderId="49" xfId="0" applyNumberFormat="1" applyFont="1" applyFill="1" applyBorder="1" applyAlignment="1">
      <alignment horizontal="center"/>
    </xf>
    <xf numFmtId="17" fontId="5" fillId="34" borderId="50" xfId="0" applyNumberFormat="1" applyFont="1" applyFill="1" applyBorder="1" applyAlignment="1">
      <alignment horizontal="center"/>
    </xf>
    <xf numFmtId="17" fontId="5" fillId="34" borderId="51" xfId="0" applyNumberFormat="1" applyFont="1" applyFill="1" applyBorder="1" applyAlignment="1">
      <alignment horizontal="center"/>
    </xf>
    <xf numFmtId="17" fontId="5" fillId="34" borderId="52" xfId="0" applyNumberFormat="1" applyFont="1" applyFill="1" applyBorder="1" applyAlignment="1">
      <alignment horizontal="center"/>
    </xf>
    <xf numFmtId="0" fontId="11" fillId="37" borderId="0" xfId="0" applyFont="1" applyFill="1" applyAlignment="1">
      <alignment horizontal="center"/>
    </xf>
    <xf numFmtId="0" fontId="14" fillId="36" borderId="0" xfId="0" applyFont="1" applyFill="1" applyAlignment="1">
      <alignment/>
    </xf>
    <xf numFmtId="43" fontId="14" fillId="36" borderId="0" xfId="50" applyFont="1" applyFill="1" applyAlignment="1">
      <alignment/>
    </xf>
    <xf numFmtId="41" fontId="14" fillId="36" borderId="0" xfId="52" applyFont="1" applyFill="1" applyAlignment="1">
      <alignment/>
    </xf>
    <xf numFmtId="181" fontId="56" fillId="36" borderId="0" xfId="52" applyNumberFormat="1" applyFont="1" applyFill="1" applyBorder="1" applyAlignment="1">
      <alignment vertical="center"/>
    </xf>
    <xf numFmtId="0" fontId="56" fillId="36" borderId="21" xfId="0" applyFont="1" applyFill="1" applyBorder="1" applyAlignment="1">
      <alignment horizontal="center" vertical="center" wrapText="1"/>
    </xf>
    <xf numFmtId="0" fontId="56" fillId="36" borderId="47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6" fillId="35" borderId="53" xfId="0" applyFont="1" applyFill="1" applyBorder="1" applyAlignment="1">
      <alignment horizontal="center" vertical="center" wrapText="1"/>
    </xf>
    <xf numFmtId="0" fontId="56" fillId="35" borderId="47" xfId="0" applyFont="1" applyFill="1" applyBorder="1" applyAlignment="1">
      <alignment horizontal="center" vertical="center" wrapText="1"/>
    </xf>
    <xf numFmtId="0" fontId="56" fillId="36" borderId="54" xfId="0" applyFont="1" applyFill="1" applyBorder="1" applyAlignment="1">
      <alignment horizontal="left" vertical="center" wrapText="1" indent="4"/>
    </xf>
    <xf numFmtId="0" fontId="14" fillId="0" borderId="55" xfId="0" applyFont="1" applyBorder="1" applyAlignment="1">
      <alignment horizontal="left" vertical="center" wrapText="1" indent="4"/>
    </xf>
    <xf numFmtId="14" fontId="56" fillId="35" borderId="30" xfId="0" applyNumberFormat="1" applyFont="1" applyFill="1" applyBorder="1" applyAlignment="1">
      <alignment horizontal="center"/>
    </xf>
    <xf numFmtId="14" fontId="56" fillId="44" borderId="30" xfId="0" applyNumberFormat="1" applyFont="1" applyFill="1" applyBorder="1" applyAlignment="1">
      <alignment horizontal="center"/>
    </xf>
    <xf numFmtId="0" fontId="14" fillId="0" borderId="56" xfId="0" applyFont="1" applyBorder="1" applyAlignment="1">
      <alignment horizontal="left" vertical="center" wrapText="1" indent="4"/>
    </xf>
    <xf numFmtId="0" fontId="14" fillId="0" borderId="57" xfId="0" applyFont="1" applyBorder="1" applyAlignment="1">
      <alignment horizontal="left" vertical="center" wrapText="1" indent="4"/>
    </xf>
    <xf numFmtId="0" fontId="56" fillId="35" borderId="58" xfId="0" applyFont="1" applyFill="1" applyBorder="1" applyAlignment="1">
      <alignment horizontal="center"/>
    </xf>
    <xf numFmtId="0" fontId="57" fillId="45" borderId="58" xfId="0" applyFont="1" applyFill="1" applyBorder="1" applyAlignment="1">
      <alignment horizontal="center"/>
    </xf>
    <xf numFmtId="0" fontId="56" fillId="36" borderId="21" xfId="0" applyFont="1" applyFill="1" applyBorder="1" applyAlignment="1">
      <alignment vertical="center"/>
    </xf>
    <xf numFmtId="0" fontId="14" fillId="36" borderId="47" xfId="0" applyFont="1" applyFill="1" applyBorder="1" applyAlignment="1">
      <alignment vertical="center"/>
    </xf>
    <xf numFmtId="181" fontId="14" fillId="35" borderId="13" xfId="52" applyNumberFormat="1" applyFont="1" applyFill="1" applyBorder="1" applyAlignment="1">
      <alignment vertical="center"/>
    </xf>
    <xf numFmtId="181" fontId="14" fillId="36" borderId="13" xfId="50" applyNumberFormat="1" applyFont="1" applyFill="1" applyBorder="1" applyAlignment="1">
      <alignment vertical="center"/>
    </xf>
    <xf numFmtId="181" fontId="56" fillId="36" borderId="13" xfId="52" applyNumberFormat="1" applyFont="1" applyFill="1" applyBorder="1" applyAlignment="1">
      <alignment vertical="center"/>
    </xf>
    <xf numFmtId="0" fontId="14" fillId="36" borderId="21" xfId="0" applyFont="1" applyFill="1" applyBorder="1" applyAlignment="1">
      <alignment vertical="center"/>
    </xf>
    <xf numFmtId="181" fontId="14" fillId="46" borderId="13" xfId="50" applyNumberFormat="1" applyFont="1" applyFill="1" applyBorder="1" applyAlignment="1">
      <alignment vertical="center"/>
    </xf>
    <xf numFmtId="181" fontId="56" fillId="35" borderId="13" xfId="52" applyNumberFormat="1" applyFont="1" applyFill="1" applyBorder="1" applyAlignment="1">
      <alignment vertical="center"/>
    </xf>
    <xf numFmtId="181" fontId="14" fillId="36" borderId="0" xfId="0" applyNumberFormat="1" applyFont="1" applyFill="1" applyAlignment="1">
      <alignment/>
    </xf>
    <xf numFmtId="181" fontId="14" fillId="36" borderId="0" xfId="50" applyNumberFormat="1" applyFont="1" applyFill="1" applyAlignment="1">
      <alignment/>
    </xf>
    <xf numFmtId="181" fontId="56" fillId="36" borderId="0" xfId="0" applyNumberFormat="1" applyFont="1" applyFill="1" applyAlignment="1">
      <alignment/>
    </xf>
    <xf numFmtId="0" fontId="14" fillId="36" borderId="47" xfId="0" applyFont="1" applyFill="1" applyBorder="1" applyAlignment="1">
      <alignment vertical="center" wrapText="1"/>
    </xf>
    <xf numFmtId="0" fontId="56" fillId="36" borderId="13" xfId="0" applyFont="1" applyFill="1" applyBorder="1" applyAlignment="1">
      <alignment vertical="center"/>
    </xf>
    <xf numFmtId="0" fontId="14" fillId="36" borderId="47" xfId="0" applyFont="1" applyFill="1" applyBorder="1" applyAlignment="1">
      <alignment/>
    </xf>
    <xf numFmtId="0" fontId="56" fillId="36" borderId="54" xfId="0" applyFont="1" applyFill="1" applyBorder="1" applyAlignment="1">
      <alignment horizontal="left" vertical="center" indent="4"/>
    </xf>
    <xf numFmtId="0" fontId="14" fillId="0" borderId="55" xfId="0" applyFont="1" applyBorder="1" applyAlignment="1">
      <alignment horizontal="left" vertical="center" indent="4"/>
    </xf>
    <xf numFmtId="0" fontId="14" fillId="0" borderId="56" xfId="0" applyFont="1" applyBorder="1" applyAlignment="1">
      <alignment horizontal="left" vertical="center" indent="4"/>
    </xf>
    <xf numFmtId="0" fontId="14" fillId="0" borderId="57" xfId="0" applyFont="1" applyBorder="1" applyAlignment="1">
      <alignment horizontal="left" vertical="center" indent="4"/>
    </xf>
    <xf numFmtId="202" fontId="14" fillId="36" borderId="13" xfId="50" applyNumberFormat="1" applyFont="1" applyFill="1" applyBorder="1" applyAlignment="1">
      <alignment vertical="center"/>
    </xf>
    <xf numFmtId="202" fontId="14" fillId="35" borderId="13" xfId="52" applyNumberFormat="1" applyFont="1" applyFill="1" applyBorder="1" applyAlignment="1">
      <alignment vertical="center"/>
    </xf>
    <xf numFmtId="202" fontId="14" fillId="46" borderId="13" xfId="50" applyNumberFormat="1" applyFont="1" applyFill="1" applyBorder="1" applyAlignment="1">
      <alignment vertical="center"/>
    </xf>
    <xf numFmtId="202" fontId="14" fillId="36" borderId="0" xfId="50" applyNumberFormat="1" applyFont="1" applyFill="1" applyAlignment="1">
      <alignment/>
    </xf>
    <xf numFmtId="202" fontId="14" fillId="36" borderId="0" xfId="0" applyNumberFormat="1" applyFont="1" applyFill="1" applyAlignment="1">
      <alignment/>
    </xf>
    <xf numFmtId="219" fontId="14" fillId="36" borderId="0" xfId="0" applyNumberFormat="1" applyFont="1" applyFill="1" applyAlignment="1">
      <alignment/>
    </xf>
    <xf numFmtId="219" fontId="14" fillId="36" borderId="21" xfId="0" applyNumberFormat="1" applyFont="1" applyFill="1" applyBorder="1" applyAlignment="1">
      <alignment vertical="center"/>
    </xf>
    <xf numFmtId="219" fontId="14" fillId="36" borderId="47" xfId="0" applyNumberFormat="1" applyFont="1" applyFill="1" applyBorder="1" applyAlignment="1">
      <alignment vertical="center"/>
    </xf>
    <xf numFmtId="219" fontId="14" fillId="35" borderId="13" xfId="52" applyNumberFormat="1" applyFont="1" applyFill="1" applyBorder="1" applyAlignment="1">
      <alignment vertical="center"/>
    </xf>
    <xf numFmtId="202" fontId="56" fillId="35" borderId="13" xfId="52" applyNumberFormat="1" applyFont="1" applyFill="1" applyBorder="1" applyAlignment="1">
      <alignment vertical="center"/>
    </xf>
    <xf numFmtId="41" fontId="14" fillId="36" borderId="21" xfId="52" applyFont="1" applyFill="1" applyBorder="1" applyAlignment="1">
      <alignment vertical="center"/>
    </xf>
    <xf numFmtId="41" fontId="14" fillId="36" borderId="47" xfId="52" applyFont="1" applyFill="1" applyBorder="1" applyAlignment="1">
      <alignment vertical="center"/>
    </xf>
    <xf numFmtId="41" fontId="14" fillId="35" borderId="13" xfId="52" applyFont="1" applyFill="1" applyBorder="1" applyAlignment="1">
      <alignment vertical="center"/>
    </xf>
    <xf numFmtId="202" fontId="14" fillId="46" borderId="13" xfId="52" applyNumberFormat="1" applyFont="1" applyFill="1" applyBorder="1" applyAlignment="1">
      <alignment vertical="center"/>
    </xf>
    <xf numFmtId="41" fontId="56" fillId="35" borderId="13" xfId="52" applyFont="1" applyFill="1" applyBorder="1" applyAlignment="1">
      <alignment vertical="center"/>
    </xf>
    <xf numFmtId="182" fontId="56" fillId="36" borderId="13" xfId="52" applyNumberFormat="1" applyFont="1" applyFill="1" applyBorder="1" applyAlignment="1">
      <alignment vertical="center"/>
    </xf>
    <xf numFmtId="202" fontId="56" fillId="36" borderId="13" xfId="52" applyNumberFormat="1" applyFont="1" applyFill="1" applyBorder="1" applyAlignment="1">
      <alignment vertical="center"/>
    </xf>
    <xf numFmtId="0" fontId="56" fillId="35" borderId="21" xfId="0" applyFont="1" applyFill="1" applyBorder="1" applyAlignment="1">
      <alignment horizontal="center" wrapText="1"/>
    </xf>
    <xf numFmtId="0" fontId="56" fillId="35" borderId="47" xfId="0" applyFont="1" applyFill="1" applyBorder="1" applyAlignment="1">
      <alignment horizontal="center" wrapText="1"/>
    </xf>
    <xf numFmtId="0" fontId="56" fillId="36" borderId="53" xfId="0" applyFont="1" applyFill="1" applyBorder="1" applyAlignment="1">
      <alignment vertical="center" wrapText="1"/>
    </xf>
    <xf numFmtId="181" fontId="56" fillId="35" borderId="13" xfId="53" applyNumberFormat="1" applyFont="1" applyFill="1" applyBorder="1" applyAlignment="1">
      <alignment vertical="center"/>
    </xf>
    <xf numFmtId="181" fontId="56" fillId="36" borderId="13" xfId="53" applyNumberFormat="1" applyFont="1" applyFill="1" applyBorder="1" applyAlignment="1">
      <alignment vertical="center"/>
    </xf>
    <xf numFmtId="182" fontId="56" fillId="36" borderId="13" xfId="53" applyNumberFormat="1" applyFont="1" applyFill="1" applyBorder="1" applyAlignment="1">
      <alignment vertical="center"/>
    </xf>
    <xf numFmtId="0" fontId="14" fillId="36" borderId="21" xfId="0" applyFont="1" applyFill="1" applyBorder="1" applyAlignment="1">
      <alignment vertical="center" wrapText="1"/>
    </xf>
    <xf numFmtId="0" fontId="14" fillId="36" borderId="47" xfId="0" applyFont="1" applyFill="1" applyBorder="1" applyAlignment="1">
      <alignment horizontal="left" vertical="center" wrapText="1" indent="2"/>
    </xf>
    <xf numFmtId="181" fontId="14" fillId="35" borderId="13" xfId="53" applyNumberFormat="1" applyFont="1" applyFill="1" applyBorder="1" applyAlignment="1">
      <alignment vertical="center"/>
    </xf>
    <xf numFmtId="181" fontId="14" fillId="46" borderId="13" xfId="53" applyNumberFormat="1" applyFont="1" applyFill="1" applyBorder="1" applyAlignment="1">
      <alignment vertical="center"/>
    </xf>
    <xf numFmtId="182" fontId="14" fillId="46" borderId="13" xfId="53" applyNumberFormat="1" applyFont="1" applyFill="1" applyBorder="1" applyAlignment="1">
      <alignment vertical="center"/>
    </xf>
    <xf numFmtId="181" fontId="14" fillId="36" borderId="13" xfId="53" applyNumberFormat="1" applyFont="1" applyFill="1" applyBorder="1" applyAlignment="1">
      <alignment vertical="center"/>
    </xf>
    <xf numFmtId="182" fontId="14" fillId="36" borderId="0" xfId="0" applyNumberFormat="1" applyFont="1" applyFill="1" applyAlignment="1">
      <alignment/>
    </xf>
    <xf numFmtId="0" fontId="56" fillId="36" borderId="47" xfId="0" applyFont="1" applyFill="1" applyBorder="1" applyAlignment="1">
      <alignment vertical="center" wrapText="1"/>
    </xf>
    <xf numFmtId="0" fontId="14" fillId="36" borderId="0" xfId="0" applyFont="1" applyFill="1" applyBorder="1" applyAlignment="1">
      <alignment vertical="center" wrapText="1"/>
    </xf>
    <xf numFmtId="181" fontId="14" fillId="35" borderId="0" xfId="53" applyNumberFormat="1" applyFont="1" applyFill="1" applyBorder="1" applyAlignment="1">
      <alignment vertical="center"/>
    </xf>
    <xf numFmtId="181" fontId="14" fillId="46" borderId="0" xfId="53" applyNumberFormat="1" applyFont="1" applyFill="1" applyBorder="1" applyAlignment="1">
      <alignment vertical="center"/>
    </xf>
    <xf numFmtId="182" fontId="14" fillId="46" borderId="0" xfId="53" applyNumberFormat="1" applyFont="1" applyFill="1" applyBorder="1" applyAlignment="1">
      <alignment vertical="center"/>
    </xf>
    <xf numFmtId="181" fontId="14" fillId="36" borderId="0" xfId="53" applyNumberFormat="1" applyFont="1" applyFill="1" applyBorder="1" applyAlignment="1">
      <alignment vertical="center"/>
    </xf>
    <xf numFmtId="202" fontId="56" fillId="36" borderId="13" xfId="50" applyNumberFormat="1" applyFont="1" applyFill="1" applyBorder="1" applyAlignment="1">
      <alignment vertical="center"/>
    </xf>
    <xf numFmtId="0" fontId="14" fillId="36" borderId="56" xfId="0" applyFont="1" applyFill="1" applyBorder="1" applyAlignment="1">
      <alignment vertical="center" wrapText="1"/>
    </xf>
    <xf numFmtId="0" fontId="14" fillId="36" borderId="59" xfId="0" applyFont="1" applyFill="1" applyBorder="1" applyAlignment="1">
      <alignment vertical="center" wrapText="1"/>
    </xf>
    <xf numFmtId="0" fontId="56" fillId="36" borderId="21" xfId="0" applyFont="1" applyFill="1" applyBorder="1" applyAlignment="1">
      <alignment vertical="center" wrapText="1"/>
    </xf>
    <xf numFmtId="0" fontId="56" fillId="36" borderId="21" xfId="0" applyFont="1" applyFill="1" applyBorder="1" applyAlignment="1">
      <alignment horizontal="left" vertical="center" wrapText="1"/>
    </xf>
    <xf numFmtId="182" fontId="56" fillId="35" borderId="13" xfId="53" applyNumberFormat="1" applyFont="1" applyFill="1" applyBorder="1" applyAlignment="1">
      <alignment vertical="center"/>
    </xf>
    <xf numFmtId="181" fontId="14" fillId="36" borderId="13" xfId="52" applyNumberFormat="1" applyFont="1" applyFill="1" applyBorder="1" applyAlignment="1">
      <alignment vertical="center"/>
    </xf>
    <xf numFmtId="181" fontId="14" fillId="47" borderId="13" xfId="52" applyNumberFormat="1" applyFont="1" applyFill="1" applyBorder="1" applyAlignment="1">
      <alignment vertical="center"/>
    </xf>
    <xf numFmtId="181" fontId="14" fillId="48" borderId="13" xfId="53" applyNumberFormat="1" applyFont="1" applyFill="1" applyBorder="1" applyAlignment="1">
      <alignment vertical="center"/>
    </xf>
    <xf numFmtId="181" fontId="56" fillId="49" borderId="60" xfId="55" applyNumberFormat="1" applyFont="1" applyFill="1" applyBorder="1" applyAlignment="1">
      <alignment vertical="center"/>
    </xf>
    <xf numFmtId="43" fontId="14" fillId="36" borderId="0" xfId="0" applyNumberFormat="1" applyFont="1" applyFill="1" applyAlignment="1">
      <alignment/>
    </xf>
    <xf numFmtId="41" fontId="14" fillId="36" borderId="0" xfId="0" applyNumberFormat="1" applyFont="1" applyFill="1" applyAlignment="1">
      <alignment/>
    </xf>
    <xf numFmtId="181" fontId="14" fillId="36" borderId="0" xfId="52" applyNumberFormat="1" applyFont="1" applyFill="1" applyBorder="1" applyAlignment="1">
      <alignment vertical="center"/>
    </xf>
    <xf numFmtId="0" fontId="56" fillId="36" borderId="55" xfId="0" applyFont="1" applyFill="1" applyBorder="1" applyAlignment="1">
      <alignment horizontal="left" vertical="center" wrapText="1" indent="4"/>
    </xf>
    <xf numFmtId="0" fontId="56" fillId="36" borderId="56" xfId="0" applyFont="1" applyFill="1" applyBorder="1" applyAlignment="1">
      <alignment horizontal="left" vertical="center" wrapText="1" indent="4"/>
    </xf>
    <xf numFmtId="0" fontId="56" fillId="36" borderId="57" xfId="0" applyFont="1" applyFill="1" applyBorder="1" applyAlignment="1">
      <alignment horizontal="left" vertical="center" wrapText="1" indent="4"/>
    </xf>
    <xf numFmtId="0" fontId="56" fillId="36" borderId="55" xfId="0" applyFont="1" applyFill="1" applyBorder="1" applyAlignment="1">
      <alignment/>
    </xf>
    <xf numFmtId="181" fontId="14" fillId="46" borderId="13" xfId="52" applyNumberFormat="1" applyFont="1" applyFill="1" applyBorder="1" applyAlignment="1">
      <alignment vertical="center"/>
    </xf>
    <xf numFmtId="0" fontId="56" fillId="36" borderId="0" xfId="0" applyFont="1" applyFill="1" applyBorder="1" applyAlignment="1">
      <alignment/>
    </xf>
    <xf numFmtId="181" fontId="56" fillId="36" borderId="13" xfId="50" applyNumberFormat="1" applyFont="1" applyFill="1" applyBorder="1" applyAlignment="1">
      <alignment vertical="center"/>
    </xf>
    <xf numFmtId="181" fontId="56" fillId="46" borderId="0" xfId="52" applyNumberFormat="1" applyFont="1" applyFill="1" applyBorder="1" applyAlignment="1">
      <alignment vertical="center"/>
    </xf>
    <xf numFmtId="0" fontId="56" fillId="36" borderId="55" xfId="0" applyFont="1" applyFill="1" applyBorder="1" applyAlignment="1">
      <alignment horizontal="left" vertical="center" indent="4"/>
    </xf>
    <xf numFmtId="0" fontId="56" fillId="36" borderId="56" xfId="0" applyFont="1" applyFill="1" applyBorder="1" applyAlignment="1">
      <alignment horizontal="left" vertical="center" indent="4"/>
    </xf>
    <xf numFmtId="0" fontId="56" fillId="36" borderId="57" xfId="0" applyFont="1" applyFill="1" applyBorder="1" applyAlignment="1">
      <alignment horizontal="left" vertical="center" indent="4"/>
    </xf>
    <xf numFmtId="0" fontId="56" fillId="36" borderId="0" xfId="0" applyFont="1" applyFill="1" applyAlignment="1">
      <alignment/>
    </xf>
    <xf numFmtId="182" fontId="14" fillId="35" borderId="13" xfId="52" applyNumberFormat="1" applyFont="1" applyFill="1" applyBorder="1" applyAlignment="1">
      <alignment vertical="center"/>
    </xf>
    <xf numFmtId="0" fontId="56" fillId="36" borderId="59" xfId="0" applyFont="1" applyFill="1" applyBorder="1" applyAlignment="1">
      <alignment wrapText="1"/>
    </xf>
    <xf numFmtId="0" fontId="56" fillId="36" borderId="57" xfId="0" applyFont="1" applyFill="1" applyBorder="1" applyAlignment="1">
      <alignment wrapText="1"/>
    </xf>
    <xf numFmtId="181" fontId="56" fillId="36" borderId="0" xfId="53" applyNumberFormat="1" applyFont="1" applyFill="1" applyBorder="1" applyAlignment="1">
      <alignment vertical="center"/>
    </xf>
    <xf numFmtId="181" fontId="56" fillId="36" borderId="53" xfId="0" applyNumberFormat="1" applyFont="1" applyFill="1" applyBorder="1" applyAlignment="1">
      <alignment vertical="center" wrapText="1"/>
    </xf>
    <xf numFmtId="181" fontId="14" fillId="36" borderId="47" xfId="0" applyNumberFormat="1" applyFont="1" applyFill="1" applyBorder="1" applyAlignment="1">
      <alignment vertical="center" wrapText="1"/>
    </xf>
    <xf numFmtId="181" fontId="14" fillId="36" borderId="47" xfId="0" applyNumberFormat="1" applyFont="1" applyFill="1" applyBorder="1" applyAlignment="1">
      <alignment horizontal="left" vertical="center" wrapText="1" indent="2"/>
    </xf>
    <xf numFmtId="181" fontId="56" fillId="36" borderId="47" xfId="0" applyNumberFormat="1" applyFont="1" applyFill="1" applyBorder="1" applyAlignment="1">
      <alignment vertical="center" wrapText="1"/>
    </xf>
    <xf numFmtId="0" fontId="14" fillId="36" borderId="54" xfId="0" applyFont="1" applyFill="1" applyBorder="1" applyAlignment="1">
      <alignment vertical="center" wrapText="1"/>
    </xf>
    <xf numFmtId="181" fontId="14" fillId="36" borderId="61" xfId="0" applyNumberFormat="1" applyFont="1" applyFill="1" applyBorder="1" applyAlignment="1">
      <alignment vertical="center" wrapText="1"/>
    </xf>
    <xf numFmtId="181" fontId="14" fillId="36" borderId="0" xfId="52" applyNumberFormat="1" applyFont="1" applyFill="1" applyAlignment="1">
      <alignment/>
    </xf>
    <xf numFmtId="181" fontId="14" fillId="47" borderId="13" xfId="53" applyNumberFormat="1" applyFont="1" applyFill="1" applyBorder="1" applyAlignment="1">
      <alignment vertical="center"/>
    </xf>
    <xf numFmtId="182" fontId="14" fillId="36" borderId="0" xfId="50" applyNumberFormat="1" applyFont="1" applyFill="1" applyAlignment="1">
      <alignment/>
    </xf>
    <xf numFmtId="0" fontId="56" fillId="36" borderId="21" xfId="0" applyFont="1" applyFill="1" applyBorder="1" applyAlignment="1">
      <alignment horizontal="center" vertical="center"/>
    </xf>
    <xf numFmtId="0" fontId="56" fillId="36" borderId="47" xfId="0" applyFont="1" applyFill="1" applyBorder="1" applyAlignment="1">
      <alignment horizontal="center" vertical="center"/>
    </xf>
    <xf numFmtId="0" fontId="58" fillId="35" borderId="21" xfId="0" applyFont="1" applyFill="1" applyBorder="1" applyAlignment="1">
      <alignment horizontal="center" wrapText="1"/>
    </xf>
    <xf numFmtId="0" fontId="58" fillId="35" borderId="53" xfId="0" applyFont="1" applyFill="1" applyBorder="1" applyAlignment="1">
      <alignment horizontal="center" wrapText="1"/>
    </xf>
    <xf numFmtId="0" fontId="58" fillId="35" borderId="47" xfId="0" applyFont="1" applyFill="1" applyBorder="1" applyAlignment="1">
      <alignment horizontal="center" wrapText="1"/>
    </xf>
    <xf numFmtId="181" fontId="56" fillId="46" borderId="13" xfId="52" applyNumberFormat="1" applyFont="1" applyFill="1" applyBorder="1" applyAlignment="1">
      <alignment vertical="center"/>
    </xf>
    <xf numFmtId="181" fontId="14" fillId="47" borderId="0" xfId="0" applyNumberFormat="1" applyFont="1" applyFill="1" applyAlignment="1">
      <alignment/>
    </xf>
    <xf numFmtId="182" fontId="14" fillId="36" borderId="13" xfId="53" applyNumberFormat="1" applyFont="1" applyFill="1" applyBorder="1" applyAlignment="1">
      <alignment vertical="center"/>
    </xf>
    <xf numFmtId="0" fontId="56" fillId="36" borderId="54" xfId="0" applyFont="1" applyFill="1" applyBorder="1" applyAlignment="1">
      <alignment vertical="center"/>
    </xf>
    <xf numFmtId="0" fontId="56" fillId="36" borderId="61" xfId="0" applyFont="1" applyFill="1" applyBorder="1" applyAlignment="1">
      <alignment vertical="center" wrapText="1"/>
    </xf>
    <xf numFmtId="181" fontId="56" fillId="35" borderId="0" xfId="53" applyNumberFormat="1" applyFont="1" applyFill="1" applyBorder="1" applyAlignment="1">
      <alignment vertical="center"/>
    </xf>
    <xf numFmtId="0" fontId="14" fillId="36" borderId="61" xfId="0" applyFont="1" applyFill="1" applyBorder="1" applyAlignment="1">
      <alignment vertical="center" wrapText="1"/>
    </xf>
    <xf numFmtId="0" fontId="56" fillId="36" borderId="47" xfId="0" applyFont="1" applyFill="1" applyBorder="1" applyAlignment="1">
      <alignment vertical="center"/>
    </xf>
    <xf numFmtId="182" fontId="14" fillId="46" borderId="13" xfId="52" applyNumberFormat="1" applyFont="1" applyFill="1" applyBorder="1" applyAlignment="1">
      <alignment vertical="center"/>
    </xf>
    <xf numFmtId="182" fontId="56" fillId="46" borderId="13" xfId="52" applyNumberFormat="1" applyFont="1" applyFill="1" applyBorder="1" applyAlignment="1">
      <alignment vertical="center"/>
    </xf>
    <xf numFmtId="0" fontId="56" fillId="36" borderId="54" xfId="0" applyFont="1" applyFill="1" applyBorder="1" applyAlignment="1">
      <alignment horizontal="center" vertical="center" wrapText="1"/>
    </xf>
    <xf numFmtId="0" fontId="56" fillId="36" borderId="55" xfId="0" applyFont="1" applyFill="1" applyBorder="1" applyAlignment="1">
      <alignment horizontal="center" vertical="center" wrapText="1"/>
    </xf>
    <xf numFmtId="0" fontId="56" fillId="36" borderId="31" xfId="0" applyFont="1" applyFill="1" applyBorder="1" applyAlignment="1">
      <alignment horizontal="center" vertical="center" wrapText="1"/>
    </xf>
    <xf numFmtId="0" fontId="56" fillId="36" borderId="62" xfId="0" applyFont="1" applyFill="1" applyBorder="1" applyAlignment="1">
      <alignment horizontal="center" vertical="center" wrapText="1"/>
    </xf>
    <xf numFmtId="0" fontId="0" fillId="0" borderId="57" xfId="0" applyBorder="1" applyAlignment="1">
      <alignment/>
    </xf>
    <xf numFmtId="182" fontId="14" fillId="36" borderId="13" xfId="52" applyNumberFormat="1" applyFont="1" applyFill="1" applyBorder="1" applyAlignment="1">
      <alignment vertical="center"/>
    </xf>
    <xf numFmtId="0" fontId="14" fillId="0" borderId="59" xfId="0" applyFont="1" applyBorder="1" applyAlignment="1">
      <alignment wrapText="1"/>
    </xf>
    <xf numFmtId="0" fontId="56" fillId="36" borderId="0" xfId="0" applyFont="1" applyFill="1" applyBorder="1" applyAlignment="1">
      <alignment vertical="center"/>
    </xf>
    <xf numFmtId="0" fontId="56" fillId="36" borderId="0" xfId="0" applyFont="1" applyFill="1" applyBorder="1" applyAlignment="1">
      <alignment vertical="center" wrapText="1"/>
    </xf>
    <xf numFmtId="182" fontId="56" fillId="36" borderId="0" xfId="52" applyNumberFormat="1" applyFont="1" applyFill="1" applyBorder="1" applyAlignment="1">
      <alignment vertical="center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iseño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10" xfId="52"/>
    <cellStyle name="Millares [0] 2" xfId="53"/>
    <cellStyle name="Millares [0] 2 19" xfId="54"/>
    <cellStyle name="Millares [0]_Nuevos Estados Financieros SVS " xfId="55"/>
    <cellStyle name="Millares [0]_razind092003" xfId="56"/>
    <cellStyle name="Millares_razind092003" xfId="57"/>
    <cellStyle name="Currency" xfId="58"/>
    <cellStyle name="Currency [0]" xfId="59"/>
    <cellStyle name="Neutral" xfId="60"/>
    <cellStyle name="No-definido" xfId="61"/>
    <cellStyle name="Normal 10" xfId="62"/>
    <cellStyle name="Normal 2" xfId="63"/>
    <cellStyle name="Normal_graficos" xfId="64"/>
    <cellStyle name="Normal_operacional" xfId="65"/>
    <cellStyle name="Notas" xfId="66"/>
    <cellStyle name="Percent" xfId="67"/>
    <cellStyle name="Porcentual 2 10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657850" y="957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50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772275" y="9572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An&#225;lisis%20Razonado%2003.2017(draftv1)%20sin%20chil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s%20Releases%20ENI-EOC\1Q%202017\DatosEnvioEnersis-0117%20-%20v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s%20Releases%20ENI-EOC\1Q%202017\Cons%20%20Elect%20%20Extranjero%2003-2017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s%20Releases%20ENI-EOC\1Q%202017\Nota%20Segmentos%20Grupo%20Enel%20Americas%2003-2017%20v5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solidacion\Grupo%20Enersis\Grupo%20Enel%20americas%202017\03-2017\EFE\Flujo%20Directo%20Grupo%20Enel%20Americas%2003-2017%20v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BITDA País"/>
      <sheetName val="Resumen Energía y EBITDA"/>
      <sheetName val="Generation Business"/>
      <sheetName val="Distribution Business"/>
      <sheetName val="Ingresos Ventas Energía"/>
      <sheetName val="EERR Total"/>
      <sheetName val="EERR discontinuadas"/>
      <sheetName val="EERR sin reorganización"/>
      <sheetName val="Liquidez disponible"/>
      <sheetName val="Res Explotación Continuadas"/>
      <sheetName val="Res Explotación Discontinuadas"/>
      <sheetName val="Res Cont y Disc"/>
      <sheetName val="EBITDA y otros por filial"/>
      <sheetName val="Resultado No Operacional"/>
      <sheetName val="EEFF"/>
      <sheetName val="Ratios"/>
      <sheetName val="Información PPE"/>
      <sheetName val="Seg Enel-Ch 2015"/>
      <sheetName val="SEG Enel-Ch (2 meses)"/>
      <sheetName val="SEG Enel-Ch (10 meses)"/>
      <sheetName val="SEG País Enel-A"/>
      <sheetName val="SEG NEG Enel-A "/>
      <sheetName val="SEG GENE Enel-A"/>
      <sheetName val="SEG DIST Enel-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al"/>
      <sheetName val="DetalleChile"/>
      <sheetName val="Detal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desur"/>
      <sheetName val="Edelnor"/>
      <sheetName val="Ampla"/>
      <sheetName val="Coelce"/>
      <sheetName val="Codens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pais"/>
      <sheetName val="Segmentos LN resumen"/>
      <sheetName val="Segmentos LN Generacion"/>
      <sheetName val="Segmentos LN Distribucion"/>
      <sheetName val="Segmentos pais Mar 2016"/>
      <sheetName val="Segmentos LN resumen Mar 2016"/>
      <sheetName val="Segmento LN Generacion Mar 2016"/>
      <sheetName val="Segmento LN Distribucion M 2016"/>
      <sheetName val="Segmentos pais dic16"/>
      <sheetName val="Segmentos LN resumen dic16"/>
      <sheetName val="Segmentos LN Generacion dic16"/>
      <sheetName val="Segmentos LN Distribucion dic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Consolidado"/>
      <sheetName val="NOTA SVS"/>
      <sheetName val="Detalle &quot;Otros&quot; 2017"/>
      <sheetName val="Detalle &quot;Otros&quot; 2015"/>
      <sheetName val="Detalle &quot;Otros&quot; 2014"/>
      <sheetName val="Detalle EFE"/>
      <sheetName val="Detalle &quot;Otros&quot;2016 USD "/>
      <sheetName val="Est ELIMINACION"/>
      <sheetName val="Hoja3"/>
      <sheetName val="Hoja2"/>
      <sheetName val="Diferencias"/>
      <sheetName val="SW div"/>
      <sheetName val="SW Pago renta"/>
      <sheetName val="Hoja1"/>
      <sheetName val="Balance- Resultado SVS"/>
      <sheetName val="Bce Rtdo Mar 17"/>
      <sheetName val="Detalle &quot;Otros&quot;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3" max="3" width="26.140625" style="0" bestFit="1" customWidth="1"/>
    <col min="4" max="4" width="2.57421875" style="0" customWidth="1"/>
    <col min="6" max="6" width="2.00390625" style="0" customWidth="1"/>
    <col min="8" max="8" width="1.8515625" style="0" customWidth="1"/>
  </cols>
  <sheetData>
    <row r="4" spans="3:9" ht="15.75">
      <c r="C4" s="294"/>
      <c r="D4" s="294"/>
      <c r="E4" s="352" t="s">
        <v>35</v>
      </c>
      <c r="F4" s="352"/>
      <c r="G4" s="352"/>
      <c r="H4" s="294"/>
      <c r="I4" s="295"/>
    </row>
    <row r="5" spans="3:9" ht="12.75" customHeight="1">
      <c r="C5" s="351" t="s">
        <v>110</v>
      </c>
      <c r="D5" s="296"/>
      <c r="E5" s="353" t="s">
        <v>254</v>
      </c>
      <c r="F5" s="353"/>
      <c r="G5" s="353"/>
      <c r="H5" s="295"/>
      <c r="I5" s="297"/>
    </row>
    <row r="6" spans="3:9" ht="12.75" customHeight="1">
      <c r="C6" s="351"/>
      <c r="D6" s="296"/>
      <c r="E6" s="306" t="s">
        <v>256</v>
      </c>
      <c r="F6" s="298"/>
      <c r="G6" s="306" t="s">
        <v>255</v>
      </c>
      <c r="H6" s="295"/>
      <c r="I6" s="299" t="s">
        <v>55</v>
      </c>
    </row>
    <row r="7" spans="3:9" ht="15.75">
      <c r="C7" s="300"/>
      <c r="D7" s="300"/>
      <c r="E7" s="354" t="s">
        <v>257</v>
      </c>
      <c r="F7" s="354"/>
      <c r="G7" s="354"/>
      <c r="H7" s="300"/>
      <c r="I7" s="299" t="s">
        <v>21</v>
      </c>
    </row>
    <row r="8" spans="3:9" ht="15">
      <c r="C8" s="161" t="s">
        <v>10</v>
      </c>
      <c r="D8" s="161"/>
      <c r="E8" s="162">
        <v>70.809</v>
      </c>
      <c r="F8" s="162"/>
      <c r="G8" s="162">
        <v>62.209999999999994</v>
      </c>
      <c r="H8" s="161"/>
      <c r="I8" s="163">
        <v>13.82253656968333</v>
      </c>
    </row>
    <row r="9" spans="3:9" ht="15">
      <c r="C9" s="161" t="s">
        <v>58</v>
      </c>
      <c r="D9" s="161"/>
      <c r="E9" s="162">
        <v>176.995</v>
      </c>
      <c r="F9" s="162"/>
      <c r="G9" s="162">
        <v>154.719</v>
      </c>
      <c r="H9" s="161"/>
      <c r="I9" s="163">
        <v>14.397714566407505</v>
      </c>
    </row>
    <row r="10" spans="3:9" ht="15">
      <c r="C10" s="161" t="s">
        <v>14</v>
      </c>
      <c r="D10" s="161"/>
      <c r="E10" s="162">
        <v>288.87</v>
      </c>
      <c r="F10" s="162"/>
      <c r="G10" s="162">
        <v>261.76</v>
      </c>
      <c r="H10" s="161"/>
      <c r="I10" s="163">
        <v>10.356815403422992</v>
      </c>
    </row>
    <row r="11" spans="3:9" ht="15">
      <c r="C11" s="161" t="s">
        <v>59</v>
      </c>
      <c r="D11" s="161"/>
      <c r="E11" s="162">
        <v>129.988</v>
      </c>
      <c r="F11" s="162"/>
      <c r="G11" s="162">
        <v>145.425</v>
      </c>
      <c r="H11" s="161"/>
      <c r="I11" s="163">
        <v>-10.615093690905974</v>
      </c>
    </row>
    <row r="12" spans="3:9" ht="15.75">
      <c r="C12" s="301" t="s">
        <v>401</v>
      </c>
      <c r="D12" s="302"/>
      <c r="E12" s="303">
        <v>650.633</v>
      </c>
      <c r="F12" s="304"/>
      <c r="G12" s="303">
        <v>607.253</v>
      </c>
      <c r="H12" s="302"/>
      <c r="I12" s="305">
        <v>7.14364523518205</v>
      </c>
    </row>
    <row r="25" ht="12.75">
      <c r="L25" s="71"/>
    </row>
  </sheetData>
  <sheetProtection/>
  <mergeCells count="4">
    <mergeCell ref="C5:C6"/>
    <mergeCell ref="E4:G4"/>
    <mergeCell ref="E5:G5"/>
    <mergeCell ref="E7:G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0.71875" style="129" customWidth="1"/>
    <col min="2" max="2" width="10.57421875" style="129" customWidth="1"/>
    <col min="3" max="3" width="27.140625" style="129" customWidth="1"/>
    <col min="4" max="4" width="12.00390625" style="129" customWidth="1"/>
    <col min="5" max="7" width="13.00390625" style="192" customWidth="1"/>
    <col min="8" max="8" width="13.421875" style="129" customWidth="1"/>
    <col min="9" max="9" width="10.421875" style="129" customWidth="1"/>
    <col min="10" max="10" width="1.1484375" style="129" customWidth="1"/>
    <col min="11" max="11" width="7.28125" style="129" customWidth="1"/>
    <col min="12" max="16384" width="7.28125" style="129" customWidth="1"/>
  </cols>
  <sheetData>
    <row r="1" ht="12.75">
      <c r="A1" s="129">
        <v>0</v>
      </c>
    </row>
    <row r="3" spans="2:9" ht="15.75" customHeight="1">
      <c r="B3" s="375" t="s">
        <v>95</v>
      </c>
      <c r="C3" s="375"/>
      <c r="D3" s="208" t="s">
        <v>96</v>
      </c>
      <c r="E3" s="209" t="s">
        <v>256</v>
      </c>
      <c r="F3" s="328">
        <v>42735</v>
      </c>
      <c r="G3" s="209" t="s">
        <v>255</v>
      </c>
      <c r="H3" s="208" t="s">
        <v>105</v>
      </c>
      <c r="I3" s="208" t="s">
        <v>106</v>
      </c>
    </row>
    <row r="4" spans="5:7" ht="6" customHeight="1">
      <c r="E4" s="129"/>
      <c r="F4" s="129"/>
      <c r="G4" s="129"/>
    </row>
    <row r="5" spans="2:9" s="193" customFormat="1" ht="18" customHeight="1">
      <c r="B5" s="194" t="s">
        <v>81</v>
      </c>
      <c r="C5" s="195" t="s">
        <v>87</v>
      </c>
      <c r="D5" s="196" t="s">
        <v>107</v>
      </c>
      <c r="E5" s="197">
        <v>0.9837287096856567</v>
      </c>
      <c r="F5" s="197">
        <v>1.2495166940380884</v>
      </c>
      <c r="G5" s="197">
        <v>0</v>
      </c>
      <c r="H5" s="198">
        <v>-0.26578798435243167</v>
      </c>
      <c r="I5" s="198">
        <v>-21.271263170840815</v>
      </c>
    </row>
    <row r="6" spans="2:9" s="193" customFormat="1" ht="18" customHeight="1">
      <c r="B6" s="195"/>
      <c r="C6" s="195" t="s">
        <v>86</v>
      </c>
      <c r="D6" s="196" t="s">
        <v>107</v>
      </c>
      <c r="E6" s="197">
        <v>0.9573894250077187</v>
      </c>
      <c r="F6" s="197">
        <v>1.2235629872795493</v>
      </c>
      <c r="G6" s="197">
        <v>0</v>
      </c>
      <c r="H6" s="198">
        <v>-0.26617356227183053</v>
      </c>
      <c r="I6" s="198">
        <v>-21.75397303114216</v>
      </c>
    </row>
    <row r="7" spans="2:9" s="193" customFormat="1" ht="18" customHeight="1" thickBot="1">
      <c r="B7" s="342"/>
      <c r="C7" s="342" t="s">
        <v>88</v>
      </c>
      <c r="D7" s="343" t="s">
        <v>108</v>
      </c>
      <c r="E7" s="344">
        <v>-70.09199999999964</v>
      </c>
      <c r="F7" s="344">
        <v>953.681</v>
      </c>
      <c r="G7" s="330">
        <v>0</v>
      </c>
      <c r="H7" s="345">
        <v>-1023.7729999999997</v>
      </c>
      <c r="I7" s="331">
        <v>-107.3496273911297</v>
      </c>
    </row>
    <row r="8" spans="2:9" s="193" customFormat="1" ht="18" customHeight="1">
      <c r="B8" s="199" t="s">
        <v>82</v>
      </c>
      <c r="C8" s="200" t="s">
        <v>82</v>
      </c>
      <c r="D8" s="201" t="s">
        <v>107</v>
      </c>
      <c r="E8" s="329">
        <v>1.3297685632012117</v>
      </c>
      <c r="F8" s="329">
        <v>1.1384561439042953</v>
      </c>
      <c r="G8" s="329">
        <v>0</v>
      </c>
      <c r="H8" s="202">
        <v>0.19131241929691645</v>
      </c>
      <c r="I8" s="202">
        <v>16.80454889029077</v>
      </c>
    </row>
    <row r="9" spans="2:9" s="193" customFormat="1" ht="18" customHeight="1">
      <c r="B9" s="200"/>
      <c r="C9" s="200" t="s">
        <v>90</v>
      </c>
      <c r="D9" s="201" t="s">
        <v>21</v>
      </c>
      <c r="E9" s="329">
        <v>0.4014556262416443</v>
      </c>
      <c r="F9" s="329">
        <v>0.42606464241781744</v>
      </c>
      <c r="G9" s="329">
        <v>0</v>
      </c>
      <c r="H9" s="202">
        <v>-0.024609016176173115</v>
      </c>
      <c r="I9" s="202">
        <v>-5.775887911402999</v>
      </c>
    </row>
    <row r="10" spans="2:9" s="193" customFormat="1" ht="18" customHeight="1">
      <c r="B10" s="200"/>
      <c r="C10" s="200" t="s">
        <v>89</v>
      </c>
      <c r="D10" s="201" t="s">
        <v>21</v>
      </c>
      <c r="E10" s="329">
        <v>0.5985443737583558</v>
      </c>
      <c r="F10" s="329">
        <v>0.5739353575821825</v>
      </c>
      <c r="G10" s="329">
        <v>0</v>
      </c>
      <c r="H10" s="202">
        <v>0.024609016176173282</v>
      </c>
      <c r="I10" s="202">
        <v>4.287767925615116</v>
      </c>
    </row>
    <row r="11" spans="2:9" s="193" customFormat="1" ht="18" customHeight="1" thickBot="1">
      <c r="B11" s="338"/>
      <c r="C11" s="338" t="s">
        <v>91</v>
      </c>
      <c r="D11" s="339" t="s">
        <v>107</v>
      </c>
      <c r="E11" s="336">
        <v>2.501389801967638</v>
      </c>
      <c r="F11" s="336" t="s">
        <v>380</v>
      </c>
      <c r="G11" s="336">
        <v>2.8021540406720544</v>
      </c>
      <c r="H11" s="337">
        <v>-0.30076423870441626</v>
      </c>
      <c r="I11" s="337">
        <v>-10.733322805918355</v>
      </c>
    </row>
    <row r="12" spans="2:9" s="193" customFormat="1" ht="18" customHeight="1">
      <c r="B12" s="203" t="s">
        <v>83</v>
      </c>
      <c r="C12" s="204" t="s">
        <v>92</v>
      </c>
      <c r="D12" s="205" t="s">
        <v>21</v>
      </c>
      <c r="E12" s="332">
        <v>0.20403434535380752</v>
      </c>
      <c r="F12" s="332" t="s">
        <v>380</v>
      </c>
      <c r="G12" s="332">
        <v>0.2671180930543021</v>
      </c>
      <c r="H12" s="206">
        <v>-0.0630837477004946</v>
      </c>
      <c r="I12" s="207">
        <v>-23.616426345058695</v>
      </c>
    </row>
    <row r="13" spans="2:9" s="193" customFormat="1" ht="18" customHeight="1">
      <c r="B13" s="204"/>
      <c r="C13" s="204" t="s">
        <v>93</v>
      </c>
      <c r="D13" s="205" t="s">
        <v>21</v>
      </c>
      <c r="E13" s="332">
        <v>0.0657</v>
      </c>
      <c r="F13" s="332" t="s">
        <v>380</v>
      </c>
      <c r="G13" s="332">
        <v>0.131</v>
      </c>
      <c r="H13" s="206">
        <v>-0.06530000000000001</v>
      </c>
      <c r="I13" s="207">
        <v>-49.84732824427481</v>
      </c>
    </row>
    <row r="14" spans="2:9" s="193" customFormat="1" ht="18" customHeight="1" thickBot="1">
      <c r="B14" s="340"/>
      <c r="C14" s="340" t="s">
        <v>94</v>
      </c>
      <c r="D14" s="341" t="s">
        <v>21</v>
      </c>
      <c r="E14" s="333">
        <v>0.0438</v>
      </c>
      <c r="F14" s="333" t="s">
        <v>380</v>
      </c>
      <c r="G14" s="333">
        <v>0.084</v>
      </c>
      <c r="H14" s="334">
        <v>-0.04020000000000001</v>
      </c>
      <c r="I14" s="335">
        <v>-47.85714285714286</v>
      </c>
    </row>
    <row r="15" ht="6" customHeight="1"/>
    <row r="16" ht="11.25" customHeight="1">
      <c r="B16" s="129" t="s">
        <v>84</v>
      </c>
    </row>
    <row r="17" spans="2:7" ht="17.25" customHeight="1">
      <c r="B17" s="129" t="s">
        <v>85</v>
      </c>
      <c r="E17" s="129"/>
      <c r="F17" s="129"/>
      <c r="G17" s="129"/>
    </row>
    <row r="18" spans="5:7" ht="12.75">
      <c r="E18" s="129"/>
      <c r="F18" s="129"/>
      <c r="G18" s="129"/>
    </row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Q3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41.28125" style="3" customWidth="1"/>
    <col min="3" max="3" width="16.8515625" style="3" customWidth="1"/>
    <col min="4" max="4" width="17.7109375" style="3" customWidth="1"/>
    <col min="5" max="6" width="12.28125" style="3" customWidth="1"/>
    <col min="7" max="7" width="2.00390625" style="3" customWidth="1"/>
    <col min="8" max="8" width="5.00390625" style="3" customWidth="1"/>
    <col min="9" max="16384" width="11.421875" style="3" customWidth="1"/>
  </cols>
  <sheetData>
    <row r="3" spans="2:6" ht="14.25">
      <c r="B3" s="376" t="s">
        <v>97</v>
      </c>
      <c r="C3" s="376"/>
      <c r="D3" s="376"/>
      <c r="E3" s="376"/>
      <c r="F3" s="376"/>
    </row>
    <row r="4" spans="2:6" s="49" customFormat="1" ht="17.25" customHeight="1">
      <c r="B4" s="377" t="s">
        <v>98</v>
      </c>
      <c r="C4" s="377"/>
      <c r="D4" s="377"/>
      <c r="E4" s="377"/>
      <c r="F4" s="377"/>
    </row>
    <row r="5" spans="3:6" s="50" customFormat="1" ht="15.75" customHeight="1">
      <c r="C5" s="51"/>
      <c r="D5" s="51"/>
      <c r="E5" s="51"/>
      <c r="F5" s="51"/>
    </row>
    <row r="6" spans="2:17" ht="48" customHeight="1">
      <c r="B6" s="379" t="s">
        <v>60</v>
      </c>
      <c r="C6" s="378" t="s">
        <v>126</v>
      </c>
      <c r="D6" s="378"/>
      <c r="E6" s="378" t="s">
        <v>99</v>
      </c>
      <c r="F6" s="378"/>
      <c r="K6"/>
      <c r="L6"/>
      <c r="M6"/>
      <c r="N6"/>
      <c r="O6"/>
      <c r="P6"/>
      <c r="Q6"/>
    </row>
    <row r="7" spans="2:17" ht="21.75" customHeight="1">
      <c r="B7" s="379"/>
      <c r="C7" s="168" t="s">
        <v>256</v>
      </c>
      <c r="D7" s="168" t="s">
        <v>255</v>
      </c>
      <c r="E7" s="168" t="s">
        <v>256</v>
      </c>
      <c r="F7" s="168" t="s">
        <v>255</v>
      </c>
      <c r="J7"/>
      <c r="K7"/>
      <c r="L7"/>
      <c r="M7"/>
      <c r="N7"/>
      <c r="O7"/>
      <c r="P7"/>
      <c r="Q7"/>
    </row>
    <row r="8" spans="2:17" ht="6" customHeight="1">
      <c r="B8" s="129"/>
      <c r="C8" s="129"/>
      <c r="D8" s="129"/>
      <c r="E8" s="129"/>
      <c r="F8" s="129"/>
      <c r="J8"/>
      <c r="K8"/>
      <c r="L8"/>
      <c r="M8"/>
      <c r="N8"/>
      <c r="O8"/>
      <c r="P8"/>
      <c r="Q8"/>
    </row>
    <row r="9" spans="2:17" ht="13.5" customHeight="1">
      <c r="B9" s="130" t="s">
        <v>379</v>
      </c>
      <c r="C9" s="131">
        <v>0</v>
      </c>
      <c r="D9" s="131">
        <v>69</v>
      </c>
      <c r="E9" s="131" t="s">
        <v>380</v>
      </c>
      <c r="F9" s="131">
        <v>0</v>
      </c>
      <c r="J9" t="s">
        <v>242</v>
      </c>
      <c r="K9"/>
      <c r="L9"/>
      <c r="M9"/>
      <c r="N9"/>
      <c r="O9"/>
      <c r="P9"/>
      <c r="Q9"/>
    </row>
    <row r="10" spans="2:17" ht="13.5" customHeight="1">
      <c r="B10" s="130" t="s">
        <v>381</v>
      </c>
      <c r="C10" s="131">
        <v>16</v>
      </c>
      <c r="D10" s="131">
        <v>8</v>
      </c>
      <c r="E10" s="131">
        <v>15</v>
      </c>
      <c r="F10" s="131">
        <v>15</v>
      </c>
      <c r="J10"/>
      <c r="K10"/>
      <c r="L10"/>
      <c r="M10"/>
      <c r="N10"/>
      <c r="O10"/>
      <c r="P10"/>
      <c r="Q10"/>
    </row>
    <row r="11" spans="2:17" ht="13.5" customHeight="1">
      <c r="B11" s="130" t="s">
        <v>382</v>
      </c>
      <c r="C11" s="131">
        <v>0</v>
      </c>
      <c r="D11" s="131">
        <v>0</v>
      </c>
      <c r="E11" s="131">
        <v>1</v>
      </c>
      <c r="F11" s="131">
        <v>1</v>
      </c>
      <c r="J11"/>
      <c r="K11"/>
      <c r="L11"/>
      <c r="M11"/>
      <c r="N11"/>
      <c r="O11"/>
      <c r="P11"/>
      <c r="Q11"/>
    </row>
    <row r="12" spans="2:17" ht="13.5" customHeight="1">
      <c r="B12" s="130" t="s">
        <v>383</v>
      </c>
      <c r="C12" s="131">
        <v>12</v>
      </c>
      <c r="D12" s="131">
        <v>13</v>
      </c>
      <c r="E12" s="131">
        <v>9</v>
      </c>
      <c r="F12" s="131">
        <v>6</v>
      </c>
      <c r="J12"/>
      <c r="K12"/>
      <c r="L12"/>
      <c r="M12"/>
      <c r="N12"/>
      <c r="O12"/>
      <c r="P12"/>
      <c r="Q12"/>
    </row>
    <row r="13" spans="2:17" ht="13.5" customHeight="1">
      <c r="B13" s="130" t="s">
        <v>384</v>
      </c>
      <c r="C13" s="131">
        <v>47</v>
      </c>
      <c r="D13" s="131">
        <v>31</v>
      </c>
      <c r="E13" s="131">
        <v>18</v>
      </c>
      <c r="F13" s="131">
        <v>14</v>
      </c>
      <c r="J13"/>
      <c r="K13"/>
      <c r="L13"/>
      <c r="M13"/>
      <c r="N13"/>
      <c r="O13"/>
      <c r="P13"/>
      <c r="Q13"/>
    </row>
    <row r="14" spans="2:17" ht="13.5" customHeight="1">
      <c r="B14" s="130" t="s">
        <v>385</v>
      </c>
      <c r="C14" s="131">
        <v>0</v>
      </c>
      <c r="D14" s="131">
        <v>1</v>
      </c>
      <c r="E14" s="131">
        <v>2</v>
      </c>
      <c r="F14" s="131">
        <v>2</v>
      </c>
      <c r="J14"/>
      <c r="K14"/>
      <c r="L14"/>
      <c r="M14"/>
      <c r="N14"/>
      <c r="O14"/>
      <c r="P14"/>
      <c r="Q14"/>
    </row>
    <row r="15" spans="2:17" ht="13.5" customHeight="1">
      <c r="B15" s="130" t="s">
        <v>386</v>
      </c>
      <c r="C15" s="131">
        <v>3</v>
      </c>
      <c r="D15" s="131">
        <v>3</v>
      </c>
      <c r="E15" s="131">
        <v>2</v>
      </c>
      <c r="F15" s="131">
        <v>2</v>
      </c>
      <c r="J15"/>
      <c r="K15"/>
      <c r="L15"/>
      <c r="M15"/>
      <c r="N15"/>
      <c r="O15"/>
      <c r="P15"/>
      <c r="Q15"/>
    </row>
    <row r="16" spans="2:17" ht="13.5" customHeight="1">
      <c r="B16" s="130" t="s">
        <v>387</v>
      </c>
      <c r="C16" s="131">
        <v>1</v>
      </c>
      <c r="D16" s="131">
        <v>0</v>
      </c>
      <c r="E16" s="131">
        <v>4</v>
      </c>
      <c r="F16" s="131">
        <v>3</v>
      </c>
      <c r="J16"/>
      <c r="K16"/>
      <c r="L16"/>
      <c r="M16"/>
      <c r="N16"/>
      <c r="O16"/>
      <c r="P16"/>
      <c r="Q16"/>
    </row>
    <row r="17" spans="2:17" ht="13.5" customHeight="1">
      <c r="B17" s="130" t="s">
        <v>388</v>
      </c>
      <c r="C17" s="131">
        <v>0</v>
      </c>
      <c r="D17" s="131">
        <v>16</v>
      </c>
      <c r="E17" s="131" t="s">
        <v>380</v>
      </c>
      <c r="F17" s="131">
        <v>0</v>
      </c>
      <c r="J17"/>
      <c r="K17"/>
      <c r="L17"/>
      <c r="M17"/>
      <c r="N17"/>
      <c r="O17"/>
      <c r="P17"/>
      <c r="Q17"/>
    </row>
    <row r="18" spans="2:17" ht="13.5" customHeight="1">
      <c r="B18" s="130" t="s">
        <v>22</v>
      </c>
      <c r="C18" s="131">
        <v>24</v>
      </c>
      <c r="D18" s="131">
        <v>26</v>
      </c>
      <c r="E18" s="131">
        <v>5</v>
      </c>
      <c r="F18" s="131">
        <v>4</v>
      </c>
      <c r="J18"/>
      <c r="K18"/>
      <c r="L18"/>
      <c r="M18"/>
      <c r="N18"/>
      <c r="O18"/>
      <c r="P18"/>
      <c r="Q18"/>
    </row>
    <row r="19" spans="2:17" ht="13.5" customHeight="1">
      <c r="B19" s="130" t="s">
        <v>389</v>
      </c>
      <c r="C19" s="131">
        <v>29</v>
      </c>
      <c r="D19" s="131">
        <v>33</v>
      </c>
      <c r="E19" s="131">
        <v>12</v>
      </c>
      <c r="F19" s="131">
        <v>11</v>
      </c>
      <c r="J19"/>
      <c r="K19"/>
      <c r="L19"/>
      <c r="M19"/>
      <c r="N19"/>
      <c r="O19"/>
      <c r="P19"/>
      <c r="Q19"/>
    </row>
    <row r="20" spans="2:17" ht="13.5" customHeight="1">
      <c r="B20" s="130" t="s">
        <v>390</v>
      </c>
      <c r="C20" s="131">
        <v>59</v>
      </c>
      <c r="D20" s="131">
        <v>54</v>
      </c>
      <c r="E20" s="131">
        <v>22</v>
      </c>
      <c r="F20" s="131">
        <v>16</v>
      </c>
      <c r="J20"/>
      <c r="K20"/>
      <c r="L20"/>
      <c r="M20"/>
      <c r="N20"/>
      <c r="O20"/>
      <c r="P20"/>
      <c r="Q20"/>
    </row>
    <row r="21" spans="2:17" ht="13.5" customHeight="1">
      <c r="B21" s="130" t="s">
        <v>391</v>
      </c>
      <c r="C21" s="131">
        <v>39</v>
      </c>
      <c r="D21" s="131">
        <v>26</v>
      </c>
      <c r="E21" s="131">
        <v>14</v>
      </c>
      <c r="F21" s="131">
        <v>10</v>
      </c>
      <c r="J21"/>
      <c r="K21"/>
      <c r="L21"/>
      <c r="M21"/>
      <c r="N21"/>
      <c r="O21"/>
      <c r="P21"/>
      <c r="Q21"/>
    </row>
    <row r="22" spans="2:17" ht="13.5" customHeight="1">
      <c r="B22" s="130" t="s">
        <v>266</v>
      </c>
      <c r="C22" s="131">
        <v>4</v>
      </c>
      <c r="D22" s="131">
        <v>0</v>
      </c>
      <c r="E22" s="131">
        <v>8</v>
      </c>
      <c r="F22" s="131">
        <v>0</v>
      </c>
      <c r="J22"/>
      <c r="K22"/>
      <c r="L22"/>
      <c r="M22"/>
      <c r="N22"/>
      <c r="O22"/>
      <c r="P22"/>
      <c r="Q22"/>
    </row>
    <row r="23" spans="2:17" ht="13.5" customHeight="1">
      <c r="B23" s="130" t="s">
        <v>23</v>
      </c>
      <c r="C23" s="131">
        <v>59</v>
      </c>
      <c r="D23" s="131">
        <v>50</v>
      </c>
      <c r="E23" s="131">
        <v>26</v>
      </c>
      <c r="F23" s="131">
        <v>19</v>
      </c>
      <c r="J23"/>
      <c r="K23"/>
      <c r="L23"/>
      <c r="M23"/>
      <c r="N23"/>
      <c r="O23"/>
      <c r="P23"/>
      <c r="Q23"/>
    </row>
    <row r="24" spans="2:17" ht="13.5" customHeight="1">
      <c r="B24" s="130" t="s">
        <v>392</v>
      </c>
      <c r="C24" s="131">
        <v>0</v>
      </c>
      <c r="D24" s="131">
        <v>0</v>
      </c>
      <c r="E24" s="131" t="s">
        <v>380</v>
      </c>
      <c r="F24" s="131">
        <v>0</v>
      </c>
      <c r="J24"/>
      <c r="K24"/>
      <c r="L24"/>
      <c r="M24"/>
      <c r="N24"/>
      <c r="O24"/>
      <c r="P24"/>
      <c r="Q24"/>
    </row>
    <row r="25" spans="2:17" ht="13.5" customHeight="1">
      <c r="B25" s="130" t="s">
        <v>393</v>
      </c>
      <c r="C25" s="131">
        <v>0</v>
      </c>
      <c r="D25" s="131">
        <v>2</v>
      </c>
      <c r="E25" s="131">
        <v>0</v>
      </c>
      <c r="F25" s="131">
        <v>0</v>
      </c>
      <c r="J25"/>
      <c r="K25"/>
      <c r="L25"/>
      <c r="M25"/>
      <c r="N25"/>
      <c r="O25"/>
      <c r="P25"/>
      <c r="Q25"/>
    </row>
    <row r="26" spans="2:17" ht="13.5" customHeight="1">
      <c r="B26" s="130" t="s">
        <v>394</v>
      </c>
      <c r="C26" s="131">
        <v>2</v>
      </c>
      <c r="D26" s="131">
        <v>0</v>
      </c>
      <c r="E26" s="131">
        <v>0</v>
      </c>
      <c r="F26" s="131">
        <v>0</v>
      </c>
      <c r="J26"/>
      <c r="K26"/>
      <c r="L26"/>
      <c r="M26"/>
      <c r="N26"/>
      <c r="O26"/>
      <c r="P26"/>
      <c r="Q26"/>
    </row>
    <row r="27" spans="2:17" ht="13.5" customHeight="1">
      <c r="B27" s="130" t="s">
        <v>395</v>
      </c>
      <c r="C27" s="131">
        <v>0</v>
      </c>
      <c r="D27" s="131">
        <v>0</v>
      </c>
      <c r="E27" s="131">
        <v>4</v>
      </c>
      <c r="F27" s="131">
        <v>4</v>
      </c>
      <c r="J27"/>
      <c r="K27"/>
      <c r="L27"/>
      <c r="M27"/>
      <c r="N27"/>
      <c r="O27"/>
      <c r="P27"/>
      <c r="Q27"/>
    </row>
    <row r="28" spans="2:17" ht="13.5" customHeight="1">
      <c r="B28" s="130" t="s">
        <v>396</v>
      </c>
      <c r="C28" s="131">
        <v>3</v>
      </c>
      <c r="D28" s="131">
        <v>1</v>
      </c>
      <c r="E28" s="131">
        <v>2</v>
      </c>
      <c r="F28" s="131">
        <v>2</v>
      </c>
      <c r="J28"/>
      <c r="K28"/>
      <c r="L28"/>
      <c r="M28"/>
      <c r="N28"/>
      <c r="O28"/>
      <c r="P28"/>
      <c r="Q28"/>
    </row>
    <row r="29" spans="2:17" ht="9" customHeight="1">
      <c r="B29" s="130"/>
      <c r="C29" s="131"/>
      <c r="D29" s="131"/>
      <c r="E29" s="131"/>
      <c r="F29" s="131"/>
      <c r="J29"/>
      <c r="K29"/>
      <c r="L29"/>
      <c r="M29"/>
      <c r="N29"/>
      <c r="O29"/>
      <c r="P29"/>
      <c r="Q29"/>
    </row>
    <row r="30" spans="2:13" ht="12.75">
      <c r="B30" s="213" t="s">
        <v>20</v>
      </c>
      <c r="C30" s="214">
        <v>298</v>
      </c>
      <c r="D30" s="214">
        <v>333</v>
      </c>
      <c r="E30" s="214">
        <v>144</v>
      </c>
      <c r="F30" s="214">
        <v>108</v>
      </c>
      <c r="J30"/>
      <c r="K30"/>
      <c r="L30"/>
      <c r="M30"/>
    </row>
    <row r="31" spans="2:13" ht="12.75">
      <c r="B31" s="132"/>
      <c r="C31" s="210"/>
      <c r="D31" s="210"/>
      <c r="E31" s="210"/>
      <c r="F31" s="210"/>
      <c r="J31"/>
      <c r="K31"/>
      <c r="L31"/>
      <c r="M31"/>
    </row>
    <row r="32" spans="2:13" ht="12.75">
      <c r="B32" s="211" t="s">
        <v>100</v>
      </c>
      <c r="C32" s="210"/>
      <c r="D32" s="212"/>
      <c r="E32" s="212"/>
      <c r="F32" s="210"/>
      <c r="J32"/>
      <c r="K32"/>
      <c r="L32"/>
      <c r="M32"/>
    </row>
    <row r="33" spans="3:6" ht="12.75">
      <c r="C33" s="63"/>
      <c r="D33" s="63"/>
      <c r="E33" s="63"/>
      <c r="F33" s="63"/>
    </row>
    <row r="34" ht="12.75">
      <c r="C34" s="63"/>
    </row>
    <row r="35" spans="3:8" ht="12.75">
      <c r="C35"/>
      <c r="D35"/>
      <c r="F35"/>
      <c r="G35"/>
      <c r="H35"/>
    </row>
    <row r="36" spans="3:8" ht="12.75">
      <c r="C36" s="117"/>
      <c r="D36"/>
      <c r="E36" s="117"/>
      <c r="F36"/>
      <c r="G36"/>
      <c r="H36"/>
    </row>
    <row r="37" spans="3:8" ht="12.75">
      <c r="C37"/>
      <c r="D37"/>
      <c r="E37"/>
      <c r="F37"/>
      <c r="G37"/>
      <c r="H37"/>
    </row>
    <row r="38" spans="3:8" ht="12.75">
      <c r="C38" s="59"/>
      <c r="D38"/>
      <c r="E38"/>
      <c r="F38"/>
      <c r="G38"/>
      <c r="H38"/>
    </row>
  </sheetData>
  <sheetProtection/>
  <mergeCells count="5">
    <mergeCell ref="B3:F3"/>
    <mergeCell ref="B4:F4"/>
    <mergeCell ref="C6:D6"/>
    <mergeCell ref="E6:F6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P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7" customWidth="1"/>
    <col min="2" max="2" width="20.57421875" style="137" customWidth="1"/>
    <col min="3" max="16384" width="11.421875" style="137" customWidth="1"/>
  </cols>
  <sheetData>
    <row r="2" spans="2:12" ht="12.75">
      <c r="B2" s="379" t="s">
        <v>160</v>
      </c>
      <c r="C2" s="380" t="s">
        <v>145</v>
      </c>
      <c r="D2" s="380"/>
      <c r="E2" s="380" t="s">
        <v>75</v>
      </c>
      <c r="F2" s="380"/>
      <c r="G2" s="380" t="s">
        <v>76</v>
      </c>
      <c r="H2" s="380"/>
      <c r="I2" s="380" t="s">
        <v>161</v>
      </c>
      <c r="J2" s="380"/>
      <c r="K2" s="380" t="s">
        <v>162</v>
      </c>
      <c r="L2" s="380"/>
    </row>
    <row r="3" spans="2:12" ht="12.75">
      <c r="B3" s="379"/>
      <c r="C3" s="380" t="s">
        <v>163</v>
      </c>
      <c r="D3" s="380"/>
      <c r="E3" s="380" t="s">
        <v>21</v>
      </c>
      <c r="F3" s="380"/>
      <c r="G3" s="380" t="s">
        <v>164</v>
      </c>
      <c r="H3" s="380"/>
      <c r="I3" s="380" t="s">
        <v>164</v>
      </c>
      <c r="J3" s="380"/>
      <c r="K3" s="380" t="s">
        <v>164</v>
      </c>
      <c r="L3" s="380"/>
    </row>
    <row r="4" spans="2:12" ht="12.75">
      <c r="B4" s="379"/>
      <c r="C4" s="346">
        <v>42795</v>
      </c>
      <c r="D4" s="346">
        <v>42430</v>
      </c>
      <c r="E4" s="346">
        <v>42795</v>
      </c>
      <c r="F4" s="346">
        <v>42430</v>
      </c>
      <c r="G4" s="346">
        <v>42795</v>
      </c>
      <c r="H4" s="346">
        <v>42430</v>
      </c>
      <c r="I4" s="346">
        <v>42795</v>
      </c>
      <c r="J4" s="346">
        <v>42430</v>
      </c>
      <c r="K4" s="346">
        <v>42795</v>
      </c>
      <c r="L4" s="346">
        <v>42430</v>
      </c>
    </row>
    <row r="5" spans="2:12" s="144" customFormat="1" ht="12.75">
      <c r="B5" s="141"/>
      <c r="C5" s="142"/>
      <c r="D5" s="142"/>
      <c r="E5" s="143"/>
      <c r="F5" s="143"/>
      <c r="G5" s="142"/>
      <c r="H5" s="142"/>
      <c r="I5" s="142"/>
      <c r="J5" s="142"/>
      <c r="K5" s="142"/>
      <c r="L5" s="142"/>
    </row>
    <row r="6" spans="2:12" ht="13.5" thickBot="1">
      <c r="B6" s="134" t="s">
        <v>17</v>
      </c>
      <c r="C6" s="136">
        <v>2073.9129683415044</v>
      </c>
      <c r="D6" s="136">
        <v>2007.9536992238734</v>
      </c>
      <c r="E6" s="145">
        <v>7.8</v>
      </c>
      <c r="F6" s="145">
        <v>8.1</v>
      </c>
      <c r="G6" s="136">
        <v>1379316</v>
      </c>
      <c r="H6" s="136">
        <v>1343661</v>
      </c>
      <c r="I6" s="136">
        <v>617</v>
      </c>
      <c r="J6" s="136">
        <v>617</v>
      </c>
      <c r="K6" s="136">
        <v>2235.5202593192867</v>
      </c>
      <c r="L6" s="136">
        <v>2177.7325769854133</v>
      </c>
    </row>
    <row r="7" spans="2:12" ht="13.5" thickBot="1">
      <c r="B7" s="134" t="s">
        <v>18</v>
      </c>
      <c r="C7" s="136">
        <v>3169.5141592257028</v>
      </c>
      <c r="D7" s="136">
        <v>3127.947427428138</v>
      </c>
      <c r="E7" s="145">
        <v>19.54</v>
      </c>
      <c r="F7" s="145">
        <v>20.2</v>
      </c>
      <c r="G7" s="136">
        <v>3063304</v>
      </c>
      <c r="H7" s="136">
        <v>2992124</v>
      </c>
      <c r="I7" s="136">
        <v>1028</v>
      </c>
      <c r="J7" s="136">
        <v>1137</v>
      </c>
      <c r="K7" s="136">
        <v>2979.8677042801555</v>
      </c>
      <c r="L7" s="136">
        <v>2631.595426561126</v>
      </c>
    </row>
    <row r="8" spans="2:12" ht="13.5" thickBot="1">
      <c r="B8" s="134" t="s">
        <v>165</v>
      </c>
      <c r="C8" s="136">
        <v>2803.3279060985587</v>
      </c>
      <c r="D8" s="136">
        <v>2821.858106</v>
      </c>
      <c r="E8" s="145">
        <v>12.81</v>
      </c>
      <c r="F8" s="145">
        <v>13.04</v>
      </c>
      <c r="G8" s="136">
        <v>3925905</v>
      </c>
      <c r="H8" s="136">
        <v>3788233</v>
      </c>
      <c r="I8" s="136">
        <v>1135</v>
      </c>
      <c r="J8" s="136">
        <v>1158</v>
      </c>
      <c r="K8" s="136">
        <v>3458.9471365638765</v>
      </c>
      <c r="L8" s="136">
        <v>3271.358376511226</v>
      </c>
    </row>
    <row r="9" spans="2:12" ht="13.5" thickBot="1">
      <c r="B9" s="134" t="s">
        <v>19</v>
      </c>
      <c r="C9" s="136">
        <v>3372</v>
      </c>
      <c r="D9" s="136">
        <v>3422</v>
      </c>
      <c r="E9" s="145">
        <v>7.8</v>
      </c>
      <c r="F9" s="145">
        <v>7</v>
      </c>
      <c r="G9" s="136">
        <v>3268587</v>
      </c>
      <c r="H9" s="136">
        <v>2889619</v>
      </c>
      <c r="I9" s="136">
        <v>1368</v>
      </c>
      <c r="J9" s="136">
        <v>1071</v>
      </c>
      <c r="K9" s="136">
        <v>2389.3179824561403</v>
      </c>
      <c r="L9" s="136">
        <v>2698.0569561157795</v>
      </c>
    </row>
    <row r="10" spans="2:12" ht="13.5" thickBot="1">
      <c r="B10" s="134" t="s">
        <v>166</v>
      </c>
      <c r="C10" s="136">
        <v>0</v>
      </c>
      <c r="D10" s="136">
        <v>0</v>
      </c>
      <c r="E10" s="145">
        <v>0</v>
      </c>
      <c r="F10" s="145">
        <v>0</v>
      </c>
      <c r="G10" s="136">
        <v>0</v>
      </c>
      <c r="H10" s="136">
        <v>0</v>
      </c>
      <c r="I10" s="136">
        <v>0</v>
      </c>
      <c r="J10" s="136">
        <v>0</v>
      </c>
      <c r="K10" s="136">
        <v>0</v>
      </c>
      <c r="L10" s="136">
        <v>0</v>
      </c>
    </row>
    <row r="11" spans="2:12" ht="12.75">
      <c r="B11" s="130"/>
      <c r="C11" s="131"/>
      <c r="D11" s="131"/>
      <c r="E11" s="151"/>
      <c r="F11" s="151"/>
      <c r="G11" s="131"/>
      <c r="H11" s="131"/>
      <c r="I11" s="131"/>
      <c r="J11" s="131"/>
      <c r="K11" s="131"/>
      <c r="L11" s="131"/>
    </row>
    <row r="12" spans="2:12" ht="12.75">
      <c r="B12" s="130"/>
      <c r="C12" s="131"/>
      <c r="D12" s="131"/>
      <c r="E12" s="151"/>
      <c r="F12" s="151"/>
      <c r="G12" s="131"/>
      <c r="H12" s="131"/>
      <c r="I12" s="131"/>
      <c r="J12" s="131"/>
      <c r="K12" s="131"/>
      <c r="L12" s="131"/>
    </row>
    <row r="13" spans="2:12" ht="12.75">
      <c r="B13" s="130"/>
      <c r="C13" s="131"/>
      <c r="D13" s="131"/>
      <c r="E13" s="151"/>
      <c r="F13" s="151"/>
      <c r="G13" s="131"/>
      <c r="H13" s="131"/>
      <c r="I13" s="131"/>
      <c r="J13" s="131"/>
      <c r="K13" s="131"/>
      <c r="L13" s="131"/>
    </row>
    <row r="16" spans="2:16" ht="15">
      <c r="B16" s="381" t="s">
        <v>168</v>
      </c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</row>
    <row r="18" spans="2:14" ht="12.75">
      <c r="B18" s="379"/>
      <c r="C18" s="380" t="s">
        <v>10</v>
      </c>
      <c r="D18" s="380"/>
      <c r="E18" s="380" t="s">
        <v>59</v>
      </c>
      <c r="F18" s="380"/>
      <c r="G18" s="380" t="s">
        <v>58</v>
      </c>
      <c r="H18" s="380"/>
      <c r="I18" s="380"/>
      <c r="J18" s="380"/>
      <c r="K18" s="380" t="s">
        <v>14</v>
      </c>
      <c r="L18" s="380"/>
      <c r="M18" s="380" t="s">
        <v>167</v>
      </c>
      <c r="N18" s="380"/>
    </row>
    <row r="19" spans="2:14" ht="12.75">
      <c r="B19" s="379"/>
      <c r="C19" s="380" t="s">
        <v>17</v>
      </c>
      <c r="D19" s="380"/>
      <c r="E19" s="380" t="s">
        <v>18</v>
      </c>
      <c r="F19" s="380"/>
      <c r="G19" s="380" t="s">
        <v>43</v>
      </c>
      <c r="H19" s="380"/>
      <c r="I19" s="380" t="s">
        <v>19</v>
      </c>
      <c r="J19" s="380"/>
      <c r="K19" s="380" t="s">
        <v>166</v>
      </c>
      <c r="L19" s="380"/>
      <c r="M19" s="380"/>
      <c r="N19" s="380"/>
    </row>
    <row r="20" spans="2:14" ht="12.75">
      <c r="B20" s="379"/>
      <c r="C20" s="346">
        <v>42795</v>
      </c>
      <c r="D20" s="346">
        <v>42430</v>
      </c>
      <c r="E20" s="346">
        <v>42795</v>
      </c>
      <c r="F20" s="346">
        <v>42430</v>
      </c>
      <c r="G20" s="346">
        <v>42795</v>
      </c>
      <c r="H20" s="346">
        <v>42430</v>
      </c>
      <c r="I20" s="346">
        <v>42795</v>
      </c>
      <c r="J20" s="346">
        <v>42430</v>
      </c>
      <c r="K20" s="346">
        <v>42795</v>
      </c>
      <c r="L20" s="346">
        <v>42430</v>
      </c>
      <c r="M20" s="346">
        <v>42795</v>
      </c>
      <c r="N20" s="346">
        <v>42430</v>
      </c>
    </row>
    <row r="21" spans="2:14" ht="13.5" thickBot="1">
      <c r="B21" s="134" t="s">
        <v>116</v>
      </c>
      <c r="C21" s="136">
        <v>1981.3496612357997</v>
      </c>
      <c r="D21" s="136">
        <v>2045.711506244891</v>
      </c>
      <c r="E21" s="136">
        <v>775.469</v>
      </c>
      <c r="F21" s="136">
        <v>709.053</v>
      </c>
      <c r="G21" s="136">
        <v>1433.940452</v>
      </c>
      <c r="H21" s="136">
        <v>1369.462555</v>
      </c>
      <c r="I21" s="136">
        <v>1014.0162550000001</v>
      </c>
      <c r="J21" s="136">
        <v>1021.910814</v>
      </c>
      <c r="K21" s="136">
        <v>1222</v>
      </c>
      <c r="L21" s="136">
        <v>1132</v>
      </c>
      <c r="M21" s="136">
        <v>6426.7753682358</v>
      </c>
      <c r="N21" s="136">
        <v>6278.137875244891</v>
      </c>
    </row>
    <row r="22" spans="2:14" ht="13.5" thickBot="1">
      <c r="B22" s="134" t="s">
        <v>118</v>
      </c>
      <c r="C22" s="136">
        <v>325.5503740655384</v>
      </c>
      <c r="D22" s="136">
        <v>355.05239590923225</v>
      </c>
      <c r="E22" s="136">
        <v>310.481</v>
      </c>
      <c r="F22" s="136">
        <v>310.481</v>
      </c>
      <c r="G22" s="136">
        <v>103.961117</v>
      </c>
      <c r="H22" s="136">
        <v>192.73568799999998</v>
      </c>
      <c r="I22" s="136">
        <v>178.113888</v>
      </c>
      <c r="J22" s="136">
        <v>274.568289</v>
      </c>
      <c r="K22" s="136">
        <v>258</v>
      </c>
      <c r="L22" s="136">
        <v>251</v>
      </c>
      <c r="M22" s="136">
        <v>1176.1063790655385</v>
      </c>
      <c r="N22" s="136">
        <v>1383.8373729092323</v>
      </c>
    </row>
    <row r="23" spans="2:14" ht="13.5" thickBot="1">
      <c r="B23" s="134" t="s">
        <v>117</v>
      </c>
      <c r="C23" s="136">
        <v>1235.0880345317194</v>
      </c>
      <c r="D23" s="136">
        <v>1225.2995146659855</v>
      </c>
      <c r="E23" s="136">
        <v>402.26599999999996</v>
      </c>
      <c r="F23" s="136">
        <v>402.26599999999996</v>
      </c>
      <c r="G23" s="136">
        <v>548.2687129999999</v>
      </c>
      <c r="H23" s="136">
        <v>592.86031</v>
      </c>
      <c r="I23" s="136">
        <v>464.44203500000003</v>
      </c>
      <c r="J23" s="136">
        <v>528.661113</v>
      </c>
      <c r="K23" s="136">
        <v>593</v>
      </c>
      <c r="L23" s="136">
        <v>570</v>
      </c>
      <c r="M23" s="136">
        <v>3243.064782531719</v>
      </c>
      <c r="N23" s="136">
        <v>3319.0869376659857</v>
      </c>
    </row>
    <row r="24" spans="2:14" ht="13.5" thickBot="1">
      <c r="B24" s="134" t="s">
        <v>189</v>
      </c>
      <c r="C24" s="136">
        <v>1093.1217169886197</v>
      </c>
      <c r="D24" s="136">
        <v>1074.8665831798912</v>
      </c>
      <c r="E24" s="136">
        <v>589.2609683415044</v>
      </c>
      <c r="F24" s="136">
        <v>586.1536992238736</v>
      </c>
      <c r="G24" s="136">
        <v>1083.3438772257027</v>
      </c>
      <c r="H24" s="136">
        <v>972.888874428138</v>
      </c>
      <c r="I24" s="136">
        <v>1146.7557280985588</v>
      </c>
      <c r="J24" s="136">
        <v>996.7178900000001</v>
      </c>
      <c r="K24" s="136">
        <v>1299</v>
      </c>
      <c r="L24" s="136">
        <v>1469</v>
      </c>
      <c r="M24" s="136">
        <v>5211.482290654385</v>
      </c>
      <c r="N24" s="136">
        <v>5099.627046831903</v>
      </c>
    </row>
    <row r="25" spans="2:14" ht="12.75">
      <c r="B25" s="347" t="s">
        <v>167</v>
      </c>
      <c r="C25" s="347">
        <v>4635.109786821677</v>
      </c>
      <c r="D25" s="347">
        <v>4700.93</v>
      </c>
      <c r="E25" s="347">
        <v>2077.4769683415043</v>
      </c>
      <c r="F25" s="347">
        <v>2007.9536992238736</v>
      </c>
      <c r="G25" s="347">
        <v>3169.5141592257028</v>
      </c>
      <c r="H25" s="347">
        <v>3127.947427428138</v>
      </c>
      <c r="I25" s="347">
        <v>2803.3279060985587</v>
      </c>
      <c r="J25" s="347">
        <v>2821.8581059999997</v>
      </c>
      <c r="K25" s="347">
        <v>3372</v>
      </c>
      <c r="L25" s="347">
        <v>3422</v>
      </c>
      <c r="M25" s="347">
        <v>16057.428820487443</v>
      </c>
      <c r="N25" s="347">
        <v>16080.68923265201</v>
      </c>
    </row>
    <row r="26" spans="2:14" ht="23.25">
      <c r="B26" s="146"/>
      <c r="C26" s="147"/>
      <c r="D26" s="148"/>
      <c r="E26" s="149"/>
      <c r="F26" s="149"/>
      <c r="G26" s="147"/>
      <c r="H26" s="147"/>
      <c r="I26" s="147"/>
      <c r="J26" s="147"/>
      <c r="K26" s="147"/>
      <c r="L26" s="147"/>
      <c r="M26" s="147"/>
      <c r="N26" s="149"/>
    </row>
    <row r="27" spans="2:14" ht="12.75">
      <c r="B27" s="379"/>
      <c r="C27" s="380" t="s">
        <v>10</v>
      </c>
      <c r="D27" s="380"/>
      <c r="E27" s="380" t="s">
        <v>59</v>
      </c>
      <c r="F27" s="380"/>
      <c r="G27" s="380" t="s">
        <v>58</v>
      </c>
      <c r="H27" s="380"/>
      <c r="I27" s="380"/>
      <c r="J27" s="380"/>
      <c r="K27" s="380" t="s">
        <v>14</v>
      </c>
      <c r="L27" s="380"/>
      <c r="M27" s="380" t="s">
        <v>167</v>
      </c>
      <c r="N27" s="380"/>
    </row>
    <row r="28" spans="2:14" ht="12.75">
      <c r="B28" s="379"/>
      <c r="C28" s="380" t="s">
        <v>17</v>
      </c>
      <c r="D28" s="380"/>
      <c r="E28" s="380" t="s">
        <v>18</v>
      </c>
      <c r="F28" s="380"/>
      <c r="G28" s="380" t="s">
        <v>43</v>
      </c>
      <c r="H28" s="380"/>
      <c r="I28" s="380" t="s">
        <v>19</v>
      </c>
      <c r="J28" s="380"/>
      <c r="K28" s="380" t="s">
        <v>166</v>
      </c>
      <c r="L28" s="380"/>
      <c r="M28" s="380"/>
      <c r="N28" s="380"/>
    </row>
    <row r="29" spans="2:14" ht="12.75">
      <c r="B29" s="379"/>
      <c r="C29" s="346">
        <v>42795</v>
      </c>
      <c r="D29" s="346">
        <v>42430</v>
      </c>
      <c r="E29" s="346">
        <v>42795</v>
      </c>
      <c r="F29" s="346">
        <v>42430</v>
      </c>
      <c r="G29" s="346">
        <v>42795</v>
      </c>
      <c r="H29" s="346">
        <v>42430</v>
      </c>
      <c r="I29" s="346">
        <v>42795</v>
      </c>
      <c r="J29" s="346">
        <v>42430</v>
      </c>
      <c r="K29" s="346">
        <v>42795</v>
      </c>
      <c r="L29" s="346">
        <v>42430</v>
      </c>
      <c r="M29" s="346">
        <v>42795</v>
      </c>
      <c r="N29" s="346">
        <v>42430</v>
      </c>
    </row>
    <row r="30" spans="2:14" ht="13.5" thickBot="1">
      <c r="B30" s="134" t="s">
        <v>116</v>
      </c>
      <c r="C30" s="150">
        <v>0.42746552991454023</v>
      </c>
      <c r="D30" s="150">
        <v>0.4351716588515232</v>
      </c>
      <c r="E30" s="150">
        <v>0.3732744149838032</v>
      </c>
      <c r="F30" s="150">
        <v>0.35312218617095975</v>
      </c>
      <c r="G30" s="150">
        <v>0.4524164840299388</v>
      </c>
      <c r="H30" s="150">
        <v>0.4378150805833716</v>
      </c>
      <c r="I30" s="150">
        <v>0.36171874606393245</v>
      </c>
      <c r="J30" s="150">
        <v>0.36214110547484774</v>
      </c>
      <c r="K30" s="150">
        <v>0.3623962040332147</v>
      </c>
      <c r="L30" s="150">
        <v>0.3308007013442431</v>
      </c>
      <c r="M30" s="150">
        <v>0.4002368897339261</v>
      </c>
      <c r="N30" s="150">
        <v>0.39041472566344143</v>
      </c>
    </row>
    <row r="31" spans="2:14" ht="13.5" thickBot="1">
      <c r="B31" s="134" t="s">
        <v>118</v>
      </c>
      <c r="C31" s="150">
        <v>0.07023574177058928</v>
      </c>
      <c r="D31" s="150">
        <v>0.0755281180339278</v>
      </c>
      <c r="E31" s="150">
        <v>0.14945099499604264</v>
      </c>
      <c r="F31" s="150">
        <v>0.1546255773327886</v>
      </c>
      <c r="G31" s="150">
        <v>0.03280033209424034</v>
      </c>
      <c r="H31" s="150">
        <v>0.06161730414966443</v>
      </c>
      <c r="I31" s="150">
        <v>0.06353658721568689</v>
      </c>
      <c r="J31" s="150">
        <v>0.09730052989418456</v>
      </c>
      <c r="K31" s="150">
        <v>0.07651245551601424</v>
      </c>
      <c r="L31" s="150">
        <v>0.0733489187609585</v>
      </c>
      <c r="M31" s="150">
        <v>0.07324375478874683</v>
      </c>
      <c r="N31" s="150">
        <v>0.08605584952785082</v>
      </c>
    </row>
    <row r="32" spans="2:14" ht="13.5" thickBot="1">
      <c r="B32" s="134" t="s">
        <v>117</v>
      </c>
      <c r="C32" s="150">
        <v>0.26646359877888176</v>
      </c>
      <c r="D32" s="150">
        <v>0.2606504488826648</v>
      </c>
      <c r="E32" s="150">
        <v>0.19363199021221295</v>
      </c>
      <c r="F32" s="150">
        <v>0.20033629269215034</v>
      </c>
      <c r="G32" s="150">
        <v>0.1729819415395637</v>
      </c>
      <c r="H32" s="150">
        <v>0.18953653274392207</v>
      </c>
      <c r="I32" s="150">
        <v>0.16567524405176426</v>
      </c>
      <c r="J32" s="150">
        <v>0.18734503761047724</v>
      </c>
      <c r="K32" s="150">
        <v>0.1758600237247924</v>
      </c>
      <c r="L32" s="150">
        <v>0.16656925774400935</v>
      </c>
      <c r="M32" s="150">
        <v>0.20196662982518965</v>
      </c>
      <c r="N32" s="150">
        <v>0.2064020322540992</v>
      </c>
    </row>
    <row r="33" spans="2:14" ht="13.5" thickBot="1">
      <c r="B33" s="134" t="s">
        <v>189</v>
      </c>
      <c r="C33" s="150">
        <v>0.23583512953598884</v>
      </c>
      <c r="D33" s="150">
        <v>0.22864977423188415</v>
      </c>
      <c r="E33" s="150">
        <v>0.28364259980794126</v>
      </c>
      <c r="F33" s="150">
        <v>0.2919159438041013</v>
      </c>
      <c r="G33" s="150">
        <v>0.34180124233625714</v>
      </c>
      <c r="H33" s="150">
        <v>0.31103108252304196</v>
      </c>
      <c r="I33" s="150">
        <v>0.40906942266861646</v>
      </c>
      <c r="J33" s="150">
        <v>0.35321332702049063</v>
      </c>
      <c r="K33" s="150">
        <v>0.38523131672597866</v>
      </c>
      <c r="L33" s="150">
        <v>0.429281122150789</v>
      </c>
      <c r="M33" s="150">
        <v>0.3245527256521374</v>
      </c>
      <c r="N33" s="150">
        <v>0.31712739255460864</v>
      </c>
    </row>
    <row r="34" spans="2:14" ht="12.75">
      <c r="B34" s="347" t="s">
        <v>167</v>
      </c>
      <c r="C34" s="348">
        <v>1</v>
      </c>
      <c r="D34" s="348">
        <v>0.9999999999999999</v>
      </c>
      <c r="E34" s="348">
        <v>1</v>
      </c>
      <c r="F34" s="348">
        <v>1</v>
      </c>
      <c r="G34" s="348">
        <v>1</v>
      </c>
      <c r="H34" s="348">
        <v>1</v>
      </c>
      <c r="I34" s="348">
        <v>1</v>
      </c>
      <c r="J34" s="348">
        <v>1.0000000000000002</v>
      </c>
      <c r="K34" s="348">
        <v>1</v>
      </c>
      <c r="L34" s="348">
        <v>1</v>
      </c>
      <c r="M34" s="348">
        <v>1</v>
      </c>
      <c r="N34" s="348">
        <v>1</v>
      </c>
    </row>
  </sheetData>
  <sheetProtection/>
  <mergeCells count="36">
    <mergeCell ref="M18:N18"/>
    <mergeCell ref="B18:B20"/>
    <mergeCell ref="G18:J18"/>
    <mergeCell ref="B27:B29"/>
    <mergeCell ref="C27:D27"/>
    <mergeCell ref="E27:F27"/>
    <mergeCell ref="M19:N19"/>
    <mergeCell ref="C28:D28"/>
    <mergeCell ref="E28:F28"/>
    <mergeCell ref="G28:H28"/>
    <mergeCell ref="I28:J28"/>
    <mergeCell ref="K28:L28"/>
    <mergeCell ref="M28:N28"/>
    <mergeCell ref="M27:N27"/>
    <mergeCell ref="K27:L27"/>
    <mergeCell ref="G27:J27"/>
    <mergeCell ref="K3:L3"/>
    <mergeCell ref="C19:D19"/>
    <mergeCell ref="E19:F19"/>
    <mergeCell ref="G19:H19"/>
    <mergeCell ref="I19:J19"/>
    <mergeCell ref="C18:D18"/>
    <mergeCell ref="E18:F18"/>
    <mergeCell ref="K19:L19"/>
    <mergeCell ref="B16:P16"/>
    <mergeCell ref="K18:L18"/>
    <mergeCell ref="B2:B4"/>
    <mergeCell ref="C2:D2"/>
    <mergeCell ref="E2:F2"/>
    <mergeCell ref="G2:H2"/>
    <mergeCell ref="I2:J2"/>
    <mergeCell ref="K2:L2"/>
    <mergeCell ref="C3:D3"/>
    <mergeCell ref="E3:F3"/>
    <mergeCell ref="G3:H3"/>
    <mergeCell ref="I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4:O38"/>
  <sheetViews>
    <sheetView showGridLines="0" zoomScale="90" zoomScaleNormal="90" zoomScalePageLayoutView="0" workbookViewId="0" topLeftCell="A1">
      <selection activeCell="G9" sqref="G9"/>
    </sheetView>
  </sheetViews>
  <sheetFormatPr defaultColWidth="23.28125" defaultRowHeight="12.75"/>
  <cols>
    <col min="1" max="1" width="5.8515625" style="129" customWidth="1"/>
    <col min="2" max="2" width="46.8515625" style="129" customWidth="1"/>
    <col min="3" max="3" width="10.57421875" style="129" bestFit="1" customWidth="1"/>
    <col min="4" max="8" width="9.57421875" style="129" bestFit="1" customWidth="1"/>
    <col min="9" max="10" width="10.57421875" style="129" bestFit="1" customWidth="1"/>
    <col min="11" max="11" width="10.28125" style="129" bestFit="1" customWidth="1"/>
    <col min="12" max="13" width="9.57421875" style="129" bestFit="1" customWidth="1"/>
    <col min="14" max="14" width="10.57421875" style="129" bestFit="1" customWidth="1"/>
    <col min="15" max="15" width="10.7109375" style="129" bestFit="1" customWidth="1"/>
    <col min="16" max="16384" width="23.28125" style="129" customWidth="1"/>
  </cols>
  <sheetData>
    <row r="4" spans="2:15" ht="30.75" customHeight="1" thickBot="1">
      <c r="B4" s="349" t="s">
        <v>377</v>
      </c>
      <c r="C4" s="350" t="s">
        <v>124</v>
      </c>
      <c r="D4" s="350" t="s">
        <v>169</v>
      </c>
      <c r="E4" s="350" t="s">
        <v>170</v>
      </c>
      <c r="F4" s="350" t="s">
        <v>49</v>
      </c>
      <c r="G4" s="350" t="s">
        <v>48</v>
      </c>
      <c r="H4" s="350" t="s">
        <v>171</v>
      </c>
      <c r="I4" s="350" t="s">
        <v>172</v>
      </c>
      <c r="J4" s="350" t="s">
        <v>125</v>
      </c>
      <c r="K4" s="350" t="s">
        <v>10</v>
      </c>
      <c r="L4" s="350" t="s">
        <v>14</v>
      </c>
      <c r="M4" s="350" t="s">
        <v>59</v>
      </c>
      <c r="N4" s="350" t="s">
        <v>58</v>
      </c>
      <c r="O4" s="350" t="s">
        <v>20</v>
      </c>
    </row>
    <row r="5" spans="2:15" s="128" customFormat="1" ht="13.5" thickBot="1">
      <c r="B5" s="155" t="s">
        <v>173</v>
      </c>
      <c r="C5" s="157">
        <v>2142.8035028</v>
      </c>
      <c r="D5" s="157">
        <v>625.90472</v>
      </c>
      <c r="E5" s="157">
        <v>1386.60513</v>
      </c>
      <c r="F5" s="157">
        <v>3780.2513342</v>
      </c>
      <c r="G5" s="157">
        <v>1771.43612170619</v>
      </c>
      <c r="H5" s="157">
        <v>81.656626</v>
      </c>
      <c r="I5" s="157">
        <v>551.871479887</v>
      </c>
      <c r="J5" s="157">
        <v>579.713839324546</v>
      </c>
      <c r="K5" s="158">
        <v>4155.3133528</v>
      </c>
      <c r="L5" s="158">
        <v>3780.2513342</v>
      </c>
      <c r="M5" s="158">
        <v>1853.09274770619</v>
      </c>
      <c r="N5" s="158">
        <v>1131.585319211546</v>
      </c>
      <c r="O5" s="157">
        <v>10920.242753917737</v>
      </c>
    </row>
    <row r="6" spans="2:15" ht="13.5" thickBot="1">
      <c r="B6" s="135" t="s">
        <v>174</v>
      </c>
      <c r="C6" s="136">
        <v>0</v>
      </c>
      <c r="D6" s="136">
        <v>580.1033</v>
      </c>
      <c r="E6" s="136">
        <v>0</v>
      </c>
      <c r="F6" s="136">
        <v>3693.5448362</v>
      </c>
      <c r="G6" s="136">
        <v>1289.31755351577</v>
      </c>
      <c r="H6" s="136">
        <v>0</v>
      </c>
      <c r="I6" s="136">
        <v>551.871479887</v>
      </c>
      <c r="J6" s="136">
        <v>0</v>
      </c>
      <c r="K6" s="159">
        <v>580.1033</v>
      </c>
      <c r="L6" s="159">
        <v>3693.5448362</v>
      </c>
      <c r="M6" s="159">
        <v>1289.31755351577</v>
      </c>
      <c r="N6" s="159">
        <v>551.871479887</v>
      </c>
      <c r="O6" s="136">
        <v>6114.83716960277</v>
      </c>
    </row>
    <row r="7" spans="2:15" ht="13.5" thickBot="1">
      <c r="B7" s="135" t="s">
        <v>175</v>
      </c>
      <c r="C7" s="136">
        <v>2142.8035028</v>
      </c>
      <c r="D7" s="136">
        <v>45.80142</v>
      </c>
      <c r="E7" s="136">
        <v>1386.60513</v>
      </c>
      <c r="F7" s="136">
        <v>86.706498</v>
      </c>
      <c r="G7" s="136">
        <v>482.11856819042</v>
      </c>
      <c r="H7" s="136">
        <v>81.656626</v>
      </c>
      <c r="I7" s="136">
        <v>0</v>
      </c>
      <c r="J7" s="136">
        <v>579.713839324546</v>
      </c>
      <c r="K7" s="159">
        <v>3575.2100527999996</v>
      </c>
      <c r="L7" s="159">
        <v>86.706498</v>
      </c>
      <c r="M7" s="159">
        <v>563.7751941904199</v>
      </c>
      <c r="N7" s="159">
        <v>579.713839324546</v>
      </c>
      <c r="O7" s="136">
        <v>4805.405584314965</v>
      </c>
    </row>
    <row r="8" spans="2:15" ht="13.5" thickBot="1">
      <c r="B8" s="135" t="s">
        <v>176</v>
      </c>
      <c r="C8" s="136">
        <v>0</v>
      </c>
      <c r="D8" s="136">
        <v>0</v>
      </c>
      <c r="E8" s="136">
        <v>0</v>
      </c>
      <c r="F8" s="136">
        <v>0</v>
      </c>
      <c r="G8" s="136">
        <v>0</v>
      </c>
      <c r="H8" s="136">
        <v>0</v>
      </c>
      <c r="I8" s="136">
        <v>0</v>
      </c>
      <c r="J8" s="136">
        <v>0</v>
      </c>
      <c r="K8" s="159">
        <v>0</v>
      </c>
      <c r="L8" s="159">
        <v>0</v>
      </c>
      <c r="M8" s="159">
        <v>0</v>
      </c>
      <c r="N8" s="159">
        <v>0</v>
      </c>
      <c r="O8" s="136">
        <v>0</v>
      </c>
    </row>
    <row r="9" spans="2:15" s="128" customFormat="1" ht="13.5" thickBot="1">
      <c r="B9" s="155" t="s">
        <v>177</v>
      </c>
      <c r="C9" s="157">
        <v>0</v>
      </c>
      <c r="D9" s="157">
        <v>17.149602427449</v>
      </c>
      <c r="E9" s="157">
        <v>0</v>
      </c>
      <c r="F9" s="157">
        <v>512.3997394605149</v>
      </c>
      <c r="G9" s="157">
        <v>661.710068950729</v>
      </c>
      <c r="H9" s="157">
        <v>92.297212542864</v>
      </c>
      <c r="I9" s="157">
        <v>1921.47351968078</v>
      </c>
      <c r="J9" s="157">
        <v>148.35490438616398</v>
      </c>
      <c r="K9" s="158">
        <v>17.149602427449</v>
      </c>
      <c r="L9" s="158">
        <v>512.3997394605149</v>
      </c>
      <c r="M9" s="158">
        <v>754.007281493593</v>
      </c>
      <c r="N9" s="158">
        <v>2069.828424066944</v>
      </c>
      <c r="O9" s="157">
        <v>3353.3850474485007</v>
      </c>
    </row>
    <row r="10" spans="2:15" ht="13.5" thickBot="1">
      <c r="B10" s="135" t="s">
        <v>178</v>
      </c>
      <c r="C10" s="136">
        <v>0</v>
      </c>
      <c r="D10" s="136">
        <v>0</v>
      </c>
      <c r="E10" s="136">
        <v>0</v>
      </c>
      <c r="F10" s="136">
        <v>0</v>
      </c>
      <c r="G10" s="136">
        <v>0</v>
      </c>
      <c r="H10" s="136">
        <v>0</v>
      </c>
      <c r="I10" s="136">
        <v>0</v>
      </c>
      <c r="J10" s="136">
        <v>0</v>
      </c>
      <c r="K10" s="159">
        <v>0</v>
      </c>
      <c r="L10" s="159">
        <v>0</v>
      </c>
      <c r="M10" s="159">
        <v>0</v>
      </c>
      <c r="N10" s="159">
        <v>0</v>
      </c>
      <c r="O10" s="136">
        <v>0</v>
      </c>
    </row>
    <row r="11" spans="2:15" ht="13.5" thickBot="1">
      <c r="B11" s="135" t="s">
        <v>179</v>
      </c>
      <c r="C11" s="136">
        <v>0</v>
      </c>
      <c r="D11" s="136">
        <v>0</v>
      </c>
      <c r="E11" s="136">
        <v>0</v>
      </c>
      <c r="F11" s="136">
        <v>45.96722278000044</v>
      </c>
      <c r="G11" s="136">
        <v>0</v>
      </c>
      <c r="H11" s="136">
        <v>0</v>
      </c>
      <c r="I11" s="136">
        <v>1397.832693462</v>
      </c>
      <c r="J11" s="136">
        <v>112.64338321</v>
      </c>
      <c r="K11" s="159">
        <v>0</v>
      </c>
      <c r="L11" s="159">
        <v>45.96722278000044</v>
      </c>
      <c r="M11" s="159">
        <v>0</v>
      </c>
      <c r="N11" s="159">
        <v>1510.4760766719999</v>
      </c>
      <c r="O11" s="136">
        <v>1556.4432994520002</v>
      </c>
    </row>
    <row r="12" spans="2:15" ht="13.5" thickBot="1">
      <c r="B12" s="135" t="s">
        <v>180</v>
      </c>
      <c r="C12" s="136">
        <v>0</v>
      </c>
      <c r="D12" s="136">
        <v>17.149602427449</v>
      </c>
      <c r="E12" s="136">
        <v>0</v>
      </c>
      <c r="F12" s="136">
        <v>466.4325166805144</v>
      </c>
      <c r="G12" s="136">
        <v>661.710068950729</v>
      </c>
      <c r="H12" s="136">
        <v>92.297212542864</v>
      </c>
      <c r="I12" s="136">
        <v>523.6408262187797</v>
      </c>
      <c r="J12" s="136">
        <v>35.71152117616419</v>
      </c>
      <c r="K12" s="159">
        <v>17.149602427449</v>
      </c>
      <c r="L12" s="159">
        <v>466.4325166805144</v>
      </c>
      <c r="M12" s="159">
        <v>754.007281493593</v>
      </c>
      <c r="N12" s="159">
        <v>559.3523473949439</v>
      </c>
      <c r="O12" s="136">
        <v>1796.9417479965005</v>
      </c>
    </row>
    <row r="13" spans="2:15" ht="13.5" thickBot="1">
      <c r="B13" s="135" t="s">
        <v>181</v>
      </c>
      <c r="C13" s="136">
        <v>0</v>
      </c>
      <c r="D13" s="136">
        <v>0</v>
      </c>
      <c r="E13" s="136">
        <v>0</v>
      </c>
      <c r="F13" s="136">
        <v>23.2397727026816</v>
      </c>
      <c r="G13" s="136">
        <v>0</v>
      </c>
      <c r="H13" s="136">
        <v>0</v>
      </c>
      <c r="I13" s="136">
        <v>0</v>
      </c>
      <c r="J13" s="136">
        <v>0</v>
      </c>
      <c r="K13" s="159">
        <v>0</v>
      </c>
      <c r="L13" s="159">
        <v>23.2397727026816</v>
      </c>
      <c r="M13" s="159">
        <v>0</v>
      </c>
      <c r="N13" s="159">
        <v>0</v>
      </c>
      <c r="O13" s="136">
        <v>23.2397727026816</v>
      </c>
    </row>
    <row r="14" spans="2:15" s="128" customFormat="1" ht="13.5" thickBot="1">
      <c r="B14" s="155" t="s">
        <v>182</v>
      </c>
      <c r="C14" s="157">
        <v>2142.8035028</v>
      </c>
      <c r="D14" s="157">
        <v>643.0543224274489</v>
      </c>
      <c r="E14" s="157">
        <v>1386.60513</v>
      </c>
      <c r="F14" s="157">
        <v>4242.65005803281</v>
      </c>
      <c r="G14" s="157">
        <v>2433.146190656916</v>
      </c>
      <c r="H14" s="157">
        <v>173.953838542864</v>
      </c>
      <c r="I14" s="157">
        <v>2473.344999567</v>
      </c>
      <c r="J14" s="157">
        <v>728.068742861388</v>
      </c>
      <c r="K14" s="158">
        <v>4172.462955227449</v>
      </c>
      <c r="L14" s="158">
        <v>4242.65005803281</v>
      </c>
      <c r="M14" s="158">
        <v>2607.1000291997802</v>
      </c>
      <c r="N14" s="158">
        <v>3201.413742428388</v>
      </c>
      <c r="O14" s="157">
        <v>14223.626784888427</v>
      </c>
    </row>
    <row r="15" spans="2:15" ht="13.5" thickBot="1">
      <c r="B15" s="135" t="s">
        <v>183</v>
      </c>
      <c r="C15" s="136">
        <v>0</v>
      </c>
      <c r="D15" s="136">
        <v>0</v>
      </c>
      <c r="E15" s="136">
        <v>0</v>
      </c>
      <c r="F15" s="136">
        <v>2168.6934017499957</v>
      </c>
      <c r="G15" s="136">
        <v>1465.9506735770672</v>
      </c>
      <c r="H15" s="136">
        <v>142.84991596000674</v>
      </c>
      <c r="I15" s="136">
        <v>149.592596</v>
      </c>
      <c r="J15" s="136">
        <v>663.28767</v>
      </c>
      <c r="K15" s="159">
        <v>0</v>
      </c>
      <c r="L15" s="159">
        <v>2168.6934017499957</v>
      </c>
      <c r="M15" s="159">
        <v>1608.8005895370738</v>
      </c>
      <c r="N15" s="159">
        <v>812.880266</v>
      </c>
      <c r="O15" s="136">
        <v>4590.37425728707</v>
      </c>
    </row>
    <row r="16" spans="2:15" ht="13.5" thickBot="1">
      <c r="B16" s="135" t="s">
        <v>184</v>
      </c>
      <c r="C16" s="136">
        <v>0</v>
      </c>
      <c r="D16" s="136">
        <v>13.465514033079</v>
      </c>
      <c r="E16" s="136">
        <v>0</v>
      </c>
      <c r="F16" s="136">
        <v>980.7495422071947</v>
      </c>
      <c r="G16" s="136">
        <v>762.4138834671558</v>
      </c>
      <c r="H16" s="136">
        <v>31.103922582857265</v>
      </c>
      <c r="I16" s="136">
        <v>2051.625057633</v>
      </c>
      <c r="J16" s="136">
        <v>34.847383210000004</v>
      </c>
      <c r="K16" s="159">
        <v>13.465514033079</v>
      </c>
      <c r="L16" s="159">
        <v>980.7495422071947</v>
      </c>
      <c r="M16" s="159">
        <v>793.5178060500131</v>
      </c>
      <c r="N16" s="159">
        <v>2086.4724408429997</v>
      </c>
      <c r="O16" s="136">
        <v>3874.2053031332866</v>
      </c>
    </row>
    <row r="17" spans="2:15" ht="13.5" thickBot="1">
      <c r="B17" s="135" t="s">
        <v>185</v>
      </c>
      <c r="C17" s="136">
        <v>2142.8035028</v>
      </c>
      <c r="D17" s="136">
        <v>629.58880839437</v>
      </c>
      <c r="E17" s="136">
        <v>1386.60513</v>
      </c>
      <c r="F17" s="136">
        <v>1093.20711407562</v>
      </c>
      <c r="G17" s="136">
        <v>204.781633612693</v>
      </c>
      <c r="H17" s="136">
        <v>0</v>
      </c>
      <c r="I17" s="136">
        <v>272.127345934</v>
      </c>
      <c r="J17" s="136">
        <v>29.933689651388</v>
      </c>
      <c r="K17" s="159">
        <v>4158.9974411943695</v>
      </c>
      <c r="L17" s="159">
        <v>1093.20711407562</v>
      </c>
      <c r="M17" s="159">
        <v>204.781633612693</v>
      </c>
      <c r="N17" s="159">
        <v>302.061035585388</v>
      </c>
      <c r="O17" s="136">
        <v>5759.04722446807</v>
      </c>
    </row>
    <row r="18" spans="2:15" ht="13.5" thickBot="1">
      <c r="B18" s="135" t="s">
        <v>186</v>
      </c>
      <c r="C18" s="136">
        <v>0</v>
      </c>
      <c r="D18" s="136">
        <v>0</v>
      </c>
      <c r="E18" s="136">
        <v>0</v>
      </c>
      <c r="F18" s="136">
        <v>0</v>
      </c>
      <c r="G18" s="136">
        <v>0</v>
      </c>
      <c r="H18" s="136">
        <v>0</v>
      </c>
      <c r="I18" s="136">
        <v>0</v>
      </c>
      <c r="J18" s="136">
        <v>0</v>
      </c>
      <c r="K18" s="159">
        <v>0</v>
      </c>
      <c r="L18" s="159">
        <v>0</v>
      </c>
      <c r="M18" s="159">
        <v>0</v>
      </c>
      <c r="N18" s="159">
        <v>0</v>
      </c>
      <c r="O18" s="136">
        <v>0</v>
      </c>
    </row>
    <row r="19" spans="2:15" s="128" customFormat="1" ht="13.5" thickBot="1">
      <c r="B19" s="155" t="s">
        <v>187</v>
      </c>
      <c r="C19" s="157">
        <v>34511.865723</v>
      </c>
      <c r="D19" s="157">
        <v>34511.865723</v>
      </c>
      <c r="E19" s="157">
        <v>34511.865723</v>
      </c>
      <c r="F19" s="157">
        <v>19990.01573700999</v>
      </c>
      <c r="G19" s="157">
        <v>11157.634634931143</v>
      </c>
      <c r="H19" s="157">
        <v>11157.634634931143</v>
      </c>
      <c r="I19" s="157">
        <v>118387.36115181365</v>
      </c>
      <c r="J19" s="157">
        <v>118387.36115181365</v>
      </c>
      <c r="K19" s="158">
        <v>34511.865723</v>
      </c>
      <c r="L19" s="158">
        <v>19990.01573700999</v>
      </c>
      <c r="M19" s="158">
        <v>11157.634634931143</v>
      </c>
      <c r="N19" s="158">
        <v>118387.36115181365</v>
      </c>
      <c r="O19" s="157">
        <v>0</v>
      </c>
    </row>
    <row r="20" spans="2:15" ht="13.5" thickBot="1">
      <c r="B20" s="135" t="s">
        <v>188</v>
      </c>
      <c r="C20" s="156">
        <v>0.06208889197699779</v>
      </c>
      <c r="D20" s="156">
        <v>0.018632847252847688</v>
      </c>
      <c r="E20" s="156">
        <v>0.040177634588903555</v>
      </c>
      <c r="F20" s="156">
        <v>0.2122384551292707</v>
      </c>
      <c r="G20" s="156">
        <v>0.21807007222117486</v>
      </c>
      <c r="H20" s="156">
        <v>0.015590565942916584</v>
      </c>
      <c r="I20" s="156">
        <v>0.02089196832755917</v>
      </c>
      <c r="J20" s="156">
        <v>0.006149885729167926</v>
      </c>
      <c r="K20" s="160">
        <v>0.12089937381874902</v>
      </c>
      <c r="L20" s="160">
        <v>0.2122384551292707</v>
      </c>
      <c r="M20" s="160">
        <v>0.2336606381640914</v>
      </c>
      <c r="N20" s="160">
        <v>0.0270418540567271</v>
      </c>
      <c r="O20" s="156">
        <v>0</v>
      </c>
    </row>
    <row r="21" spans="2:15" ht="20.25">
      <c r="B21" s="152"/>
      <c r="C21" s="152"/>
      <c r="D21" s="152"/>
      <c r="E21" s="153"/>
      <c r="F21" s="152"/>
      <c r="G21" s="152"/>
      <c r="H21" s="152"/>
      <c r="I21" s="152"/>
      <c r="J21" s="154"/>
      <c r="K21" s="152"/>
      <c r="L21" s="152"/>
      <c r="M21" s="152"/>
      <c r="N21" s="152"/>
      <c r="O21" s="152"/>
    </row>
    <row r="22" spans="2:15" ht="30" customHeight="1" thickBot="1">
      <c r="B22" s="349" t="s">
        <v>378</v>
      </c>
      <c r="C22" s="350" t="s">
        <v>124</v>
      </c>
      <c r="D22" s="350" t="s">
        <v>169</v>
      </c>
      <c r="E22" s="350" t="s">
        <v>170</v>
      </c>
      <c r="F22" s="350" t="s">
        <v>49</v>
      </c>
      <c r="G22" s="350" t="s">
        <v>48</v>
      </c>
      <c r="H22" s="350" t="s">
        <v>171</v>
      </c>
      <c r="I22" s="350" t="s">
        <v>172</v>
      </c>
      <c r="J22" s="350" t="s">
        <v>125</v>
      </c>
      <c r="K22" s="350" t="s">
        <v>10</v>
      </c>
      <c r="L22" s="350" t="s">
        <v>14</v>
      </c>
      <c r="M22" s="350" t="s">
        <v>59</v>
      </c>
      <c r="N22" s="350" t="s">
        <v>58</v>
      </c>
      <c r="O22" s="350" t="s">
        <v>20</v>
      </c>
    </row>
    <row r="23" spans="2:15" s="128" customFormat="1" ht="13.5" thickBot="1">
      <c r="B23" s="155" t="s">
        <v>173</v>
      </c>
      <c r="C23" s="157">
        <v>1611.449466</v>
      </c>
      <c r="D23" s="157">
        <v>623.43828</v>
      </c>
      <c r="E23" s="157">
        <v>1202.84521</v>
      </c>
      <c r="F23" s="157">
        <v>3252.33046345</v>
      </c>
      <c r="G23" s="157">
        <v>2111.5605425641497</v>
      </c>
      <c r="H23" s="157">
        <v>154.36222</v>
      </c>
      <c r="I23" s="157">
        <v>329.38834472</v>
      </c>
      <c r="J23" s="157">
        <v>571.9817118816</v>
      </c>
      <c r="K23" s="158">
        <v>3437.732956</v>
      </c>
      <c r="L23" s="158">
        <v>3252.33046345</v>
      </c>
      <c r="M23" s="158">
        <v>2265.9227625641497</v>
      </c>
      <c r="N23" s="158">
        <v>901.3700566016</v>
      </c>
      <c r="O23" s="157">
        <v>9857.356238615748</v>
      </c>
    </row>
    <row r="24" spans="2:15" ht="13.5" thickBot="1">
      <c r="B24" s="135" t="s">
        <v>174</v>
      </c>
      <c r="C24" s="136">
        <v>0</v>
      </c>
      <c r="D24" s="136">
        <v>623.43828</v>
      </c>
      <c r="E24" s="136">
        <v>0</v>
      </c>
      <c r="F24" s="136">
        <v>2620.18121609</v>
      </c>
      <c r="G24" s="136">
        <v>1241.11614004275</v>
      </c>
      <c r="H24" s="136">
        <v>0</v>
      </c>
      <c r="I24" s="136">
        <v>329.38834472</v>
      </c>
      <c r="J24" s="136">
        <v>0</v>
      </c>
      <c r="K24" s="159">
        <v>623.43828</v>
      </c>
      <c r="L24" s="159">
        <v>2620.18121609</v>
      </c>
      <c r="M24" s="159">
        <v>1241.11614004275</v>
      </c>
      <c r="N24" s="159">
        <v>329.38834472</v>
      </c>
      <c r="O24" s="136">
        <v>4814.123980852749</v>
      </c>
    </row>
    <row r="25" spans="2:15" ht="13.5" thickBot="1">
      <c r="B25" s="135" t="s">
        <v>175</v>
      </c>
      <c r="C25" s="136">
        <v>1611.449466</v>
      </c>
      <c r="D25" s="136">
        <v>0</v>
      </c>
      <c r="E25" s="136">
        <v>1202.84521</v>
      </c>
      <c r="F25" s="136">
        <v>632.14924736</v>
      </c>
      <c r="G25" s="136">
        <v>870.4444025214</v>
      </c>
      <c r="H25" s="136">
        <v>154.36222</v>
      </c>
      <c r="I25" s="136">
        <v>0</v>
      </c>
      <c r="J25" s="136">
        <v>571.9817118816</v>
      </c>
      <c r="K25" s="159">
        <v>2814.294676</v>
      </c>
      <c r="L25" s="159">
        <v>632.14924736</v>
      </c>
      <c r="M25" s="159">
        <v>1024.8066225214</v>
      </c>
      <c r="N25" s="159">
        <v>571.9817118816</v>
      </c>
      <c r="O25" s="136">
        <v>5043.232257763</v>
      </c>
    </row>
    <row r="26" spans="2:15" ht="13.5" thickBot="1">
      <c r="B26" s="135" t="s">
        <v>176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59">
        <v>0</v>
      </c>
      <c r="L26" s="159">
        <v>0</v>
      </c>
      <c r="M26" s="159">
        <v>0</v>
      </c>
      <c r="N26" s="159">
        <v>0</v>
      </c>
      <c r="O26" s="136">
        <v>0</v>
      </c>
    </row>
    <row r="27" spans="2:15" s="128" customFormat="1" ht="13.5" thickBot="1">
      <c r="B27" s="155" t="s">
        <v>177</v>
      </c>
      <c r="C27" s="157">
        <v>0</v>
      </c>
      <c r="D27" s="157">
        <v>137.228369345214</v>
      </c>
      <c r="E27" s="157">
        <v>0</v>
      </c>
      <c r="F27" s="157">
        <v>917.976411266347</v>
      </c>
      <c r="G27" s="157">
        <v>218.668441055836</v>
      </c>
      <c r="H27" s="157">
        <v>29.081518677657</v>
      </c>
      <c r="I27" s="157">
        <v>1055.20801505947</v>
      </c>
      <c r="J27" s="157">
        <v>200.891078873048</v>
      </c>
      <c r="K27" s="158">
        <v>137.228369345214</v>
      </c>
      <c r="L27" s="158">
        <v>917.976411266347</v>
      </c>
      <c r="M27" s="158">
        <v>247.74995973349303</v>
      </c>
      <c r="N27" s="158">
        <v>1256.099093932518</v>
      </c>
      <c r="O27" s="157">
        <v>2559.053834277568</v>
      </c>
    </row>
    <row r="28" spans="2:15" ht="13.5" thickBot="1">
      <c r="B28" s="135" t="s">
        <v>178</v>
      </c>
      <c r="C28" s="136">
        <v>0</v>
      </c>
      <c r="D28" s="136">
        <v>0</v>
      </c>
      <c r="E28" s="136">
        <v>0</v>
      </c>
      <c r="F28" s="136">
        <v>0</v>
      </c>
      <c r="G28" s="136">
        <v>0</v>
      </c>
      <c r="H28" s="136">
        <v>0</v>
      </c>
      <c r="I28" s="136">
        <v>0</v>
      </c>
      <c r="J28" s="136">
        <v>0</v>
      </c>
      <c r="K28" s="159">
        <v>0</v>
      </c>
      <c r="L28" s="159">
        <v>0</v>
      </c>
      <c r="M28" s="159">
        <v>0</v>
      </c>
      <c r="N28" s="159">
        <v>0</v>
      </c>
      <c r="O28" s="136">
        <v>0</v>
      </c>
    </row>
    <row r="29" spans="2:15" ht="13.5" thickBot="1">
      <c r="B29" s="135" t="s">
        <v>179</v>
      </c>
      <c r="C29" s="136">
        <v>0</v>
      </c>
      <c r="D29" s="136">
        <v>0</v>
      </c>
      <c r="E29" s="136">
        <v>0</v>
      </c>
      <c r="F29" s="136">
        <v>46.333839296346994</v>
      </c>
      <c r="G29" s="136">
        <v>0</v>
      </c>
      <c r="H29" s="136">
        <v>0</v>
      </c>
      <c r="I29" s="136">
        <v>459.29260100000005</v>
      </c>
      <c r="J29" s="136">
        <v>166.6387517</v>
      </c>
      <c r="K29" s="159">
        <v>0</v>
      </c>
      <c r="L29" s="159">
        <v>46.333839296346994</v>
      </c>
      <c r="M29" s="159">
        <v>0</v>
      </c>
      <c r="N29" s="159">
        <v>625.9313527</v>
      </c>
      <c r="O29" s="136">
        <v>672.2651919963471</v>
      </c>
    </row>
    <row r="30" spans="2:15" ht="13.5" thickBot="1">
      <c r="B30" s="135" t="s">
        <v>180</v>
      </c>
      <c r="C30" s="136">
        <v>0</v>
      </c>
      <c r="D30" s="136">
        <v>137.228369345214</v>
      </c>
      <c r="E30" s="136">
        <v>0</v>
      </c>
      <c r="F30" s="136">
        <v>871.6425719700001</v>
      </c>
      <c r="G30" s="136">
        <v>218.668441055836</v>
      </c>
      <c r="H30" s="136">
        <v>29.081518677657</v>
      </c>
      <c r="I30" s="136">
        <v>595.9154140594661</v>
      </c>
      <c r="J30" s="136">
        <v>34.2523271730478</v>
      </c>
      <c r="K30" s="159">
        <v>137.228369345214</v>
      </c>
      <c r="L30" s="159">
        <v>871.6425719700001</v>
      </c>
      <c r="M30" s="159">
        <v>247.74995973349303</v>
      </c>
      <c r="N30" s="159">
        <v>630.1677412325139</v>
      </c>
      <c r="O30" s="136">
        <v>1886.788642281221</v>
      </c>
    </row>
    <row r="31" spans="2:15" ht="13.5" thickBot="1">
      <c r="B31" s="135" t="s">
        <v>181</v>
      </c>
      <c r="C31" s="136">
        <v>0</v>
      </c>
      <c r="D31" s="136">
        <v>0</v>
      </c>
      <c r="E31" s="136">
        <v>0</v>
      </c>
      <c r="F31" s="136">
        <v>18.3476765289997</v>
      </c>
      <c r="G31" s="136">
        <v>0</v>
      </c>
      <c r="H31" s="136">
        <v>0</v>
      </c>
      <c r="I31" s="136">
        <v>0</v>
      </c>
      <c r="J31" s="136">
        <v>0</v>
      </c>
      <c r="K31" s="159">
        <v>0</v>
      </c>
      <c r="L31" s="159">
        <v>18.3476765289997</v>
      </c>
      <c r="M31" s="159">
        <v>0</v>
      </c>
      <c r="N31" s="159">
        <v>0</v>
      </c>
      <c r="O31" s="136">
        <v>18.3476765289997</v>
      </c>
    </row>
    <row r="32" spans="2:15" s="128" customFormat="1" ht="13.5" thickBot="1">
      <c r="B32" s="155" t="s">
        <v>182</v>
      </c>
      <c r="C32" s="157">
        <v>1611.449466</v>
      </c>
      <c r="D32" s="157">
        <v>760.666649345214</v>
      </c>
      <c r="E32" s="157">
        <v>1202.84521</v>
      </c>
      <c r="F32" s="157">
        <v>4113.204522357059</v>
      </c>
      <c r="G32" s="157">
        <v>2330.228983619983</v>
      </c>
      <c r="H32" s="157">
        <v>183.443738677657</v>
      </c>
      <c r="I32" s="157">
        <v>1384.5963597799998</v>
      </c>
      <c r="J32" s="157">
        <v>772.8727906453521</v>
      </c>
      <c r="K32" s="158">
        <v>3574.961325345214</v>
      </c>
      <c r="L32" s="158">
        <v>4113.204522357059</v>
      </c>
      <c r="M32" s="158">
        <v>2513.67272229764</v>
      </c>
      <c r="N32" s="158">
        <v>2157.469150425352</v>
      </c>
      <c r="O32" s="157">
        <v>12359.307720425266</v>
      </c>
    </row>
    <row r="33" spans="2:15" ht="13.5" thickBot="1">
      <c r="B33" s="135" t="s">
        <v>183</v>
      </c>
      <c r="C33" s="136">
        <v>0</v>
      </c>
      <c r="D33" s="136">
        <v>0</v>
      </c>
      <c r="E33" s="136">
        <v>0</v>
      </c>
      <c r="F33" s="136">
        <v>2176.4670958485694</v>
      </c>
      <c r="G33" s="136">
        <v>1229.3119233904658</v>
      </c>
      <c r="H33" s="136">
        <v>151.84155781122152</v>
      </c>
      <c r="I33" s="136">
        <v>187.320041</v>
      </c>
      <c r="J33" s="136">
        <v>668.825137</v>
      </c>
      <c r="K33" s="159">
        <v>0</v>
      </c>
      <c r="L33" s="159">
        <v>2176.4670958485694</v>
      </c>
      <c r="M33" s="159">
        <v>1381.1534812016873</v>
      </c>
      <c r="N33" s="159">
        <v>856.145178</v>
      </c>
      <c r="O33" s="136">
        <v>4413.765755050256</v>
      </c>
    </row>
    <row r="34" spans="2:15" ht="13.5" thickBot="1">
      <c r="B34" s="135" t="s">
        <v>184</v>
      </c>
      <c r="C34" s="136">
        <v>0</v>
      </c>
      <c r="D34" s="136">
        <v>159.314037682305</v>
      </c>
      <c r="E34" s="136">
        <v>0</v>
      </c>
      <c r="F34" s="136">
        <v>918.50028023</v>
      </c>
      <c r="G34" s="136">
        <v>901.0728242720811</v>
      </c>
      <c r="H34" s="136">
        <v>18.217696892513487</v>
      </c>
      <c r="I34" s="136">
        <v>1185.8079269999998</v>
      </c>
      <c r="J34" s="136">
        <v>77.0537517</v>
      </c>
      <c r="K34" s="159">
        <v>159.314037682305</v>
      </c>
      <c r="L34" s="159">
        <v>918.50028023</v>
      </c>
      <c r="M34" s="159">
        <v>919.2905211645946</v>
      </c>
      <c r="N34" s="159">
        <v>1262.8616786999999</v>
      </c>
      <c r="O34" s="136">
        <v>3259.9665177768993</v>
      </c>
    </row>
    <row r="35" spans="2:15" ht="13.5" thickBot="1">
      <c r="B35" s="135" t="s">
        <v>185</v>
      </c>
      <c r="C35" s="136">
        <v>1611.449466</v>
      </c>
      <c r="D35" s="136">
        <v>601.352611662909</v>
      </c>
      <c r="E35" s="136">
        <v>1202.84521</v>
      </c>
      <c r="F35" s="136">
        <v>1018.23714627849</v>
      </c>
      <c r="G35" s="136">
        <v>199.844235957436</v>
      </c>
      <c r="H35" s="136">
        <v>13.384483973922</v>
      </c>
      <c r="I35" s="136">
        <v>11.46839178</v>
      </c>
      <c r="J35" s="136">
        <v>26.993901945352</v>
      </c>
      <c r="K35" s="159">
        <v>3415.647287662909</v>
      </c>
      <c r="L35" s="159">
        <v>1018.23714627849</v>
      </c>
      <c r="M35" s="159">
        <v>213.228719931358</v>
      </c>
      <c r="N35" s="159">
        <v>38.462293725352</v>
      </c>
      <c r="O35" s="136">
        <v>4685.575447598108</v>
      </c>
    </row>
    <row r="36" spans="2:15" ht="13.5" thickBot="1">
      <c r="B36" s="135" t="s">
        <v>186</v>
      </c>
      <c r="C36" s="136">
        <v>0</v>
      </c>
      <c r="D36" s="136">
        <v>0</v>
      </c>
      <c r="E36" s="136">
        <v>0</v>
      </c>
      <c r="F36" s="136">
        <v>0</v>
      </c>
      <c r="G36" s="136">
        <v>0</v>
      </c>
      <c r="H36" s="136">
        <v>0</v>
      </c>
      <c r="I36" s="136">
        <v>0</v>
      </c>
      <c r="J36" s="136">
        <v>0</v>
      </c>
      <c r="K36" s="159">
        <v>0</v>
      </c>
      <c r="L36" s="159">
        <v>0</v>
      </c>
      <c r="M36" s="159">
        <v>0</v>
      </c>
      <c r="N36" s="159">
        <v>0</v>
      </c>
      <c r="O36" s="136">
        <v>0</v>
      </c>
    </row>
    <row r="37" spans="2:15" s="128" customFormat="1" ht="13.5" thickBot="1">
      <c r="B37" s="155" t="s">
        <v>187</v>
      </c>
      <c r="C37" s="157">
        <v>34543.2</v>
      </c>
      <c r="D37" s="157">
        <v>34543.2</v>
      </c>
      <c r="E37" s="157">
        <v>34543.2</v>
      </c>
      <c r="F37" s="157">
        <v>21779.428062859974</v>
      </c>
      <c r="G37" s="157">
        <v>10938.779370962668</v>
      </c>
      <c r="H37" s="157">
        <v>10938.779370962668</v>
      </c>
      <c r="I37" s="157">
        <v>116538.4790419192</v>
      </c>
      <c r="J37" s="157">
        <v>116538.4790419192</v>
      </c>
      <c r="K37" s="158">
        <v>34543.2</v>
      </c>
      <c r="L37" s="158">
        <v>21779.428062859974</v>
      </c>
      <c r="M37" s="158">
        <v>10938.779370962668</v>
      </c>
      <c r="N37" s="158">
        <v>116538.4790419192</v>
      </c>
      <c r="O37" s="157">
        <v>0</v>
      </c>
    </row>
    <row r="38" spans="2:15" ht="13.5" thickBot="1">
      <c r="B38" s="135" t="s">
        <v>188</v>
      </c>
      <c r="C38" s="156">
        <v>0.046650265927881615</v>
      </c>
      <c r="D38" s="156">
        <v>0.022020734886901445</v>
      </c>
      <c r="E38" s="156">
        <v>0.03482147600685519</v>
      </c>
      <c r="F38" s="156">
        <v>0.18885732492540636</v>
      </c>
      <c r="G38" s="156">
        <v>0.21302458936192176</v>
      </c>
      <c r="H38" s="156">
        <v>0.016770037355777936</v>
      </c>
      <c r="I38" s="156">
        <v>0.011881023084932805</v>
      </c>
      <c r="J38" s="156">
        <v>0.00663191073883286</v>
      </c>
      <c r="K38" s="160">
        <v>0.10349247682163824</v>
      </c>
      <c r="L38" s="160">
        <v>0.18885732492540636</v>
      </c>
      <c r="M38" s="160">
        <v>0.22979462671769965</v>
      </c>
      <c r="N38" s="160">
        <v>0.018512933823765666</v>
      </c>
      <c r="O38" s="156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383" t="s">
        <v>33</v>
      </c>
      <c r="D5" s="383"/>
      <c r="E5" s="383"/>
      <c r="F5" s="383"/>
      <c r="G5" s="383"/>
      <c r="H5" s="94"/>
    </row>
    <row r="6" spans="3:7" ht="12.75">
      <c r="C6" s="361" t="s">
        <v>54</v>
      </c>
      <c r="D6" s="361"/>
      <c r="E6" s="361"/>
      <c r="F6" s="361"/>
      <c r="G6" s="361"/>
    </row>
    <row r="7" spans="3:6" ht="8.25" customHeight="1" hidden="1">
      <c r="C7" s="382"/>
      <c r="D7" s="382"/>
      <c r="E7" s="382"/>
      <c r="F7" s="382"/>
    </row>
    <row r="9" spans="3:9" ht="45" customHeight="1">
      <c r="C9" s="84" t="s">
        <v>34</v>
      </c>
      <c r="D9" s="84" t="s">
        <v>35</v>
      </c>
      <c r="E9" s="84" t="s">
        <v>36</v>
      </c>
      <c r="F9" s="84" t="s">
        <v>53</v>
      </c>
      <c r="G9" s="84" t="s">
        <v>44</v>
      </c>
      <c r="I9" s="94"/>
    </row>
    <row r="10" spans="3:9" ht="13.5" customHeight="1">
      <c r="C10" s="85"/>
      <c r="D10" s="97" t="s">
        <v>42</v>
      </c>
      <c r="E10" s="97" t="s">
        <v>42</v>
      </c>
      <c r="F10" s="97" t="s">
        <v>21</v>
      </c>
      <c r="G10" s="97" t="s">
        <v>21</v>
      </c>
      <c r="H10" s="87"/>
      <c r="I10" s="87"/>
    </row>
    <row r="11" spans="3:9" ht="12.75">
      <c r="C11" s="88" t="s">
        <v>37</v>
      </c>
      <c r="D11" s="86"/>
      <c r="E11" s="86"/>
      <c r="F11" s="86"/>
      <c r="G11" s="86"/>
      <c r="H11" s="87"/>
      <c r="I11" s="87"/>
    </row>
    <row r="12" spans="3:9" ht="12.75">
      <c r="C12" s="85" t="s">
        <v>25</v>
      </c>
      <c r="D12" s="86">
        <v>115625</v>
      </c>
      <c r="E12" s="86">
        <v>2350118</v>
      </c>
      <c r="F12" s="102">
        <f aca="true" t="shared" si="0" ref="F12:F17">+D12/E12*4</f>
        <v>0.19679862883480745</v>
      </c>
      <c r="G12" s="102">
        <v>0.2620513659830263</v>
      </c>
      <c r="H12" s="87"/>
      <c r="I12" s="87"/>
    </row>
    <row r="13" spans="3:9" ht="12.75">
      <c r="C13" s="85" t="s">
        <v>14</v>
      </c>
      <c r="D13" s="86">
        <v>36395</v>
      </c>
      <c r="E13" s="86">
        <v>1207616</v>
      </c>
      <c r="F13" s="102">
        <f t="shared" si="0"/>
        <v>0.12055156606073454</v>
      </c>
      <c r="G13" s="102">
        <v>0.16653419547020115</v>
      </c>
      <c r="H13" s="87"/>
      <c r="I13" s="87"/>
    </row>
    <row r="14" spans="3:9" ht="12.75">
      <c r="C14" s="85" t="s">
        <v>10</v>
      </c>
      <c r="D14" s="86">
        <v>14999</v>
      </c>
      <c r="E14" s="86">
        <v>142944</v>
      </c>
      <c r="F14" s="102">
        <f t="shared" si="0"/>
        <v>0.4197168121781957</v>
      </c>
      <c r="G14" s="102">
        <v>0.16979656226377887</v>
      </c>
      <c r="H14" s="87"/>
      <c r="I14" s="87"/>
    </row>
    <row r="15" spans="3:9" ht="12.75">
      <c r="C15" s="85" t="s">
        <v>12</v>
      </c>
      <c r="D15" s="86">
        <v>32174</v>
      </c>
      <c r="E15" s="86">
        <v>680395</v>
      </c>
      <c r="F15" s="102">
        <f t="shared" si="0"/>
        <v>0.18914895024213876</v>
      </c>
      <c r="G15" s="102">
        <v>0.16223657853818924</v>
      </c>
      <c r="H15" s="87"/>
      <c r="I15" s="87"/>
    </row>
    <row r="16" spans="3:9" ht="12.75">
      <c r="C16" s="85" t="s">
        <v>38</v>
      </c>
      <c r="D16" s="86">
        <v>32517</v>
      </c>
      <c r="E16" s="86">
        <v>497773</v>
      </c>
      <c r="F16" s="102">
        <f t="shared" si="0"/>
        <v>0.2612998294403272</v>
      </c>
      <c r="G16" s="102">
        <v>0.15617793924285378</v>
      </c>
      <c r="H16" s="87"/>
      <c r="I16" s="87"/>
    </row>
    <row r="17" spans="3:9" ht="12.75">
      <c r="C17" s="89" t="s">
        <v>39</v>
      </c>
      <c r="D17" s="90">
        <f>SUM(D12:D16)</f>
        <v>231710</v>
      </c>
      <c r="E17" s="90">
        <f>SUM(E12:E16)</f>
        <v>4878846</v>
      </c>
      <c r="F17" s="103">
        <f t="shared" si="0"/>
        <v>0.18997115301446285</v>
      </c>
      <c r="G17" s="103">
        <v>0.20207124723379644</v>
      </c>
      <c r="H17" s="87"/>
      <c r="I17" s="87"/>
    </row>
    <row r="18" spans="3:9" s="94" customFormat="1" ht="6.75" customHeight="1">
      <c r="C18" s="91"/>
      <c r="D18" s="92"/>
      <c r="E18" s="92"/>
      <c r="F18" s="104"/>
      <c r="G18" s="104"/>
      <c r="H18" s="93"/>
      <c r="I18" s="93"/>
    </row>
    <row r="19" spans="3:9" s="94" customFormat="1" ht="12.75">
      <c r="C19" s="88" t="s">
        <v>24</v>
      </c>
      <c r="D19" s="86"/>
      <c r="E19" s="86"/>
      <c r="F19" s="97"/>
      <c r="G19" s="97"/>
      <c r="H19" s="93"/>
      <c r="I19" s="93"/>
    </row>
    <row r="20" spans="3:9" ht="12.75">
      <c r="C20" s="85" t="s">
        <v>25</v>
      </c>
      <c r="D20" s="86">
        <v>37244</v>
      </c>
      <c r="E20" s="86">
        <v>562855</v>
      </c>
      <c r="F20" s="102">
        <f aca="true" t="shared" si="1" ref="F20:F25">+D20/E20*4</f>
        <v>0.2646791802506862</v>
      </c>
      <c r="G20" s="102">
        <v>0.30879655748641593</v>
      </c>
      <c r="H20" s="87"/>
      <c r="I20" s="87"/>
    </row>
    <row r="21" spans="3:9" ht="12.75">
      <c r="C21" s="85" t="s">
        <v>14</v>
      </c>
      <c r="D21" s="86">
        <v>37204</v>
      </c>
      <c r="E21" s="86">
        <v>783717</v>
      </c>
      <c r="F21" s="102">
        <f t="shared" si="1"/>
        <v>0.1898848691555753</v>
      </c>
      <c r="G21" s="102">
        <v>0.27295778398474824</v>
      </c>
      <c r="H21" s="87"/>
      <c r="I21" s="93"/>
    </row>
    <row r="22" spans="3:9" ht="12.75">
      <c r="C22" s="85" t="s">
        <v>10</v>
      </c>
      <c r="D22" s="86">
        <v>2518</v>
      </c>
      <c r="E22" s="86">
        <v>310232</v>
      </c>
      <c r="F22" s="102">
        <f t="shared" si="1"/>
        <v>0.0324660254261327</v>
      </c>
      <c r="G22" s="102">
        <v>0.11185438401775805</v>
      </c>
      <c r="H22" s="87"/>
      <c r="I22" s="87"/>
    </row>
    <row r="23" spans="3:9" ht="12.75">
      <c r="C23" s="85" t="s">
        <v>12</v>
      </c>
      <c r="D23" s="86">
        <v>22042</v>
      </c>
      <c r="E23" s="86">
        <v>352571</v>
      </c>
      <c r="F23" s="102">
        <f t="shared" si="1"/>
        <v>0.25007161678073353</v>
      </c>
      <c r="G23" s="102">
        <v>0.2213841453434448</v>
      </c>
      <c r="H23" s="87"/>
      <c r="I23" s="87"/>
    </row>
    <row r="24" spans="3:9" ht="12.75">
      <c r="C24" s="85" t="s">
        <v>51</v>
      </c>
      <c r="D24" s="86">
        <v>106978</v>
      </c>
      <c r="E24" s="86">
        <v>1467208</v>
      </c>
      <c r="F24" s="102">
        <f t="shared" si="1"/>
        <v>0.291650536256618</v>
      </c>
      <c r="G24" s="102">
        <v>0.33533739354956343</v>
      </c>
      <c r="H24" s="87"/>
      <c r="I24" s="87"/>
    </row>
    <row r="25" spans="3:9" ht="16.5" customHeight="1">
      <c r="C25" s="89" t="s">
        <v>40</v>
      </c>
      <c r="D25" s="90">
        <f>SUM(D20:D24)</f>
        <v>205986</v>
      </c>
      <c r="E25" s="90">
        <f>SUM(E20:E24)</f>
        <v>3476583</v>
      </c>
      <c r="F25" s="103">
        <f t="shared" si="1"/>
        <v>0.23699822498125314</v>
      </c>
      <c r="G25" s="103">
        <v>0.269091585879481</v>
      </c>
      <c r="H25" s="87"/>
      <c r="I25" s="87"/>
    </row>
    <row r="26" spans="3:9" ht="6.75" customHeight="1">
      <c r="C26" s="88"/>
      <c r="D26" s="95"/>
      <c r="E26" s="95"/>
      <c r="F26" s="105"/>
      <c r="G26" s="105"/>
      <c r="H26" s="87"/>
      <c r="I26" s="87"/>
    </row>
    <row r="27" spans="3:9" ht="12.75" hidden="1">
      <c r="C27" s="89" t="s">
        <v>47</v>
      </c>
      <c r="D27" s="90">
        <v>-3335</v>
      </c>
      <c r="E27" s="90">
        <v>-4825</v>
      </c>
      <c r="F27" s="103">
        <f>+D27/E27</f>
        <v>0.6911917098445596</v>
      </c>
      <c r="G27" s="103">
        <v>0.10359265433905596</v>
      </c>
      <c r="H27" s="87"/>
      <c r="I27" s="87"/>
    </row>
    <row r="28" spans="3:9" ht="12" customHeight="1" hidden="1">
      <c r="C28" s="85"/>
      <c r="D28" s="86"/>
      <c r="E28" s="86"/>
      <c r="F28" s="102"/>
      <c r="G28" s="102"/>
      <c r="H28" s="87"/>
      <c r="I28" s="87"/>
    </row>
    <row r="29" spans="3:9" ht="14.25" customHeight="1">
      <c r="C29" s="84" t="s">
        <v>41</v>
      </c>
      <c r="D29" s="96">
        <f>+D17+D25+D27</f>
        <v>434361</v>
      </c>
      <c r="E29" s="96">
        <f>+E17+E25+E27</f>
        <v>8350604</v>
      </c>
      <c r="F29" s="106">
        <f>+D29/E29*4</f>
        <v>0.20806207550974756</v>
      </c>
      <c r="G29" s="106">
        <v>0.2277174154412694</v>
      </c>
      <c r="H29" s="87"/>
      <c r="I29" s="87"/>
    </row>
    <row r="30" spans="4:9" ht="17.25" customHeight="1">
      <c r="D30" s="87"/>
      <c r="E30" s="87"/>
      <c r="F30" s="87"/>
      <c r="G30" s="87"/>
      <c r="H30" s="87"/>
      <c r="I30" s="87"/>
    </row>
    <row r="31" spans="3:9" ht="12.75">
      <c r="C31" s="115" t="s">
        <v>52</v>
      </c>
      <c r="D31" s="87"/>
      <c r="E31" s="87"/>
      <c r="F31" s="87"/>
      <c r="G31" s="87"/>
      <c r="H31" s="87"/>
      <c r="I31" s="87"/>
    </row>
    <row r="32" spans="4:9" ht="12.75">
      <c r="D32" s="87"/>
      <c r="E32" s="87"/>
      <c r="F32" s="87"/>
      <c r="G32" s="87"/>
      <c r="H32" s="87"/>
      <c r="I32" s="87"/>
    </row>
    <row r="34" ht="12.75">
      <c r="D34" s="87"/>
    </row>
    <row r="35" ht="12.75">
      <c r="E35" s="59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48"/>
      <c r="C3" s="47" t="s">
        <v>0</v>
      </c>
      <c r="D3" s="390" t="s">
        <v>1</v>
      </c>
      <c r="E3" s="386"/>
      <c r="F3" s="386" t="s">
        <v>2</v>
      </c>
      <c r="G3" s="387"/>
      <c r="H3" s="2"/>
      <c r="I3" s="2"/>
      <c r="J3" s="2"/>
      <c r="L3" s="3"/>
      <c r="M3" s="3"/>
    </row>
    <row r="4" spans="2:13" s="1" customFormat="1" ht="14.25">
      <c r="B4" s="55" t="s">
        <v>3</v>
      </c>
      <c r="C4" s="56" t="s">
        <v>4</v>
      </c>
      <c r="D4" s="391" t="s">
        <v>5</v>
      </c>
      <c r="E4" s="388"/>
      <c r="F4" s="388" t="s">
        <v>6</v>
      </c>
      <c r="G4" s="389"/>
      <c r="H4" s="2"/>
      <c r="I4" s="2"/>
      <c r="J4" s="2"/>
      <c r="L4" s="3"/>
      <c r="M4" s="3"/>
    </row>
    <row r="5" spans="2:13" s="1" customFormat="1" ht="14.25">
      <c r="B5" s="57"/>
      <c r="C5" s="58" t="s">
        <v>7</v>
      </c>
      <c r="D5" s="54" t="e">
        <f>+#REF!</f>
        <v>#REF!</v>
      </c>
      <c r="E5" s="4" t="str">
        <f>+'Property, plant and equipment'!D7</f>
        <v>1Q 2016</v>
      </c>
      <c r="F5" s="5" t="e">
        <f>+D5</f>
        <v>#REF!</v>
      </c>
      <c r="G5" s="6" t="str">
        <f>+E5</f>
        <v>1Q 2016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29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384" t="s">
        <v>15</v>
      </c>
      <c r="C13" s="385"/>
      <c r="D13" s="52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30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61">
        <f>+E13-D13</f>
        <v>5556.900000000009</v>
      </c>
      <c r="E18" s="62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72" customWidth="1"/>
    <col min="3" max="3" width="33.00390625" style="72" customWidth="1"/>
    <col min="4" max="6" width="16.28125" style="72" customWidth="1"/>
    <col min="7" max="16384" width="11.421875" style="72" customWidth="1"/>
  </cols>
  <sheetData>
    <row r="4" spans="3:6" ht="15">
      <c r="C4" s="392" t="s">
        <v>45</v>
      </c>
      <c r="D4" s="392"/>
      <c r="E4" s="392"/>
      <c r="F4" s="392"/>
    </row>
    <row r="5" spans="3:5" ht="12.75">
      <c r="C5" s="73"/>
      <c r="D5" s="73"/>
      <c r="E5" s="73"/>
    </row>
    <row r="6" spans="3:6" ht="25.5" customHeight="1">
      <c r="C6" s="53" t="s">
        <v>32</v>
      </c>
      <c r="D6" s="64" t="e">
        <f>+#REF!</f>
        <v>#REF!</v>
      </c>
      <c r="E6" s="36" t="e">
        <f>+#REF!</f>
        <v>#REF!</v>
      </c>
      <c r="F6" s="36" t="s">
        <v>26</v>
      </c>
    </row>
    <row r="7" spans="3:6" ht="6.75" customHeight="1">
      <c r="C7" s="74"/>
      <c r="D7" s="75"/>
      <c r="E7" s="75"/>
      <c r="F7" s="75"/>
    </row>
    <row r="8" spans="3:6" ht="14.25">
      <c r="C8" s="76" t="s">
        <v>27</v>
      </c>
      <c r="D8" s="80">
        <v>-224930</v>
      </c>
      <c r="E8" s="81">
        <v>-352977</v>
      </c>
      <c r="F8" s="81">
        <f>+E8-D8</f>
        <v>-128047</v>
      </c>
    </row>
    <row r="9" spans="3:6" ht="14.25">
      <c r="C9" s="76" t="s">
        <v>28</v>
      </c>
      <c r="D9" s="80">
        <v>-50747</v>
      </c>
      <c r="E9" s="81">
        <v>-97997</v>
      </c>
      <c r="F9" s="81">
        <f>+E9-D9</f>
        <v>-47250</v>
      </c>
    </row>
    <row r="10" spans="3:6" ht="6" customHeight="1">
      <c r="C10" s="77"/>
      <c r="D10" s="78"/>
      <c r="E10" s="78"/>
      <c r="F10" s="78"/>
    </row>
    <row r="11" spans="3:6" ht="15.75" customHeight="1">
      <c r="C11" s="79" t="s">
        <v>20</v>
      </c>
      <c r="D11" s="82">
        <f>SUM(D8:D10)</f>
        <v>-275677</v>
      </c>
      <c r="E11" s="83">
        <f>SUM(E8:E9)</f>
        <v>-450974</v>
      </c>
      <c r="F11" s="83">
        <f>SUM(F8:F9)</f>
        <v>-175297</v>
      </c>
    </row>
    <row r="13" spans="4:5" ht="12.75">
      <c r="D13" s="108">
        <f>+D11-'Income Statement'!C30</f>
        <v>-275540.271</v>
      </c>
      <c r="E13" s="108">
        <f>+E11-'Income Statement'!D30</f>
        <v>-450891.082</v>
      </c>
    </row>
    <row r="26" spans="3:4" ht="12.75">
      <c r="C26" s="72">
        <v>213074908</v>
      </c>
      <c r="D26" s="72">
        <v>151017830</v>
      </c>
    </row>
    <row r="27" spans="3:4" ht="12.75">
      <c r="C27" s="72">
        <v>60101797</v>
      </c>
      <c r="D27" s="72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H157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1.421875" style="393" customWidth="1"/>
    <col min="2" max="2" width="2.8515625" style="393" customWidth="1"/>
    <col min="3" max="3" width="69.8515625" style="393" customWidth="1"/>
    <col min="4" max="4" width="16.7109375" style="393" customWidth="1"/>
    <col min="5" max="9" width="16.7109375" style="394" customWidth="1"/>
    <col min="10" max="21" width="16.7109375" style="393" customWidth="1"/>
    <col min="22" max="22" width="14.421875" style="395" bestFit="1" customWidth="1"/>
    <col min="23" max="23" width="16.7109375" style="393" customWidth="1"/>
    <col min="24" max="24" width="14.421875" style="395" bestFit="1" customWidth="1"/>
    <col min="25" max="28" width="16.7109375" style="393" customWidth="1"/>
    <col min="29" max="29" width="10.00390625" style="393" customWidth="1"/>
    <col min="30" max="30" width="15.28125" style="393" customWidth="1"/>
    <col min="31" max="31" width="9.00390625" style="393" customWidth="1"/>
    <col min="32" max="32" width="7.140625" style="393" customWidth="1"/>
    <col min="33" max="33" width="15.28125" style="393" customWidth="1"/>
    <col min="34" max="34" width="13.421875" style="394" bestFit="1" customWidth="1"/>
    <col min="35" max="35" width="13.140625" style="393" customWidth="1"/>
    <col min="36" max="36" width="13.8515625" style="393" customWidth="1"/>
    <col min="37" max="37" width="14.00390625" style="393" customWidth="1"/>
    <col min="38" max="38" width="14.421875" style="393" customWidth="1"/>
    <col min="39" max="40" width="12.8515625" style="393" bestFit="1" customWidth="1"/>
    <col min="41" max="42" width="11.421875" style="393" customWidth="1"/>
    <col min="43" max="44" width="13.421875" style="393" bestFit="1" customWidth="1"/>
    <col min="45" max="16384" width="11.421875" style="393" customWidth="1"/>
  </cols>
  <sheetData>
    <row r="2" ht="12">
      <c r="AB2" s="396"/>
    </row>
    <row r="3" spans="2:34" ht="12" customHeight="1">
      <c r="B3" s="397" t="s">
        <v>3</v>
      </c>
      <c r="C3" s="398"/>
      <c r="D3" s="399" t="s">
        <v>270</v>
      </c>
      <c r="E3" s="400"/>
      <c r="F3" s="401"/>
      <c r="G3" s="399" t="s">
        <v>10</v>
      </c>
      <c r="H3" s="400"/>
      <c r="I3" s="401"/>
      <c r="J3" s="399" t="s">
        <v>38</v>
      </c>
      <c r="K3" s="400"/>
      <c r="L3" s="401"/>
      <c r="M3" s="399" t="s">
        <v>14</v>
      </c>
      <c r="N3" s="400"/>
      <c r="O3" s="401"/>
      <c r="P3" s="399" t="s">
        <v>12</v>
      </c>
      <c r="Q3" s="400"/>
      <c r="R3" s="401"/>
      <c r="S3" s="399" t="s">
        <v>271</v>
      </c>
      <c r="T3" s="400"/>
      <c r="U3" s="401"/>
      <c r="V3" s="399" t="s">
        <v>272</v>
      </c>
      <c r="W3" s="400"/>
      <c r="X3" s="401"/>
      <c r="AC3" s="395"/>
      <c r="AE3" s="395"/>
      <c r="AG3" s="393">
        <v>710.16</v>
      </c>
      <c r="AH3" s="393"/>
    </row>
    <row r="4" spans="2:34" ht="12">
      <c r="B4" s="402" t="s">
        <v>273</v>
      </c>
      <c r="C4" s="403"/>
      <c r="D4" s="404">
        <v>42825</v>
      </c>
      <c r="E4" s="405">
        <v>42735</v>
      </c>
      <c r="F4" s="405">
        <v>42370</v>
      </c>
      <c r="G4" s="404">
        <v>42825</v>
      </c>
      <c r="H4" s="405">
        <v>42735</v>
      </c>
      <c r="I4" s="405">
        <v>42370</v>
      </c>
      <c r="J4" s="404">
        <v>42825</v>
      </c>
      <c r="K4" s="405">
        <v>42735</v>
      </c>
      <c r="L4" s="405">
        <v>42370</v>
      </c>
      <c r="M4" s="404">
        <v>42825</v>
      </c>
      <c r="N4" s="405">
        <v>42735</v>
      </c>
      <c r="O4" s="405">
        <v>42370</v>
      </c>
      <c r="P4" s="404">
        <v>42825</v>
      </c>
      <c r="Q4" s="405">
        <v>42735</v>
      </c>
      <c r="R4" s="405">
        <v>42370</v>
      </c>
      <c r="S4" s="404">
        <v>42825</v>
      </c>
      <c r="T4" s="405">
        <v>42735</v>
      </c>
      <c r="U4" s="405">
        <v>42370</v>
      </c>
      <c r="V4" s="404">
        <v>42825</v>
      </c>
      <c r="W4" s="405">
        <v>42735</v>
      </c>
      <c r="X4" s="405">
        <v>42370</v>
      </c>
      <c r="AC4" s="395"/>
      <c r="AE4" s="395"/>
      <c r="AH4" s="393"/>
    </row>
    <row r="5" spans="2:34" ht="12">
      <c r="B5" s="406"/>
      <c r="C5" s="407"/>
      <c r="D5" s="408" t="s">
        <v>274</v>
      </c>
      <c r="E5" s="409" t="s">
        <v>274</v>
      </c>
      <c r="F5" s="409" t="s">
        <v>274</v>
      </c>
      <c r="G5" s="408" t="s">
        <v>274</v>
      </c>
      <c r="H5" s="409" t="s">
        <v>274</v>
      </c>
      <c r="I5" s="409" t="s">
        <v>274</v>
      </c>
      <c r="J5" s="408" t="s">
        <v>274</v>
      </c>
      <c r="K5" s="409" t="s">
        <v>274</v>
      </c>
      <c r="L5" s="409" t="s">
        <v>274</v>
      </c>
      <c r="M5" s="408" t="s">
        <v>274</v>
      </c>
      <c r="N5" s="409" t="s">
        <v>274</v>
      </c>
      <c r="O5" s="409" t="s">
        <v>274</v>
      </c>
      <c r="P5" s="408" t="s">
        <v>274</v>
      </c>
      <c r="Q5" s="409" t="s">
        <v>274</v>
      </c>
      <c r="R5" s="409" t="s">
        <v>274</v>
      </c>
      <c r="S5" s="408" t="s">
        <v>274</v>
      </c>
      <c r="T5" s="409" t="s">
        <v>274</v>
      </c>
      <c r="U5" s="409" t="s">
        <v>274</v>
      </c>
      <c r="V5" s="408" t="s">
        <v>274</v>
      </c>
      <c r="W5" s="409" t="s">
        <v>274</v>
      </c>
      <c r="X5" s="409" t="s">
        <v>274</v>
      </c>
      <c r="AC5" s="395"/>
      <c r="AE5" s="395"/>
      <c r="AH5" s="393"/>
    </row>
    <row r="6" spans="2:34" ht="12">
      <c r="B6" s="410" t="s">
        <v>275</v>
      </c>
      <c r="C6" s="411"/>
      <c r="D6" s="412">
        <v>840229</v>
      </c>
      <c r="E6" s="413">
        <v>1692473</v>
      </c>
      <c r="F6" s="413">
        <v>10147225</v>
      </c>
      <c r="G6" s="412">
        <v>610756</v>
      </c>
      <c r="H6" s="413">
        <v>604101</v>
      </c>
      <c r="I6" s="413">
        <v>471846</v>
      </c>
      <c r="J6" s="412">
        <v>1979739</v>
      </c>
      <c r="K6" s="413">
        <v>1377785</v>
      </c>
      <c r="L6" s="413">
        <v>1113706</v>
      </c>
      <c r="M6" s="412">
        <v>616737</v>
      </c>
      <c r="N6" s="413">
        <v>697376</v>
      </c>
      <c r="O6" s="413">
        <v>524452</v>
      </c>
      <c r="P6" s="412">
        <v>472866</v>
      </c>
      <c r="Q6" s="413">
        <v>538692</v>
      </c>
      <c r="R6" s="413">
        <v>346770</v>
      </c>
      <c r="S6" s="412">
        <v>-281709</v>
      </c>
      <c r="T6" s="413">
        <v>-134633</v>
      </c>
      <c r="U6" s="413">
        <v>-1460649</v>
      </c>
      <c r="V6" s="412">
        <v>4238618</v>
      </c>
      <c r="W6" s="414">
        <v>4775794</v>
      </c>
      <c r="X6" s="414">
        <v>11143350</v>
      </c>
      <c r="AB6" s="412">
        <v>4238618</v>
      </c>
      <c r="AC6" s="395">
        <v>0</v>
      </c>
      <c r="AD6" s="412">
        <v>4775794</v>
      </c>
      <c r="AE6" s="395">
        <v>0</v>
      </c>
      <c r="AG6" s="412">
        <v>11143350</v>
      </c>
      <c r="AH6" s="393"/>
    </row>
    <row r="7" spans="2:34" ht="12">
      <c r="B7" s="415"/>
      <c r="C7" s="411" t="s">
        <v>276</v>
      </c>
      <c r="D7" s="412">
        <v>523599</v>
      </c>
      <c r="E7" s="416">
        <v>1458198</v>
      </c>
      <c r="F7" s="416">
        <v>1185755</v>
      </c>
      <c r="G7" s="412">
        <v>168168</v>
      </c>
      <c r="H7" s="416">
        <v>218180</v>
      </c>
      <c r="I7" s="416">
        <v>65029</v>
      </c>
      <c r="J7" s="412">
        <v>481309</v>
      </c>
      <c r="K7" s="416">
        <v>297395</v>
      </c>
      <c r="L7" s="416">
        <v>128428</v>
      </c>
      <c r="M7" s="412">
        <v>304573</v>
      </c>
      <c r="N7" s="416">
        <v>412057</v>
      </c>
      <c r="O7" s="416">
        <v>220975</v>
      </c>
      <c r="P7" s="412">
        <v>220527</v>
      </c>
      <c r="Q7" s="416">
        <v>303626</v>
      </c>
      <c r="R7" s="416">
        <v>68681</v>
      </c>
      <c r="S7" s="412">
        <v>0</v>
      </c>
      <c r="T7" s="416">
        <v>0</v>
      </c>
      <c r="U7" s="416">
        <v>0</v>
      </c>
      <c r="V7" s="417">
        <v>1698176</v>
      </c>
      <c r="W7" s="414">
        <v>2689456</v>
      </c>
      <c r="X7" s="414">
        <v>1668868</v>
      </c>
      <c r="AB7" s="412">
        <v>1698176</v>
      </c>
      <c r="AC7" s="395">
        <v>0</v>
      </c>
      <c r="AD7" s="412">
        <v>2689456</v>
      </c>
      <c r="AE7" s="395">
        <v>0</v>
      </c>
      <c r="AG7" s="412">
        <v>1668868</v>
      </c>
      <c r="AH7" s="418">
        <v>0</v>
      </c>
    </row>
    <row r="8" spans="2:34" ht="12">
      <c r="B8" s="415"/>
      <c r="C8" s="411" t="s">
        <v>277</v>
      </c>
      <c r="D8" s="412">
        <v>66</v>
      </c>
      <c r="E8" s="416">
        <v>32660</v>
      </c>
      <c r="F8" s="416">
        <v>23039</v>
      </c>
      <c r="G8" s="412">
        <v>2039</v>
      </c>
      <c r="H8" s="416">
        <v>1502</v>
      </c>
      <c r="I8" s="416">
        <v>977</v>
      </c>
      <c r="J8" s="412">
        <v>87166</v>
      </c>
      <c r="K8" s="416">
        <v>97693</v>
      </c>
      <c r="L8" s="416">
        <v>67830</v>
      </c>
      <c r="M8" s="412">
        <v>3832</v>
      </c>
      <c r="N8" s="416">
        <v>4395</v>
      </c>
      <c r="O8" s="416">
        <v>4277</v>
      </c>
      <c r="P8" s="412">
        <v>5</v>
      </c>
      <c r="Q8" s="416">
        <v>6</v>
      </c>
      <c r="R8" s="416">
        <v>0</v>
      </c>
      <c r="S8" s="412">
        <v>0</v>
      </c>
      <c r="T8" s="416">
        <v>0</v>
      </c>
      <c r="U8" s="416">
        <v>0</v>
      </c>
      <c r="V8" s="417">
        <v>93108</v>
      </c>
      <c r="W8" s="414">
        <v>136256</v>
      </c>
      <c r="X8" s="414">
        <v>96123</v>
      </c>
      <c r="AB8" s="412">
        <v>93108</v>
      </c>
      <c r="AC8" s="395">
        <v>0</v>
      </c>
      <c r="AD8" s="412">
        <v>136256</v>
      </c>
      <c r="AE8" s="395">
        <v>0</v>
      </c>
      <c r="AG8" s="412">
        <v>96123</v>
      </c>
      <c r="AH8" s="418">
        <v>0</v>
      </c>
    </row>
    <row r="9" spans="2:34" ht="12">
      <c r="B9" s="415"/>
      <c r="C9" s="411" t="s">
        <v>278</v>
      </c>
      <c r="D9" s="412">
        <v>271</v>
      </c>
      <c r="E9" s="416">
        <v>233</v>
      </c>
      <c r="F9" s="416">
        <v>57</v>
      </c>
      <c r="G9" s="412">
        <v>10492</v>
      </c>
      <c r="H9" s="416">
        <v>7197</v>
      </c>
      <c r="I9" s="416">
        <v>3892</v>
      </c>
      <c r="J9" s="412">
        <v>181089</v>
      </c>
      <c r="K9" s="416">
        <v>113027</v>
      </c>
      <c r="L9" s="416">
        <v>113028</v>
      </c>
      <c r="M9" s="412">
        <v>16123</v>
      </c>
      <c r="N9" s="416">
        <v>7247</v>
      </c>
      <c r="O9" s="416">
        <v>13693</v>
      </c>
      <c r="P9" s="412">
        <v>14644</v>
      </c>
      <c r="Q9" s="416">
        <v>15731</v>
      </c>
      <c r="R9" s="416">
        <v>12944</v>
      </c>
      <c r="S9" s="412">
        <v>0</v>
      </c>
      <c r="T9" s="416">
        <v>0</v>
      </c>
      <c r="U9" s="416">
        <v>0</v>
      </c>
      <c r="V9" s="417">
        <v>222619</v>
      </c>
      <c r="W9" s="414">
        <v>143435</v>
      </c>
      <c r="X9" s="414">
        <v>143614</v>
      </c>
      <c r="AB9" s="412">
        <v>222619</v>
      </c>
      <c r="AC9" s="395">
        <v>0</v>
      </c>
      <c r="AD9" s="412">
        <v>143435</v>
      </c>
      <c r="AE9" s="395">
        <v>0</v>
      </c>
      <c r="AG9" s="412">
        <v>143614</v>
      </c>
      <c r="AH9" s="418">
        <v>0</v>
      </c>
    </row>
    <row r="10" spans="2:34" ht="12">
      <c r="B10" s="415"/>
      <c r="C10" s="411" t="s">
        <v>279</v>
      </c>
      <c r="D10" s="412">
        <v>3240</v>
      </c>
      <c r="E10" s="416">
        <v>2313</v>
      </c>
      <c r="F10" s="416">
        <v>1028</v>
      </c>
      <c r="G10" s="412">
        <v>380876</v>
      </c>
      <c r="H10" s="416">
        <v>321816</v>
      </c>
      <c r="I10" s="416">
        <v>304932</v>
      </c>
      <c r="J10" s="412">
        <v>1148445</v>
      </c>
      <c r="K10" s="416">
        <v>805492</v>
      </c>
      <c r="L10" s="416">
        <v>755781</v>
      </c>
      <c r="M10" s="412">
        <v>245329</v>
      </c>
      <c r="N10" s="416">
        <v>231556</v>
      </c>
      <c r="O10" s="416">
        <v>252485</v>
      </c>
      <c r="P10" s="412">
        <v>193187</v>
      </c>
      <c r="Q10" s="416">
        <v>177552</v>
      </c>
      <c r="R10" s="416">
        <v>216901</v>
      </c>
      <c r="S10" s="412">
        <v>189</v>
      </c>
      <c r="T10" s="416">
        <v>129</v>
      </c>
      <c r="U10" s="416">
        <v>1107</v>
      </c>
      <c r="V10" s="417">
        <v>1971266</v>
      </c>
      <c r="W10" s="414">
        <v>1538858</v>
      </c>
      <c r="X10" s="414">
        <v>1532234</v>
      </c>
      <c r="AB10" s="412">
        <v>1971266</v>
      </c>
      <c r="AC10" s="395">
        <v>0</v>
      </c>
      <c r="AD10" s="412">
        <v>1538858</v>
      </c>
      <c r="AE10" s="395">
        <v>0</v>
      </c>
      <c r="AG10" s="412">
        <v>1532234</v>
      </c>
      <c r="AH10" s="418">
        <v>0</v>
      </c>
    </row>
    <row r="11" spans="2:34" ht="12">
      <c r="B11" s="415"/>
      <c r="C11" s="411" t="s">
        <v>280</v>
      </c>
      <c r="D11" s="412">
        <v>221215</v>
      </c>
      <c r="E11" s="416">
        <v>111030</v>
      </c>
      <c r="F11" s="416">
        <v>101534</v>
      </c>
      <c r="G11" s="412">
        <v>32500</v>
      </c>
      <c r="H11" s="416">
        <v>34972</v>
      </c>
      <c r="I11" s="416">
        <v>34112</v>
      </c>
      <c r="J11" s="412">
        <v>34132</v>
      </c>
      <c r="K11" s="416">
        <v>31509</v>
      </c>
      <c r="L11" s="416">
        <v>27572</v>
      </c>
      <c r="M11" s="412">
        <v>661</v>
      </c>
      <c r="N11" s="416">
        <v>533</v>
      </c>
      <c r="O11" s="416">
        <v>2905</v>
      </c>
      <c r="P11" s="412">
        <v>2510</v>
      </c>
      <c r="Q11" s="416">
        <v>2338</v>
      </c>
      <c r="R11" s="416">
        <v>1820</v>
      </c>
      <c r="S11" s="412">
        <v>-281898</v>
      </c>
      <c r="T11" s="416">
        <v>-134762</v>
      </c>
      <c r="U11" s="416">
        <v>-162920</v>
      </c>
      <c r="V11" s="417">
        <v>9120</v>
      </c>
      <c r="W11" s="414">
        <v>45620</v>
      </c>
      <c r="X11" s="414">
        <v>5023</v>
      </c>
      <c r="AB11" s="412">
        <v>9120</v>
      </c>
      <c r="AC11" s="395">
        <v>0</v>
      </c>
      <c r="AD11" s="412">
        <v>45620</v>
      </c>
      <c r="AE11" s="395">
        <v>0</v>
      </c>
      <c r="AG11" s="412">
        <v>5023</v>
      </c>
      <c r="AH11" s="418">
        <v>0</v>
      </c>
    </row>
    <row r="12" spans="2:34" ht="12">
      <c r="B12" s="415"/>
      <c r="C12" s="411" t="s">
        <v>281</v>
      </c>
      <c r="D12" s="412">
        <v>0</v>
      </c>
      <c r="E12" s="416">
        <v>0</v>
      </c>
      <c r="F12" s="416">
        <v>0</v>
      </c>
      <c r="G12" s="412">
        <v>16272</v>
      </c>
      <c r="H12" s="416">
        <v>16278</v>
      </c>
      <c r="I12" s="416">
        <v>56532</v>
      </c>
      <c r="J12" s="412">
        <v>10578</v>
      </c>
      <c r="K12" s="416">
        <v>2530</v>
      </c>
      <c r="L12" s="416">
        <v>1268</v>
      </c>
      <c r="M12" s="412">
        <v>46219</v>
      </c>
      <c r="N12" s="416">
        <v>41588</v>
      </c>
      <c r="O12" s="416">
        <v>30109</v>
      </c>
      <c r="P12" s="412">
        <v>40393</v>
      </c>
      <c r="Q12" s="416">
        <v>38802</v>
      </c>
      <c r="R12" s="416">
        <v>45945</v>
      </c>
      <c r="S12" s="412">
        <v>0</v>
      </c>
      <c r="T12" s="416">
        <v>0</v>
      </c>
      <c r="U12" s="416">
        <v>0</v>
      </c>
      <c r="V12" s="417">
        <v>113462</v>
      </c>
      <c r="W12" s="414">
        <v>99198</v>
      </c>
      <c r="X12" s="414">
        <v>133854</v>
      </c>
      <c r="AB12" s="412">
        <v>113462</v>
      </c>
      <c r="AC12" s="395">
        <v>0</v>
      </c>
      <c r="AD12" s="412">
        <v>99198</v>
      </c>
      <c r="AE12" s="395">
        <v>0</v>
      </c>
      <c r="AG12" s="412">
        <v>133854</v>
      </c>
      <c r="AH12" s="418">
        <v>0</v>
      </c>
    </row>
    <row r="13" spans="2:34" ht="12" hidden="1">
      <c r="B13" s="415"/>
      <c r="C13" s="411"/>
      <c r="D13" s="412">
        <v>0</v>
      </c>
      <c r="E13" s="416">
        <v>0</v>
      </c>
      <c r="F13" s="416">
        <v>0</v>
      </c>
      <c r="G13" s="412">
        <v>0</v>
      </c>
      <c r="H13" s="416">
        <v>0</v>
      </c>
      <c r="I13" s="416">
        <v>0</v>
      </c>
      <c r="J13" s="412">
        <v>0</v>
      </c>
      <c r="K13" s="416">
        <v>0</v>
      </c>
      <c r="L13" s="416">
        <v>0</v>
      </c>
      <c r="M13" s="412">
        <v>0</v>
      </c>
      <c r="N13" s="416">
        <v>0</v>
      </c>
      <c r="O13" s="416">
        <v>0</v>
      </c>
      <c r="P13" s="412">
        <v>0</v>
      </c>
      <c r="Q13" s="416">
        <v>0</v>
      </c>
      <c r="R13" s="416">
        <v>0</v>
      </c>
      <c r="S13" s="412">
        <v>0</v>
      </c>
      <c r="T13" s="416">
        <v>0</v>
      </c>
      <c r="U13" s="416">
        <v>0</v>
      </c>
      <c r="V13" s="417"/>
      <c r="W13" s="414"/>
      <c r="X13" s="414"/>
      <c r="AB13" s="412"/>
      <c r="AC13" s="395"/>
      <c r="AD13" s="412"/>
      <c r="AE13" s="395"/>
      <c r="AG13" s="412">
        <v>0</v>
      </c>
      <c r="AH13" s="418">
        <v>0</v>
      </c>
    </row>
    <row r="14" spans="2:34" ht="12">
      <c r="B14" s="415"/>
      <c r="C14" s="411" t="s">
        <v>282</v>
      </c>
      <c r="D14" s="412">
        <v>91838</v>
      </c>
      <c r="E14" s="416">
        <v>88039</v>
      </c>
      <c r="F14" s="416">
        <v>40164</v>
      </c>
      <c r="G14" s="412">
        <v>409</v>
      </c>
      <c r="H14" s="416">
        <v>4156</v>
      </c>
      <c r="I14" s="416">
        <v>6372</v>
      </c>
      <c r="J14" s="412">
        <v>37020</v>
      </c>
      <c r="K14" s="416">
        <v>30139</v>
      </c>
      <c r="L14" s="416">
        <v>19799</v>
      </c>
      <c r="M14" s="412">
        <v>0</v>
      </c>
      <c r="N14" s="416">
        <v>0</v>
      </c>
      <c r="O14" s="416">
        <v>8</v>
      </c>
      <c r="P14" s="412">
        <v>1600</v>
      </c>
      <c r="Q14" s="416">
        <v>637</v>
      </c>
      <c r="R14" s="416">
        <v>479</v>
      </c>
      <c r="S14" s="412">
        <v>0</v>
      </c>
      <c r="T14" s="416">
        <v>0</v>
      </c>
      <c r="U14" s="416">
        <v>0</v>
      </c>
      <c r="V14" s="417">
        <v>130867</v>
      </c>
      <c r="W14" s="414">
        <v>122971</v>
      </c>
      <c r="X14" s="414">
        <v>66822</v>
      </c>
      <c r="AB14" s="412">
        <v>130867</v>
      </c>
      <c r="AC14" s="395">
        <v>0</v>
      </c>
      <c r="AD14" s="412">
        <v>122971</v>
      </c>
      <c r="AE14" s="395">
        <v>0</v>
      </c>
      <c r="AG14" s="412">
        <v>66822</v>
      </c>
      <c r="AH14" s="418">
        <v>0</v>
      </c>
    </row>
    <row r="15" spans="4:34" ht="12">
      <c r="D15" s="418"/>
      <c r="E15" s="419"/>
      <c r="F15" s="419"/>
      <c r="G15" s="418"/>
      <c r="H15" s="419"/>
      <c r="I15" s="419"/>
      <c r="J15" s="418"/>
      <c r="K15" s="419"/>
      <c r="L15" s="419"/>
      <c r="M15" s="418"/>
      <c r="N15" s="419"/>
      <c r="O15" s="419"/>
      <c r="P15" s="418"/>
      <c r="Q15" s="419"/>
      <c r="R15" s="419"/>
      <c r="S15" s="418"/>
      <c r="T15" s="419"/>
      <c r="U15" s="419"/>
      <c r="V15" s="418"/>
      <c r="W15" s="420"/>
      <c r="X15" s="420"/>
      <c r="AB15" s="418"/>
      <c r="AC15" s="395"/>
      <c r="AD15" s="418"/>
      <c r="AE15" s="395"/>
      <c r="AG15" s="418"/>
      <c r="AH15" s="393"/>
    </row>
    <row r="16" spans="2:34" ht="24">
      <c r="B16" s="415"/>
      <c r="C16" s="421" t="s">
        <v>283</v>
      </c>
      <c r="D16" s="412">
        <v>0</v>
      </c>
      <c r="E16" s="416">
        <v>0</v>
      </c>
      <c r="F16" s="416">
        <v>8795648</v>
      </c>
      <c r="G16" s="412">
        <v>0</v>
      </c>
      <c r="H16" s="416">
        <v>0</v>
      </c>
      <c r="I16" s="416">
        <v>0</v>
      </c>
      <c r="J16" s="412">
        <v>0</v>
      </c>
      <c r="K16" s="416">
        <v>0</v>
      </c>
      <c r="L16" s="416">
        <v>0</v>
      </c>
      <c r="M16" s="412">
        <v>0</v>
      </c>
      <c r="N16" s="416">
        <v>0</v>
      </c>
      <c r="O16" s="416">
        <v>0</v>
      </c>
      <c r="P16" s="412">
        <v>0</v>
      </c>
      <c r="Q16" s="416">
        <v>0</v>
      </c>
      <c r="R16" s="416">
        <v>0</v>
      </c>
      <c r="S16" s="412">
        <v>0</v>
      </c>
      <c r="T16" s="416">
        <v>0</v>
      </c>
      <c r="U16" s="416">
        <v>-1298836</v>
      </c>
      <c r="V16" s="417">
        <v>0</v>
      </c>
      <c r="W16" s="414">
        <v>0</v>
      </c>
      <c r="X16" s="414">
        <v>7496812</v>
      </c>
      <c r="AB16" s="412">
        <v>0</v>
      </c>
      <c r="AC16" s="395">
        <v>0</v>
      </c>
      <c r="AD16" s="412">
        <v>0</v>
      </c>
      <c r="AE16" s="395">
        <v>0</v>
      </c>
      <c r="AG16" s="412">
        <v>7496812</v>
      </c>
      <c r="AH16" s="418">
        <v>0</v>
      </c>
    </row>
    <row r="17" spans="4:34" ht="12">
      <c r="D17" s="418"/>
      <c r="E17" s="419"/>
      <c r="F17" s="419"/>
      <c r="G17" s="418"/>
      <c r="H17" s="419"/>
      <c r="I17" s="419"/>
      <c r="J17" s="418"/>
      <c r="K17" s="419"/>
      <c r="L17" s="419"/>
      <c r="M17" s="418"/>
      <c r="N17" s="419"/>
      <c r="O17" s="419"/>
      <c r="P17" s="418"/>
      <c r="Q17" s="419"/>
      <c r="R17" s="419"/>
      <c r="S17" s="418"/>
      <c r="T17" s="419"/>
      <c r="U17" s="419"/>
      <c r="V17" s="418"/>
      <c r="W17" s="420"/>
      <c r="X17" s="420"/>
      <c r="AB17" s="418"/>
      <c r="AC17" s="395"/>
      <c r="AD17" s="418"/>
      <c r="AE17" s="395"/>
      <c r="AG17" s="418"/>
      <c r="AH17" s="393"/>
    </row>
    <row r="18" spans="2:34" ht="12">
      <c r="B18" s="410" t="s">
        <v>284</v>
      </c>
      <c r="C18" s="411"/>
      <c r="D18" s="412">
        <v>6055922</v>
      </c>
      <c r="E18" s="413">
        <v>6099917</v>
      </c>
      <c r="F18" s="413">
        <v>6223607</v>
      </c>
      <c r="G18" s="412">
        <v>1452030</v>
      </c>
      <c r="H18" s="413">
        <v>1398526</v>
      </c>
      <c r="I18" s="413">
        <v>1392811</v>
      </c>
      <c r="J18" s="412">
        <v>5867524</v>
      </c>
      <c r="K18" s="413">
        <v>3737451</v>
      </c>
      <c r="L18" s="413">
        <v>2853766</v>
      </c>
      <c r="M18" s="412">
        <v>4382824</v>
      </c>
      <c r="N18" s="413">
        <v>4212950</v>
      </c>
      <c r="O18" s="413">
        <v>3739444</v>
      </c>
      <c r="P18" s="412">
        <v>2502805</v>
      </c>
      <c r="Q18" s="413">
        <v>2378445</v>
      </c>
      <c r="R18" s="413">
        <v>2290620</v>
      </c>
      <c r="S18" s="412">
        <v>-5699252</v>
      </c>
      <c r="T18" s="413">
        <v>-5751611</v>
      </c>
      <c r="U18" s="413">
        <v>-5889128</v>
      </c>
      <c r="V18" s="417">
        <v>14561853</v>
      </c>
      <c r="W18" s="414">
        <v>12075678</v>
      </c>
      <c r="X18" s="414">
        <v>10611120</v>
      </c>
      <c r="AB18" s="412">
        <v>14561853</v>
      </c>
      <c r="AC18" s="395">
        <v>0</v>
      </c>
      <c r="AD18" s="412">
        <v>12075678</v>
      </c>
      <c r="AE18" s="395">
        <v>0</v>
      </c>
      <c r="AG18" s="412">
        <v>10611120</v>
      </c>
      <c r="AH18" s="418">
        <v>0</v>
      </c>
    </row>
    <row r="19" spans="2:34" ht="12">
      <c r="B19" s="415"/>
      <c r="C19" s="411" t="s">
        <v>285</v>
      </c>
      <c r="D19" s="412">
        <v>0</v>
      </c>
      <c r="E19" s="416">
        <v>0</v>
      </c>
      <c r="F19" s="416">
        <v>0</v>
      </c>
      <c r="G19" s="412">
        <v>29</v>
      </c>
      <c r="H19" s="416">
        <v>502</v>
      </c>
      <c r="I19" s="416">
        <v>31</v>
      </c>
      <c r="J19" s="412">
        <v>1136924</v>
      </c>
      <c r="K19" s="416">
        <v>1026901</v>
      </c>
      <c r="L19" s="416">
        <v>688404</v>
      </c>
      <c r="M19" s="412">
        <v>1368</v>
      </c>
      <c r="N19" s="416">
        <v>1907</v>
      </c>
      <c r="O19" s="416">
        <v>867</v>
      </c>
      <c r="P19" s="412">
        <v>0</v>
      </c>
      <c r="Q19" s="416">
        <v>0</v>
      </c>
      <c r="R19" s="416">
        <v>19</v>
      </c>
      <c r="S19" s="412">
        <v>0</v>
      </c>
      <c r="T19" s="416">
        <v>0</v>
      </c>
      <c r="U19" s="416">
        <v>0</v>
      </c>
      <c r="V19" s="417">
        <v>1138321</v>
      </c>
      <c r="W19" s="414">
        <v>1029310</v>
      </c>
      <c r="X19" s="414">
        <v>689321</v>
      </c>
      <c r="AB19" s="412">
        <v>1138321</v>
      </c>
      <c r="AC19" s="395">
        <v>0</v>
      </c>
      <c r="AD19" s="412">
        <v>1029310</v>
      </c>
      <c r="AE19" s="395">
        <v>0</v>
      </c>
      <c r="AG19" s="412">
        <v>689321</v>
      </c>
      <c r="AH19" s="418">
        <v>0</v>
      </c>
    </row>
    <row r="20" spans="2:34" ht="12">
      <c r="B20" s="415"/>
      <c r="C20" s="411" t="s">
        <v>286</v>
      </c>
      <c r="D20" s="412">
        <v>2403</v>
      </c>
      <c r="E20" s="416">
        <v>2403</v>
      </c>
      <c r="F20" s="416">
        <v>13813</v>
      </c>
      <c r="G20" s="412">
        <v>389</v>
      </c>
      <c r="H20" s="416">
        <v>3115</v>
      </c>
      <c r="I20" s="416">
        <v>5530</v>
      </c>
      <c r="J20" s="412">
        <v>351560</v>
      </c>
      <c r="K20" s="416">
        <v>96619</v>
      </c>
      <c r="L20" s="416">
        <v>85484</v>
      </c>
      <c r="M20" s="412">
        <v>6222</v>
      </c>
      <c r="N20" s="416">
        <v>6192</v>
      </c>
      <c r="O20" s="416">
        <v>4761</v>
      </c>
      <c r="P20" s="412">
        <v>0</v>
      </c>
      <c r="Q20" s="416">
        <v>0</v>
      </c>
      <c r="R20" s="416">
        <v>0</v>
      </c>
      <c r="S20" s="412">
        <v>151</v>
      </c>
      <c r="T20" s="416">
        <v>78</v>
      </c>
      <c r="U20" s="416">
        <v>-369</v>
      </c>
      <c r="V20" s="417">
        <v>360725</v>
      </c>
      <c r="W20" s="414">
        <v>108407</v>
      </c>
      <c r="X20" s="414">
        <v>109219</v>
      </c>
      <c r="AB20" s="412">
        <v>360725</v>
      </c>
      <c r="AC20" s="395">
        <v>0</v>
      </c>
      <c r="AD20" s="412">
        <v>108407</v>
      </c>
      <c r="AE20" s="395">
        <v>0</v>
      </c>
      <c r="AG20" s="412">
        <v>109219</v>
      </c>
      <c r="AH20" s="418">
        <v>0</v>
      </c>
    </row>
    <row r="21" spans="2:34" ht="12">
      <c r="B21" s="415"/>
      <c r="C21" s="411" t="s">
        <v>287</v>
      </c>
      <c r="D21" s="412">
        <v>229</v>
      </c>
      <c r="E21" s="416">
        <v>239</v>
      </c>
      <c r="F21" s="416">
        <v>0</v>
      </c>
      <c r="G21" s="412">
        <v>441054</v>
      </c>
      <c r="H21" s="416">
        <v>414748</v>
      </c>
      <c r="I21" s="416">
        <v>432757</v>
      </c>
      <c r="J21" s="412">
        <v>142383</v>
      </c>
      <c r="K21" s="416">
        <v>88549</v>
      </c>
      <c r="L21" s="416">
        <v>114837</v>
      </c>
      <c r="M21" s="412">
        <v>35472</v>
      </c>
      <c r="N21" s="416">
        <v>33676</v>
      </c>
      <c r="O21" s="416">
        <v>13823</v>
      </c>
      <c r="P21" s="412">
        <v>0</v>
      </c>
      <c r="Q21" s="416">
        <v>0</v>
      </c>
      <c r="R21" s="416">
        <v>0</v>
      </c>
      <c r="S21" s="412">
        <v>0</v>
      </c>
      <c r="T21" s="416">
        <v>0</v>
      </c>
      <c r="U21" s="416">
        <v>0</v>
      </c>
      <c r="V21" s="417">
        <v>619138</v>
      </c>
      <c r="W21" s="414">
        <v>537212</v>
      </c>
      <c r="X21" s="414">
        <v>561417</v>
      </c>
      <c r="AB21" s="412">
        <v>619138</v>
      </c>
      <c r="AC21" s="395">
        <v>0</v>
      </c>
      <c r="AD21" s="412">
        <v>537212</v>
      </c>
      <c r="AE21" s="395">
        <v>0</v>
      </c>
      <c r="AG21" s="412">
        <v>561417</v>
      </c>
      <c r="AH21" s="418">
        <v>0</v>
      </c>
    </row>
    <row r="22" spans="2:34" ht="12">
      <c r="B22" s="415"/>
      <c r="C22" s="411" t="s">
        <v>288</v>
      </c>
      <c r="D22" s="412">
        <v>278255</v>
      </c>
      <c r="E22" s="416">
        <v>51773</v>
      </c>
      <c r="F22" s="416">
        <v>0</v>
      </c>
      <c r="G22" s="412">
        <v>356</v>
      </c>
      <c r="H22" s="416">
        <v>1930</v>
      </c>
      <c r="I22" s="416">
        <v>501</v>
      </c>
      <c r="J22" s="412">
        <v>54822</v>
      </c>
      <c r="K22" s="416">
        <v>53148</v>
      </c>
      <c r="L22" s="416">
        <v>49122</v>
      </c>
      <c r="M22" s="412">
        <v>0</v>
      </c>
      <c r="N22" s="416">
        <v>0</v>
      </c>
      <c r="O22" s="416">
        <v>0</v>
      </c>
      <c r="P22" s="412">
        <v>0</v>
      </c>
      <c r="Q22" s="416">
        <v>0</v>
      </c>
      <c r="R22" s="416">
        <v>0</v>
      </c>
      <c r="S22" s="412">
        <v>-333077</v>
      </c>
      <c r="T22" s="416">
        <v>-106491</v>
      </c>
      <c r="U22" s="416">
        <v>-49122</v>
      </c>
      <c r="V22" s="417">
        <v>356</v>
      </c>
      <c r="W22" s="414">
        <v>360</v>
      </c>
      <c r="X22" s="414">
        <v>501</v>
      </c>
      <c r="AB22" s="412">
        <v>356</v>
      </c>
      <c r="AC22" s="395">
        <v>0</v>
      </c>
      <c r="AD22" s="412">
        <v>360</v>
      </c>
      <c r="AE22" s="395">
        <v>0</v>
      </c>
      <c r="AG22" s="412">
        <v>501</v>
      </c>
      <c r="AH22" s="418">
        <v>0</v>
      </c>
    </row>
    <row r="23" spans="2:34" ht="12">
      <c r="B23" s="415"/>
      <c r="C23" s="411" t="s">
        <v>289</v>
      </c>
      <c r="D23" s="412">
        <v>5766882</v>
      </c>
      <c r="E23" s="416">
        <v>6040965</v>
      </c>
      <c r="F23" s="416">
        <v>6185157</v>
      </c>
      <c r="G23" s="412">
        <v>17603</v>
      </c>
      <c r="H23" s="416">
        <v>39106</v>
      </c>
      <c r="I23" s="416">
        <v>46861</v>
      </c>
      <c r="J23" s="412">
        <v>0</v>
      </c>
      <c r="K23" s="416">
        <v>0</v>
      </c>
      <c r="L23" s="416">
        <v>0</v>
      </c>
      <c r="M23" s="412">
        <v>9</v>
      </c>
      <c r="N23" s="416">
        <v>8</v>
      </c>
      <c r="O23" s="416">
        <v>41537</v>
      </c>
      <c r="P23" s="412">
        <v>166324</v>
      </c>
      <c r="Q23" s="416">
        <v>131244</v>
      </c>
      <c r="R23" s="416">
        <v>110219</v>
      </c>
      <c r="S23" s="412">
        <v>-5948709</v>
      </c>
      <c r="T23" s="416">
        <v>-6209553</v>
      </c>
      <c r="U23" s="416">
        <v>-6340178</v>
      </c>
      <c r="V23" s="417">
        <v>2109</v>
      </c>
      <c r="W23" s="414">
        <v>1770</v>
      </c>
      <c r="X23" s="414">
        <v>43596</v>
      </c>
      <c r="AB23" s="412">
        <v>2109</v>
      </c>
      <c r="AC23" s="395">
        <v>0</v>
      </c>
      <c r="AD23" s="412">
        <v>1770</v>
      </c>
      <c r="AE23" s="395">
        <v>0</v>
      </c>
      <c r="AG23" s="412">
        <v>43596</v>
      </c>
      <c r="AH23" s="418">
        <v>0</v>
      </c>
    </row>
    <row r="24" spans="2:34" ht="12">
      <c r="B24" s="415"/>
      <c r="C24" s="411" t="s">
        <v>290</v>
      </c>
      <c r="D24" s="412">
        <v>0</v>
      </c>
      <c r="E24" s="416">
        <v>0</v>
      </c>
      <c r="F24" s="416">
        <v>0</v>
      </c>
      <c r="G24" s="412">
        <v>10670</v>
      </c>
      <c r="H24" s="416">
        <v>7771</v>
      </c>
      <c r="I24" s="416">
        <v>2677</v>
      </c>
      <c r="J24" s="412">
        <v>2341763</v>
      </c>
      <c r="K24" s="416">
        <v>1693544</v>
      </c>
      <c r="L24" s="416">
        <v>1281993</v>
      </c>
      <c r="M24" s="412">
        <v>75460</v>
      </c>
      <c r="N24" s="416">
        <v>72952</v>
      </c>
      <c r="O24" s="416">
        <v>51549</v>
      </c>
      <c r="P24" s="412">
        <v>36335</v>
      </c>
      <c r="Q24" s="416">
        <v>35891</v>
      </c>
      <c r="R24" s="416">
        <v>45722</v>
      </c>
      <c r="S24" s="412">
        <v>0</v>
      </c>
      <c r="T24" s="416">
        <v>0</v>
      </c>
      <c r="U24" s="416">
        <v>0</v>
      </c>
      <c r="V24" s="417">
        <v>2464228</v>
      </c>
      <c r="W24" s="414">
        <v>1810158</v>
      </c>
      <c r="X24" s="414">
        <v>1381941</v>
      </c>
      <c r="AB24" s="412">
        <v>2464228</v>
      </c>
      <c r="AC24" s="395">
        <v>0</v>
      </c>
      <c r="AD24" s="412">
        <v>1810158</v>
      </c>
      <c r="AE24" s="395">
        <v>0</v>
      </c>
      <c r="AG24" s="412">
        <v>1381941</v>
      </c>
      <c r="AH24" s="418">
        <v>0</v>
      </c>
    </row>
    <row r="25" spans="2:34" ht="12">
      <c r="B25" s="415"/>
      <c r="C25" s="411" t="s">
        <v>291</v>
      </c>
      <c r="D25" s="412">
        <v>0</v>
      </c>
      <c r="E25" s="416">
        <v>0</v>
      </c>
      <c r="F25" s="416">
        <v>0</v>
      </c>
      <c r="G25" s="412">
        <v>1269</v>
      </c>
      <c r="H25" s="416">
        <v>1228</v>
      </c>
      <c r="I25" s="416">
        <v>1508</v>
      </c>
      <c r="J25" s="412">
        <v>1116565</v>
      </c>
      <c r="K25" s="416">
        <v>131374</v>
      </c>
      <c r="L25" s="416">
        <v>108008</v>
      </c>
      <c r="M25" s="412">
        <v>6635</v>
      </c>
      <c r="N25" s="416">
        <v>6367</v>
      </c>
      <c r="O25" s="416">
        <v>6035</v>
      </c>
      <c r="P25" s="412">
        <v>11782</v>
      </c>
      <c r="Q25" s="416">
        <v>11434</v>
      </c>
      <c r="R25" s="416">
        <v>9400</v>
      </c>
      <c r="S25" s="412">
        <v>582383</v>
      </c>
      <c r="T25" s="416">
        <v>564355</v>
      </c>
      <c r="U25" s="416">
        <v>500541</v>
      </c>
      <c r="V25" s="417">
        <v>1718634</v>
      </c>
      <c r="W25" s="414">
        <v>714758</v>
      </c>
      <c r="X25" s="414">
        <v>625492</v>
      </c>
      <c r="AB25" s="412">
        <v>1718634</v>
      </c>
      <c r="AC25" s="395">
        <v>0</v>
      </c>
      <c r="AD25" s="412">
        <v>714758</v>
      </c>
      <c r="AE25" s="395">
        <v>0</v>
      </c>
      <c r="AG25" s="412">
        <v>625492</v>
      </c>
      <c r="AH25" s="418">
        <v>0</v>
      </c>
    </row>
    <row r="26" spans="2:34" ht="12">
      <c r="B26" s="415"/>
      <c r="C26" s="411" t="s">
        <v>292</v>
      </c>
      <c r="D26" s="412">
        <v>0</v>
      </c>
      <c r="E26" s="416">
        <v>0</v>
      </c>
      <c r="F26" s="416">
        <v>0</v>
      </c>
      <c r="G26" s="412">
        <v>980653</v>
      </c>
      <c r="H26" s="416">
        <v>930126</v>
      </c>
      <c r="I26" s="416">
        <v>902073</v>
      </c>
      <c r="J26" s="412">
        <v>548928</v>
      </c>
      <c r="K26" s="416">
        <v>508256</v>
      </c>
      <c r="L26" s="416">
        <v>433465</v>
      </c>
      <c r="M26" s="412">
        <v>4241406</v>
      </c>
      <c r="N26" s="416">
        <v>4054898</v>
      </c>
      <c r="O26" s="416">
        <v>3584891</v>
      </c>
      <c r="P26" s="412">
        <v>2288364</v>
      </c>
      <c r="Q26" s="416">
        <v>2199876</v>
      </c>
      <c r="R26" s="416">
        <v>2125260</v>
      </c>
      <c r="S26" s="412">
        <v>0</v>
      </c>
      <c r="T26" s="416">
        <v>0</v>
      </c>
      <c r="U26" s="416">
        <v>0</v>
      </c>
      <c r="V26" s="417">
        <v>8059351</v>
      </c>
      <c r="W26" s="414">
        <v>7693156</v>
      </c>
      <c r="X26" s="414">
        <v>7045689</v>
      </c>
      <c r="AB26" s="412">
        <v>8059351</v>
      </c>
      <c r="AC26" s="395">
        <v>0</v>
      </c>
      <c r="AD26" s="412">
        <v>7693156</v>
      </c>
      <c r="AE26" s="395">
        <v>0</v>
      </c>
      <c r="AG26" s="412">
        <v>7045689</v>
      </c>
      <c r="AH26" s="418">
        <v>0</v>
      </c>
    </row>
    <row r="27" spans="2:34" ht="12" hidden="1">
      <c r="B27" s="415"/>
      <c r="C27" s="411"/>
      <c r="D27" s="412">
        <v>0</v>
      </c>
      <c r="E27" s="416">
        <v>0</v>
      </c>
      <c r="F27" s="416">
        <v>0</v>
      </c>
      <c r="G27" s="412">
        <v>0</v>
      </c>
      <c r="H27" s="416">
        <v>0</v>
      </c>
      <c r="I27" s="416">
        <v>0</v>
      </c>
      <c r="J27" s="412">
        <v>0</v>
      </c>
      <c r="K27" s="416">
        <v>0</v>
      </c>
      <c r="L27" s="416">
        <v>0</v>
      </c>
      <c r="M27" s="412">
        <v>0</v>
      </c>
      <c r="N27" s="416">
        <v>0</v>
      </c>
      <c r="O27" s="416">
        <v>0</v>
      </c>
      <c r="P27" s="412">
        <v>0</v>
      </c>
      <c r="Q27" s="416">
        <v>0</v>
      </c>
      <c r="R27" s="416">
        <v>0</v>
      </c>
      <c r="S27" s="412">
        <v>0</v>
      </c>
      <c r="T27" s="416">
        <v>0</v>
      </c>
      <c r="U27" s="416">
        <v>0</v>
      </c>
      <c r="V27" s="417"/>
      <c r="W27" s="414"/>
      <c r="X27" s="414"/>
      <c r="AB27" s="412"/>
      <c r="AC27" s="395"/>
      <c r="AD27" s="412"/>
      <c r="AE27" s="395"/>
      <c r="AG27" s="412">
        <v>0</v>
      </c>
      <c r="AH27" s="418">
        <v>0</v>
      </c>
    </row>
    <row r="28" spans="2:34" ht="12">
      <c r="B28" s="415"/>
      <c r="C28" s="411" t="s">
        <v>293</v>
      </c>
      <c r="D28" s="412">
        <v>0</v>
      </c>
      <c r="E28" s="416">
        <v>0</v>
      </c>
      <c r="F28" s="416">
        <v>0</v>
      </c>
      <c r="G28" s="412">
        <v>0</v>
      </c>
      <c r="H28" s="416">
        <v>0</v>
      </c>
      <c r="I28" s="416">
        <v>0</v>
      </c>
      <c r="J28" s="412">
        <v>0</v>
      </c>
      <c r="K28" s="416">
        <v>0</v>
      </c>
      <c r="L28" s="416">
        <v>0</v>
      </c>
      <c r="M28" s="412">
        <v>0</v>
      </c>
      <c r="N28" s="416">
        <v>0</v>
      </c>
      <c r="O28" s="416">
        <v>0</v>
      </c>
      <c r="P28" s="412">
        <v>0</v>
      </c>
      <c r="Q28" s="416">
        <v>0</v>
      </c>
      <c r="R28" s="416">
        <v>0</v>
      </c>
      <c r="S28" s="412">
        <v>0</v>
      </c>
      <c r="T28" s="416">
        <v>0</v>
      </c>
      <c r="U28" s="416">
        <v>0</v>
      </c>
      <c r="V28" s="417">
        <v>0</v>
      </c>
      <c r="W28" s="414">
        <v>0</v>
      </c>
      <c r="X28" s="414">
        <v>0</v>
      </c>
      <c r="AB28" s="412">
        <v>0</v>
      </c>
      <c r="AC28" s="395">
        <v>0</v>
      </c>
      <c r="AD28" s="412">
        <v>0</v>
      </c>
      <c r="AE28" s="395">
        <v>0</v>
      </c>
      <c r="AG28" s="412">
        <v>0</v>
      </c>
      <c r="AH28" s="418">
        <v>0</v>
      </c>
    </row>
    <row r="29" spans="2:34" ht="12">
      <c r="B29" s="415"/>
      <c r="C29" s="411" t="s">
        <v>294</v>
      </c>
      <c r="D29" s="412">
        <v>8153</v>
      </c>
      <c r="E29" s="416">
        <v>4537</v>
      </c>
      <c r="F29" s="416">
        <v>24637</v>
      </c>
      <c r="G29" s="412">
        <v>7</v>
      </c>
      <c r="H29" s="416">
        <v>0</v>
      </c>
      <c r="I29" s="416">
        <v>873</v>
      </c>
      <c r="J29" s="412">
        <v>174579</v>
      </c>
      <c r="K29" s="416">
        <v>139060</v>
      </c>
      <c r="L29" s="416">
        <v>92453</v>
      </c>
      <c r="M29" s="412">
        <v>16252</v>
      </c>
      <c r="N29" s="416">
        <v>36950</v>
      </c>
      <c r="O29" s="416">
        <v>35981</v>
      </c>
      <c r="P29" s="412">
        <v>0</v>
      </c>
      <c r="Q29" s="416">
        <v>0</v>
      </c>
      <c r="R29" s="416">
        <v>0</v>
      </c>
      <c r="S29" s="412">
        <v>0</v>
      </c>
      <c r="T29" s="416">
        <v>0</v>
      </c>
      <c r="U29" s="416">
        <v>0</v>
      </c>
      <c r="V29" s="417">
        <v>198991</v>
      </c>
      <c r="W29" s="414">
        <v>180547</v>
      </c>
      <c r="X29" s="414">
        <v>153944</v>
      </c>
      <c r="AB29" s="412">
        <v>198991</v>
      </c>
      <c r="AC29" s="395">
        <v>0</v>
      </c>
      <c r="AD29" s="412">
        <v>180547</v>
      </c>
      <c r="AE29" s="395">
        <v>0</v>
      </c>
      <c r="AG29" s="412">
        <v>153944</v>
      </c>
      <c r="AH29" s="418">
        <v>0</v>
      </c>
    </row>
    <row r="30" spans="4:34" ht="12">
      <c r="D30" s="418"/>
      <c r="E30" s="419"/>
      <c r="F30" s="419"/>
      <c r="G30" s="418"/>
      <c r="H30" s="419"/>
      <c r="I30" s="419"/>
      <c r="J30" s="418"/>
      <c r="K30" s="419"/>
      <c r="L30" s="419"/>
      <c r="M30" s="418"/>
      <c r="N30" s="419"/>
      <c r="O30" s="419"/>
      <c r="P30" s="418"/>
      <c r="Q30" s="419"/>
      <c r="R30" s="419"/>
      <c r="S30" s="418"/>
      <c r="T30" s="419"/>
      <c r="U30" s="419"/>
      <c r="V30" s="418"/>
      <c r="W30" s="420"/>
      <c r="X30" s="420"/>
      <c r="AB30" s="418"/>
      <c r="AC30" s="395"/>
      <c r="AD30" s="418"/>
      <c r="AE30" s="395"/>
      <c r="AG30" s="418"/>
      <c r="AH30" s="418">
        <v>0</v>
      </c>
    </row>
    <row r="31" spans="2:34" ht="12">
      <c r="B31" s="422" t="s">
        <v>295</v>
      </c>
      <c r="C31" s="423"/>
      <c r="D31" s="417">
        <v>6896151</v>
      </c>
      <c r="E31" s="414">
        <v>7792390</v>
      </c>
      <c r="F31" s="414">
        <v>16370832</v>
      </c>
      <c r="G31" s="417">
        <v>2062786</v>
      </c>
      <c r="H31" s="414">
        <v>2002627</v>
      </c>
      <c r="I31" s="414">
        <v>1864657</v>
      </c>
      <c r="J31" s="417">
        <v>7847263</v>
      </c>
      <c r="K31" s="414">
        <v>5115236</v>
      </c>
      <c r="L31" s="414">
        <v>3967472</v>
      </c>
      <c r="M31" s="417">
        <v>4999561</v>
      </c>
      <c r="N31" s="414">
        <v>4910326</v>
      </c>
      <c r="O31" s="414">
        <v>4263896</v>
      </c>
      <c r="P31" s="417">
        <v>2975671</v>
      </c>
      <c r="Q31" s="414">
        <v>2917137</v>
      </c>
      <c r="R31" s="414">
        <v>2637390</v>
      </c>
      <c r="S31" s="417">
        <v>-5980961</v>
      </c>
      <c r="T31" s="414">
        <v>-5886244</v>
      </c>
      <c r="U31" s="414">
        <v>-7349777</v>
      </c>
      <c r="V31" s="417">
        <v>18800471</v>
      </c>
      <c r="W31" s="414">
        <v>16851472</v>
      </c>
      <c r="X31" s="414">
        <v>21754470</v>
      </c>
      <c r="AB31" s="417">
        <v>18800471</v>
      </c>
      <c r="AC31" s="395">
        <v>0</v>
      </c>
      <c r="AD31" s="417">
        <v>16851472</v>
      </c>
      <c r="AE31" s="395">
        <v>0</v>
      </c>
      <c r="AG31" s="417">
        <v>21754470</v>
      </c>
      <c r="AH31" s="393"/>
    </row>
    <row r="32" spans="7:34" ht="12">
      <c r="G32" s="393"/>
      <c r="H32" s="393"/>
      <c r="I32" s="393"/>
      <c r="V32" s="393"/>
      <c r="X32" s="393"/>
      <c r="AB32" s="419"/>
      <c r="AC32" s="395"/>
      <c r="AD32" s="419"/>
      <c r="AE32" s="395"/>
      <c r="AG32" s="419"/>
      <c r="AH32" s="393"/>
    </row>
    <row r="33" spans="7:34" ht="12">
      <c r="G33" s="393"/>
      <c r="H33" s="393"/>
      <c r="I33" s="393"/>
      <c r="V33" s="393"/>
      <c r="X33" s="393"/>
      <c r="AB33" s="419"/>
      <c r="AC33" s="395"/>
      <c r="AD33" s="419"/>
      <c r="AE33" s="395"/>
      <c r="AG33" s="419"/>
      <c r="AH33" s="393"/>
    </row>
    <row r="34" spans="7:34" ht="12">
      <c r="G34" s="393"/>
      <c r="H34" s="393"/>
      <c r="I34" s="393"/>
      <c r="V34" s="393"/>
      <c r="X34" s="393"/>
      <c r="AB34" s="419"/>
      <c r="AC34" s="395"/>
      <c r="AD34" s="419"/>
      <c r="AE34" s="395"/>
      <c r="AG34" s="419"/>
      <c r="AH34" s="393"/>
    </row>
    <row r="35" spans="7:34" ht="12">
      <c r="G35" s="393"/>
      <c r="H35" s="393"/>
      <c r="I35" s="393"/>
      <c r="V35" s="393"/>
      <c r="X35" s="393"/>
      <c r="AB35" s="419"/>
      <c r="AC35" s="395"/>
      <c r="AD35" s="419"/>
      <c r="AE35" s="395"/>
      <c r="AG35" s="419"/>
      <c r="AH35" s="393"/>
    </row>
    <row r="36" spans="2:34" ht="12" customHeight="1">
      <c r="B36" s="397" t="s">
        <v>3</v>
      </c>
      <c r="C36" s="398"/>
      <c r="D36" s="399" t="s">
        <v>270</v>
      </c>
      <c r="E36" s="400"/>
      <c r="F36" s="401"/>
      <c r="G36" s="399" t="s">
        <v>10</v>
      </c>
      <c r="H36" s="400"/>
      <c r="I36" s="401"/>
      <c r="J36" s="399" t="s">
        <v>38</v>
      </c>
      <c r="K36" s="400"/>
      <c r="L36" s="401"/>
      <c r="M36" s="399" t="s">
        <v>14</v>
      </c>
      <c r="N36" s="400"/>
      <c r="O36" s="401"/>
      <c r="P36" s="399" t="s">
        <v>12</v>
      </c>
      <c r="Q36" s="400"/>
      <c r="R36" s="401"/>
      <c r="S36" s="399" t="s">
        <v>271</v>
      </c>
      <c r="T36" s="400"/>
      <c r="U36" s="401"/>
      <c r="V36" s="399" t="s">
        <v>272</v>
      </c>
      <c r="W36" s="400"/>
      <c r="X36" s="401"/>
      <c r="AB36" s="419"/>
      <c r="AC36" s="395"/>
      <c r="AD36" s="419"/>
      <c r="AE36" s="395"/>
      <c r="AG36" s="419"/>
      <c r="AH36" s="393"/>
    </row>
    <row r="37" spans="2:34" ht="12">
      <c r="B37" s="424" t="s">
        <v>296</v>
      </c>
      <c r="C37" s="425"/>
      <c r="D37" s="404">
        <v>42825</v>
      </c>
      <c r="E37" s="405">
        <v>42735</v>
      </c>
      <c r="F37" s="405">
        <v>42370</v>
      </c>
      <c r="G37" s="404">
        <v>42825</v>
      </c>
      <c r="H37" s="405">
        <v>42735</v>
      </c>
      <c r="I37" s="405">
        <v>42370</v>
      </c>
      <c r="J37" s="404">
        <v>42825</v>
      </c>
      <c r="K37" s="405">
        <v>42735</v>
      </c>
      <c r="L37" s="405">
        <v>42370</v>
      </c>
      <c r="M37" s="404">
        <v>42825</v>
      </c>
      <c r="N37" s="405">
        <v>42735</v>
      </c>
      <c r="O37" s="405">
        <v>42370</v>
      </c>
      <c r="P37" s="404">
        <v>42825</v>
      </c>
      <c r="Q37" s="405">
        <v>42735</v>
      </c>
      <c r="R37" s="405">
        <v>42370</v>
      </c>
      <c r="S37" s="404">
        <v>42825</v>
      </c>
      <c r="T37" s="405">
        <v>42735</v>
      </c>
      <c r="U37" s="405">
        <v>42370</v>
      </c>
      <c r="V37" s="404">
        <v>42825</v>
      </c>
      <c r="W37" s="405">
        <v>42735</v>
      </c>
      <c r="X37" s="405">
        <v>42370</v>
      </c>
      <c r="AB37" s="419"/>
      <c r="AC37" s="395"/>
      <c r="AD37" s="419"/>
      <c r="AE37" s="395"/>
      <c r="AG37" s="419"/>
      <c r="AH37" s="393"/>
    </row>
    <row r="38" spans="2:34" ht="12">
      <c r="B38" s="426"/>
      <c r="C38" s="427"/>
      <c r="D38" s="408" t="s">
        <v>274</v>
      </c>
      <c r="E38" s="409" t="s">
        <v>274</v>
      </c>
      <c r="F38" s="409" t="s">
        <v>274</v>
      </c>
      <c r="G38" s="408" t="s">
        <v>274</v>
      </c>
      <c r="H38" s="409" t="s">
        <v>274</v>
      </c>
      <c r="I38" s="409" t="s">
        <v>274</v>
      </c>
      <c r="J38" s="408" t="s">
        <v>274</v>
      </c>
      <c r="K38" s="409" t="s">
        <v>274</v>
      </c>
      <c r="L38" s="409" t="s">
        <v>274</v>
      </c>
      <c r="M38" s="408" t="s">
        <v>274</v>
      </c>
      <c r="N38" s="409" t="s">
        <v>274</v>
      </c>
      <c r="O38" s="409" t="s">
        <v>274</v>
      </c>
      <c r="P38" s="408" t="s">
        <v>274</v>
      </c>
      <c r="Q38" s="409" t="s">
        <v>274</v>
      </c>
      <c r="R38" s="409" t="s">
        <v>274</v>
      </c>
      <c r="S38" s="408" t="s">
        <v>274</v>
      </c>
      <c r="T38" s="409" t="s">
        <v>274</v>
      </c>
      <c r="U38" s="409" t="s">
        <v>274</v>
      </c>
      <c r="V38" s="408" t="s">
        <v>274</v>
      </c>
      <c r="W38" s="409" t="s">
        <v>274</v>
      </c>
      <c r="X38" s="409" t="s">
        <v>274</v>
      </c>
      <c r="AB38" s="419"/>
      <c r="AC38" s="395"/>
      <c r="AD38" s="419"/>
      <c r="AE38" s="395"/>
      <c r="AG38" s="419"/>
      <c r="AH38" s="393"/>
    </row>
    <row r="39" spans="2:34" ht="12">
      <c r="B39" s="410" t="s">
        <v>297</v>
      </c>
      <c r="C39" s="411"/>
      <c r="D39" s="412">
        <v>168505</v>
      </c>
      <c r="E39" s="428">
        <v>875138</v>
      </c>
      <c r="F39" s="428">
        <v>3118604</v>
      </c>
      <c r="G39" s="412">
        <v>1110320</v>
      </c>
      <c r="H39" s="428">
        <v>1018184</v>
      </c>
      <c r="I39" s="428">
        <v>916598</v>
      </c>
      <c r="J39" s="412">
        <v>1848873</v>
      </c>
      <c r="K39" s="428">
        <v>1235136</v>
      </c>
      <c r="L39" s="428">
        <v>914267</v>
      </c>
      <c r="M39" s="412">
        <v>984049</v>
      </c>
      <c r="N39" s="428">
        <v>968178</v>
      </c>
      <c r="O39" s="428">
        <v>829954</v>
      </c>
      <c r="P39" s="429">
        <v>498016</v>
      </c>
      <c r="Q39" s="428">
        <v>516645</v>
      </c>
      <c r="R39" s="428">
        <v>441907</v>
      </c>
      <c r="S39" s="429">
        <v>-302053</v>
      </c>
      <c r="T39" s="428">
        <v>-791168</v>
      </c>
      <c r="U39" s="428">
        <v>122847</v>
      </c>
      <c r="V39" s="417">
        <v>4307710</v>
      </c>
      <c r="W39" s="414">
        <v>3822113</v>
      </c>
      <c r="X39" s="414">
        <v>6344177</v>
      </c>
      <c r="AB39" s="412">
        <v>4307710</v>
      </c>
      <c r="AC39" s="395"/>
      <c r="AD39" s="412">
        <v>3822113</v>
      </c>
      <c r="AE39" s="395">
        <v>0</v>
      </c>
      <c r="AG39" s="412">
        <v>6344177</v>
      </c>
      <c r="AH39" s="418">
        <v>0</v>
      </c>
    </row>
    <row r="40" spans="2:34" ht="12">
      <c r="B40" s="415"/>
      <c r="C40" s="411" t="s">
        <v>298</v>
      </c>
      <c r="D40" s="412">
        <v>22449</v>
      </c>
      <c r="E40" s="430">
        <v>14771</v>
      </c>
      <c r="F40" s="430">
        <v>354833</v>
      </c>
      <c r="G40" s="412">
        <v>4258</v>
      </c>
      <c r="H40" s="430">
        <v>4816</v>
      </c>
      <c r="I40" s="430">
        <v>43488</v>
      </c>
      <c r="J40" s="412">
        <v>472021</v>
      </c>
      <c r="K40" s="430">
        <v>309902</v>
      </c>
      <c r="L40" s="430">
        <v>192101</v>
      </c>
      <c r="M40" s="412">
        <v>134294</v>
      </c>
      <c r="N40" s="430">
        <v>305209</v>
      </c>
      <c r="O40" s="430">
        <v>240231</v>
      </c>
      <c r="P40" s="429">
        <v>125489</v>
      </c>
      <c r="Q40" s="430">
        <v>119159</v>
      </c>
      <c r="R40" s="430">
        <v>137965</v>
      </c>
      <c r="S40" s="429">
        <v>0</v>
      </c>
      <c r="T40" s="430">
        <v>0</v>
      </c>
      <c r="U40" s="430">
        <v>0</v>
      </c>
      <c r="V40" s="417">
        <v>758511</v>
      </c>
      <c r="W40" s="414">
        <v>753857</v>
      </c>
      <c r="X40" s="414">
        <v>968618</v>
      </c>
      <c r="AB40" s="412">
        <v>758511</v>
      </c>
      <c r="AC40" s="395">
        <v>0</v>
      </c>
      <c r="AD40" s="412">
        <v>753857</v>
      </c>
      <c r="AE40" s="395">
        <v>0</v>
      </c>
      <c r="AG40" s="412">
        <v>968618</v>
      </c>
      <c r="AH40" s="418">
        <v>0</v>
      </c>
    </row>
    <row r="41" spans="2:34" ht="12">
      <c r="B41" s="415"/>
      <c r="C41" s="411" t="s">
        <v>299</v>
      </c>
      <c r="D41" s="412">
        <v>52374</v>
      </c>
      <c r="E41" s="430">
        <v>61530</v>
      </c>
      <c r="F41" s="430">
        <v>43131</v>
      </c>
      <c r="G41" s="412">
        <v>841581</v>
      </c>
      <c r="H41" s="430">
        <v>812547</v>
      </c>
      <c r="I41" s="430">
        <v>738940</v>
      </c>
      <c r="J41" s="412">
        <v>1235387</v>
      </c>
      <c r="K41" s="430">
        <v>771269</v>
      </c>
      <c r="L41" s="430">
        <v>617628</v>
      </c>
      <c r="M41" s="412">
        <v>538664</v>
      </c>
      <c r="N41" s="430">
        <v>485281</v>
      </c>
      <c r="O41" s="430">
        <v>364538</v>
      </c>
      <c r="P41" s="429">
        <v>260768</v>
      </c>
      <c r="Q41" s="430">
        <v>298688</v>
      </c>
      <c r="R41" s="430">
        <v>210540</v>
      </c>
      <c r="S41" s="429">
        <v>371</v>
      </c>
      <c r="T41" s="430">
        <v>43299</v>
      </c>
      <c r="U41" s="430">
        <v>70993</v>
      </c>
      <c r="V41" s="417">
        <v>2929145</v>
      </c>
      <c r="W41" s="414">
        <v>2472614</v>
      </c>
      <c r="X41" s="414">
        <v>2045770</v>
      </c>
      <c r="AB41" s="412">
        <v>2929145</v>
      </c>
      <c r="AC41" s="395">
        <v>0</v>
      </c>
      <c r="AD41" s="412">
        <v>2472614</v>
      </c>
      <c r="AE41" s="395">
        <v>0</v>
      </c>
      <c r="AG41" s="412">
        <v>2045770</v>
      </c>
      <c r="AH41" s="418">
        <v>0</v>
      </c>
    </row>
    <row r="42" spans="2:34" ht="12">
      <c r="B42" s="415"/>
      <c r="C42" s="411" t="s">
        <v>300</v>
      </c>
      <c r="D42" s="412">
        <v>58547</v>
      </c>
      <c r="E42" s="430">
        <v>780818</v>
      </c>
      <c r="F42" s="430">
        <v>53141</v>
      </c>
      <c r="G42" s="412">
        <v>39665</v>
      </c>
      <c r="H42" s="430">
        <v>37597</v>
      </c>
      <c r="I42" s="430">
        <v>33333</v>
      </c>
      <c r="J42" s="412">
        <v>110730</v>
      </c>
      <c r="K42" s="430">
        <v>97910</v>
      </c>
      <c r="L42" s="430">
        <v>71570</v>
      </c>
      <c r="M42" s="412">
        <v>183803</v>
      </c>
      <c r="N42" s="430">
        <v>60879</v>
      </c>
      <c r="O42" s="430">
        <v>43481</v>
      </c>
      <c r="P42" s="429">
        <v>40731</v>
      </c>
      <c r="Q42" s="430">
        <v>24117</v>
      </c>
      <c r="R42" s="430">
        <v>12092</v>
      </c>
      <c r="S42" s="429">
        <v>-302424</v>
      </c>
      <c r="T42" s="430">
        <v>-834467</v>
      </c>
      <c r="U42" s="430">
        <v>-58867</v>
      </c>
      <c r="V42" s="417">
        <v>131052</v>
      </c>
      <c r="W42" s="414">
        <v>166854</v>
      </c>
      <c r="X42" s="414">
        <v>154750</v>
      </c>
      <c r="AB42" s="412">
        <v>131052</v>
      </c>
      <c r="AC42" s="395">
        <v>0</v>
      </c>
      <c r="AD42" s="412">
        <v>166854</v>
      </c>
      <c r="AE42" s="395">
        <v>0</v>
      </c>
      <c r="AG42" s="412">
        <v>154750</v>
      </c>
      <c r="AH42" s="418">
        <v>0</v>
      </c>
    </row>
    <row r="43" spans="2:34" ht="12">
      <c r="B43" s="415"/>
      <c r="C43" s="411" t="s">
        <v>301</v>
      </c>
      <c r="D43" s="412">
        <v>17923</v>
      </c>
      <c r="E43" s="430">
        <v>17893</v>
      </c>
      <c r="F43" s="430">
        <v>5</v>
      </c>
      <c r="G43" s="412">
        <v>158294</v>
      </c>
      <c r="H43" s="430">
        <v>99436</v>
      </c>
      <c r="I43" s="430">
        <v>42482</v>
      </c>
      <c r="J43" s="412">
        <v>10242</v>
      </c>
      <c r="K43" s="430">
        <v>1802</v>
      </c>
      <c r="L43" s="430">
        <v>3019</v>
      </c>
      <c r="M43" s="412">
        <v>36185</v>
      </c>
      <c r="N43" s="430">
        <v>36940</v>
      </c>
      <c r="O43" s="430">
        <v>109495</v>
      </c>
      <c r="P43" s="429">
        <v>24008</v>
      </c>
      <c r="Q43" s="430">
        <v>23195</v>
      </c>
      <c r="R43" s="430">
        <v>24253</v>
      </c>
      <c r="S43" s="429">
        <v>0</v>
      </c>
      <c r="T43" s="430">
        <v>0</v>
      </c>
      <c r="U43" s="430">
        <v>0</v>
      </c>
      <c r="V43" s="417">
        <v>246652</v>
      </c>
      <c r="W43" s="414">
        <v>179266</v>
      </c>
      <c r="X43" s="414">
        <v>179254</v>
      </c>
      <c r="AB43" s="412">
        <v>246652</v>
      </c>
      <c r="AC43" s="395">
        <v>0</v>
      </c>
      <c r="AD43" s="412">
        <v>179266</v>
      </c>
      <c r="AE43" s="395">
        <v>0</v>
      </c>
      <c r="AG43" s="412">
        <v>179254</v>
      </c>
      <c r="AH43" s="418">
        <v>0</v>
      </c>
    </row>
    <row r="44" spans="2:34" ht="12">
      <c r="B44" s="415"/>
      <c r="C44" s="411" t="s">
        <v>302</v>
      </c>
      <c r="D44" s="412">
        <v>17212</v>
      </c>
      <c r="E44" s="430">
        <v>126</v>
      </c>
      <c r="F44" s="430">
        <v>38477</v>
      </c>
      <c r="G44" s="412">
        <v>66522</v>
      </c>
      <c r="H44" s="430">
        <v>63788</v>
      </c>
      <c r="I44" s="430">
        <v>58355</v>
      </c>
      <c r="J44" s="412">
        <v>15415</v>
      </c>
      <c r="K44" s="430">
        <v>48513</v>
      </c>
      <c r="L44" s="430">
        <v>28106</v>
      </c>
      <c r="M44" s="412">
        <v>90756</v>
      </c>
      <c r="N44" s="430">
        <v>79474</v>
      </c>
      <c r="O44" s="430">
        <v>70395</v>
      </c>
      <c r="P44" s="429">
        <v>7675</v>
      </c>
      <c r="Q44" s="430">
        <v>9566</v>
      </c>
      <c r="R44" s="430">
        <v>5478</v>
      </c>
      <c r="S44" s="429">
        <v>0</v>
      </c>
      <c r="T44" s="430">
        <v>0</v>
      </c>
      <c r="U44" s="430">
        <v>0</v>
      </c>
      <c r="V44" s="417">
        <v>197580</v>
      </c>
      <c r="W44" s="414">
        <v>201467</v>
      </c>
      <c r="X44" s="414">
        <v>200811</v>
      </c>
      <c r="AB44" s="412">
        <v>197580</v>
      </c>
      <c r="AC44" s="395">
        <v>0</v>
      </c>
      <c r="AD44" s="412">
        <v>201467</v>
      </c>
      <c r="AE44" s="395">
        <v>0</v>
      </c>
      <c r="AG44" s="412">
        <v>200811</v>
      </c>
      <c r="AH44" s="418">
        <v>0</v>
      </c>
    </row>
    <row r="45" spans="2:34" ht="12.75" customHeight="1">
      <c r="B45" s="415"/>
      <c r="C45" s="411" t="s">
        <v>303</v>
      </c>
      <c r="D45" s="412">
        <v>0</v>
      </c>
      <c r="E45" s="430">
        <v>0</v>
      </c>
      <c r="F45" s="430">
        <v>0</v>
      </c>
      <c r="G45" s="412">
        <v>0</v>
      </c>
      <c r="H45" s="430">
        <v>0</v>
      </c>
      <c r="I45" s="430">
        <v>0</v>
      </c>
      <c r="J45" s="412">
        <v>0</v>
      </c>
      <c r="K45" s="430">
        <v>0</v>
      </c>
      <c r="L45" s="430">
        <v>0</v>
      </c>
      <c r="M45" s="412">
        <v>0</v>
      </c>
      <c r="N45" s="430">
        <v>0</v>
      </c>
      <c r="O45" s="430">
        <v>0</v>
      </c>
      <c r="P45" s="429">
        <v>0</v>
      </c>
      <c r="Q45" s="430">
        <v>0</v>
      </c>
      <c r="R45" s="430">
        <v>0</v>
      </c>
      <c r="S45" s="429">
        <v>0</v>
      </c>
      <c r="T45" s="430">
        <v>0</v>
      </c>
      <c r="U45" s="430">
        <v>0</v>
      </c>
      <c r="V45" s="417">
        <v>0</v>
      </c>
      <c r="W45" s="414">
        <v>0</v>
      </c>
      <c r="X45" s="414">
        <v>0</v>
      </c>
      <c r="AB45" s="412">
        <v>0</v>
      </c>
      <c r="AC45" s="395">
        <v>0</v>
      </c>
      <c r="AD45" s="412">
        <v>0</v>
      </c>
      <c r="AE45" s="395">
        <v>0</v>
      </c>
      <c r="AG45" s="412">
        <v>0</v>
      </c>
      <c r="AH45" s="418">
        <v>0</v>
      </c>
    </row>
    <row r="46" spans="2:34" ht="12">
      <c r="B46" s="415"/>
      <c r="C46" s="411" t="s">
        <v>304</v>
      </c>
      <c r="D46" s="412">
        <v>0</v>
      </c>
      <c r="E46" s="430">
        <v>0</v>
      </c>
      <c r="F46" s="430">
        <v>0</v>
      </c>
      <c r="G46" s="412">
        <v>0</v>
      </c>
      <c r="H46" s="430">
        <v>0</v>
      </c>
      <c r="I46" s="430">
        <v>0</v>
      </c>
      <c r="J46" s="412">
        <v>5078</v>
      </c>
      <c r="K46" s="430">
        <v>5740</v>
      </c>
      <c r="L46" s="430">
        <v>1843</v>
      </c>
      <c r="M46" s="412">
        <v>347</v>
      </c>
      <c r="N46" s="430">
        <v>395</v>
      </c>
      <c r="O46" s="430">
        <v>1814</v>
      </c>
      <c r="P46" s="429">
        <v>39345</v>
      </c>
      <c r="Q46" s="430">
        <v>41920</v>
      </c>
      <c r="R46" s="430">
        <v>51579</v>
      </c>
      <c r="S46" s="429">
        <v>0</v>
      </c>
      <c r="T46" s="430">
        <v>0</v>
      </c>
      <c r="U46" s="430">
        <v>0</v>
      </c>
      <c r="V46" s="417">
        <v>44770</v>
      </c>
      <c r="W46" s="414">
        <v>48055</v>
      </c>
      <c r="X46" s="414">
        <v>55236</v>
      </c>
      <c r="AB46" s="412">
        <v>44770</v>
      </c>
      <c r="AC46" s="395">
        <v>0</v>
      </c>
      <c r="AD46" s="412">
        <v>48055</v>
      </c>
      <c r="AE46" s="395">
        <v>0</v>
      </c>
      <c r="AG46" s="412">
        <v>55236</v>
      </c>
      <c r="AH46" s="418">
        <v>0</v>
      </c>
    </row>
    <row r="47" spans="5:34" ht="12">
      <c r="E47" s="431"/>
      <c r="F47" s="431"/>
      <c r="G47" s="393"/>
      <c r="H47" s="431"/>
      <c r="I47" s="431"/>
      <c r="K47" s="431"/>
      <c r="L47" s="431"/>
      <c r="N47" s="431"/>
      <c r="O47" s="431"/>
      <c r="P47" s="432"/>
      <c r="Q47" s="431"/>
      <c r="R47" s="431"/>
      <c r="S47" s="432"/>
      <c r="T47" s="431"/>
      <c r="U47" s="431"/>
      <c r="V47" s="393"/>
      <c r="W47" s="420"/>
      <c r="X47" s="420"/>
      <c r="AB47" s="418"/>
      <c r="AC47" s="395"/>
      <c r="AD47" s="418"/>
      <c r="AE47" s="395">
        <v>0</v>
      </c>
      <c r="AG47" s="418"/>
      <c r="AH47" s="418">
        <v>0</v>
      </c>
    </row>
    <row r="48" spans="2:34" ht="24">
      <c r="B48" s="415"/>
      <c r="C48" s="421" t="s">
        <v>305</v>
      </c>
      <c r="D48" s="412">
        <v>0</v>
      </c>
      <c r="E48" s="430">
        <v>0</v>
      </c>
      <c r="F48" s="430">
        <v>2629017</v>
      </c>
      <c r="G48" s="412">
        <v>0</v>
      </c>
      <c r="H48" s="430">
        <v>0</v>
      </c>
      <c r="I48" s="430">
        <v>0</v>
      </c>
      <c r="J48" s="412">
        <v>0</v>
      </c>
      <c r="K48" s="430">
        <v>0</v>
      </c>
      <c r="L48" s="430">
        <v>0</v>
      </c>
      <c r="M48" s="412">
        <v>0</v>
      </c>
      <c r="N48" s="430">
        <v>0</v>
      </c>
      <c r="O48" s="430">
        <v>0</v>
      </c>
      <c r="P48" s="429">
        <v>0</v>
      </c>
      <c r="Q48" s="430">
        <v>0</v>
      </c>
      <c r="R48" s="430">
        <v>0</v>
      </c>
      <c r="S48" s="429">
        <v>0</v>
      </c>
      <c r="T48" s="430">
        <v>0</v>
      </c>
      <c r="U48" s="430">
        <v>110721</v>
      </c>
      <c r="V48" s="417">
        <v>0</v>
      </c>
      <c r="W48" s="414">
        <v>0</v>
      </c>
      <c r="X48" s="414">
        <v>2739738</v>
      </c>
      <c r="AB48" s="412">
        <v>0</v>
      </c>
      <c r="AC48" s="395">
        <v>0</v>
      </c>
      <c r="AD48" s="412">
        <v>0</v>
      </c>
      <c r="AE48" s="395">
        <v>0</v>
      </c>
      <c r="AG48" s="412">
        <v>2739738</v>
      </c>
      <c r="AH48" s="418">
        <v>0</v>
      </c>
    </row>
    <row r="49" spans="5:34" ht="12">
      <c r="E49" s="431"/>
      <c r="F49" s="431"/>
      <c r="G49" s="393"/>
      <c r="H49" s="431"/>
      <c r="I49" s="431"/>
      <c r="K49" s="431"/>
      <c r="L49" s="431"/>
      <c r="N49" s="431"/>
      <c r="O49" s="431"/>
      <c r="P49" s="432"/>
      <c r="Q49" s="431"/>
      <c r="R49" s="431"/>
      <c r="S49" s="432"/>
      <c r="T49" s="431"/>
      <c r="U49" s="431"/>
      <c r="V49" s="393"/>
      <c r="W49" s="420"/>
      <c r="X49" s="420"/>
      <c r="AB49" s="418"/>
      <c r="AC49" s="395"/>
      <c r="AD49" s="418"/>
      <c r="AE49" s="395">
        <v>0</v>
      </c>
      <c r="AG49" s="418"/>
      <c r="AH49" s="418">
        <v>0</v>
      </c>
    </row>
    <row r="50" spans="2:34" ht="12">
      <c r="B50" s="410" t="s">
        <v>306</v>
      </c>
      <c r="C50" s="411"/>
      <c r="D50" s="412">
        <v>612739</v>
      </c>
      <c r="E50" s="428">
        <v>611803</v>
      </c>
      <c r="F50" s="428">
        <v>35572</v>
      </c>
      <c r="G50" s="412">
        <v>675926</v>
      </c>
      <c r="H50" s="428">
        <v>631950</v>
      </c>
      <c r="I50" s="428">
        <v>554717</v>
      </c>
      <c r="J50" s="412">
        <v>2485083</v>
      </c>
      <c r="K50" s="428">
        <v>1208747</v>
      </c>
      <c r="L50" s="428">
        <v>1021755</v>
      </c>
      <c r="M50" s="412">
        <v>2154050</v>
      </c>
      <c r="N50" s="430">
        <v>1928403</v>
      </c>
      <c r="O50" s="430">
        <v>1567434</v>
      </c>
      <c r="P50" s="429">
        <v>808034</v>
      </c>
      <c r="Q50" s="430">
        <v>853840</v>
      </c>
      <c r="R50" s="430">
        <v>781876</v>
      </c>
      <c r="S50" s="429">
        <v>-312315</v>
      </c>
      <c r="T50" s="430">
        <v>-85121</v>
      </c>
      <c r="U50" s="430">
        <v>-83403</v>
      </c>
      <c r="V50" s="417">
        <v>6423517</v>
      </c>
      <c r="W50" s="414">
        <v>5149622</v>
      </c>
      <c r="X50" s="414">
        <v>3877951</v>
      </c>
      <c r="AB50" s="412">
        <v>6423517</v>
      </c>
      <c r="AC50" s="395"/>
      <c r="AD50" s="412">
        <v>5149622</v>
      </c>
      <c r="AE50" s="395">
        <v>0</v>
      </c>
      <c r="AG50" s="412">
        <v>3877951</v>
      </c>
      <c r="AH50" s="418">
        <v>0</v>
      </c>
    </row>
    <row r="51" spans="2:34" ht="12">
      <c r="B51" s="415"/>
      <c r="C51" s="411" t="s">
        <v>307</v>
      </c>
      <c r="D51" s="412">
        <v>609767</v>
      </c>
      <c r="E51" s="430">
        <v>608917</v>
      </c>
      <c r="F51" s="430">
        <v>31210</v>
      </c>
      <c r="G51" s="412">
        <v>48477</v>
      </c>
      <c r="H51" s="430">
        <v>47945</v>
      </c>
      <c r="I51" s="430">
        <v>54406</v>
      </c>
      <c r="J51" s="412">
        <v>830355</v>
      </c>
      <c r="K51" s="430">
        <v>667737</v>
      </c>
      <c r="L51" s="430">
        <v>597824</v>
      </c>
      <c r="M51" s="412">
        <v>1928914</v>
      </c>
      <c r="N51" s="430">
        <v>1711301</v>
      </c>
      <c r="O51" s="430">
        <v>1425527</v>
      </c>
      <c r="P51" s="429">
        <v>497869</v>
      </c>
      <c r="Q51" s="430">
        <v>544177</v>
      </c>
      <c r="R51" s="430">
        <v>492273</v>
      </c>
      <c r="S51" s="429">
        <v>0</v>
      </c>
      <c r="T51" s="430">
        <v>0</v>
      </c>
      <c r="U51" s="430">
        <v>0</v>
      </c>
      <c r="V51" s="417">
        <v>3915382</v>
      </c>
      <c r="W51" s="414">
        <v>3580077</v>
      </c>
      <c r="X51" s="414">
        <v>2601240</v>
      </c>
      <c r="AB51" s="412">
        <v>3915382</v>
      </c>
      <c r="AC51" s="395">
        <v>0</v>
      </c>
      <c r="AD51" s="412">
        <v>3580077</v>
      </c>
      <c r="AE51" s="395">
        <v>0</v>
      </c>
      <c r="AG51" s="412">
        <v>2601240</v>
      </c>
      <c r="AH51" s="418">
        <v>0</v>
      </c>
    </row>
    <row r="52" spans="2:34" ht="12">
      <c r="B52" s="415"/>
      <c r="C52" s="411" t="s">
        <v>308</v>
      </c>
      <c r="D52" s="412">
        <v>0</v>
      </c>
      <c r="E52" s="430">
        <v>0</v>
      </c>
      <c r="F52" s="430">
        <v>0</v>
      </c>
      <c r="G52" s="412">
        <v>473426</v>
      </c>
      <c r="H52" s="430">
        <v>435181</v>
      </c>
      <c r="I52" s="430">
        <v>350987</v>
      </c>
      <c r="J52" s="412">
        <v>662486</v>
      </c>
      <c r="K52" s="430">
        <v>66529</v>
      </c>
      <c r="L52" s="430">
        <v>36281</v>
      </c>
      <c r="M52" s="412">
        <v>0</v>
      </c>
      <c r="N52" s="430">
        <v>0</v>
      </c>
      <c r="O52" s="430">
        <v>0</v>
      </c>
      <c r="P52" s="429">
        <v>10180</v>
      </c>
      <c r="Q52" s="430">
        <v>10091</v>
      </c>
      <c r="R52" s="430">
        <v>12000</v>
      </c>
      <c r="S52" s="429">
        <v>270</v>
      </c>
      <c r="T52" s="430">
        <v>208</v>
      </c>
      <c r="U52" s="430">
        <v>0</v>
      </c>
      <c r="V52" s="417">
        <v>1146362</v>
      </c>
      <c r="W52" s="414">
        <v>512009</v>
      </c>
      <c r="X52" s="414">
        <v>399268</v>
      </c>
      <c r="AB52" s="412">
        <v>1146362</v>
      </c>
      <c r="AC52" s="395">
        <v>0</v>
      </c>
      <c r="AD52" s="412">
        <v>512009</v>
      </c>
      <c r="AE52" s="395">
        <v>0</v>
      </c>
      <c r="AG52" s="412">
        <v>399268</v>
      </c>
      <c r="AH52" s="418">
        <v>0</v>
      </c>
    </row>
    <row r="53" spans="2:34" ht="12">
      <c r="B53" s="415"/>
      <c r="C53" s="411" t="s">
        <v>309</v>
      </c>
      <c r="D53" s="412">
        <v>0</v>
      </c>
      <c r="E53" s="430">
        <v>0</v>
      </c>
      <c r="F53" s="430">
        <v>0</v>
      </c>
      <c r="G53" s="412">
        <v>54680</v>
      </c>
      <c r="H53" s="430">
        <v>54643</v>
      </c>
      <c r="I53" s="430">
        <v>50173</v>
      </c>
      <c r="J53" s="412">
        <v>257905</v>
      </c>
      <c r="K53" s="430">
        <v>30686</v>
      </c>
      <c r="L53" s="430">
        <v>33230</v>
      </c>
      <c r="M53" s="412">
        <v>0</v>
      </c>
      <c r="N53" s="430">
        <v>0</v>
      </c>
      <c r="O53" s="430">
        <v>0</v>
      </c>
      <c r="P53" s="429">
        <v>0</v>
      </c>
      <c r="Q53" s="430">
        <v>0</v>
      </c>
      <c r="R53" s="430">
        <v>0</v>
      </c>
      <c r="S53" s="429">
        <v>-312585</v>
      </c>
      <c r="T53" s="430">
        <v>-85329</v>
      </c>
      <c r="U53" s="430">
        <v>-83403</v>
      </c>
      <c r="V53" s="417">
        <v>0</v>
      </c>
      <c r="W53" s="414">
        <v>0</v>
      </c>
      <c r="X53" s="414">
        <v>0</v>
      </c>
      <c r="AB53" s="412">
        <v>0</v>
      </c>
      <c r="AC53" s="395">
        <v>0</v>
      </c>
      <c r="AD53" s="412">
        <v>0</v>
      </c>
      <c r="AE53" s="395">
        <v>0</v>
      </c>
      <c r="AG53" s="412">
        <v>0</v>
      </c>
      <c r="AH53" s="418">
        <v>0</v>
      </c>
    </row>
    <row r="54" spans="2:34" ht="12">
      <c r="B54" s="415"/>
      <c r="C54" s="411" t="s">
        <v>310</v>
      </c>
      <c r="D54" s="412">
        <v>0</v>
      </c>
      <c r="E54" s="430">
        <v>0</v>
      </c>
      <c r="F54" s="430">
        <v>0</v>
      </c>
      <c r="G54" s="412">
        <v>21362</v>
      </c>
      <c r="H54" s="430">
        <v>17795</v>
      </c>
      <c r="I54" s="430">
        <v>14848</v>
      </c>
      <c r="J54" s="412">
        <v>489885</v>
      </c>
      <c r="K54" s="430">
        <v>249667</v>
      </c>
      <c r="L54" s="430">
        <v>186178</v>
      </c>
      <c r="M54" s="412">
        <v>76427</v>
      </c>
      <c r="N54" s="430">
        <v>74228</v>
      </c>
      <c r="O54" s="430">
        <v>51452</v>
      </c>
      <c r="P54" s="429">
        <v>7091</v>
      </c>
      <c r="Q54" s="430">
        <v>6764</v>
      </c>
      <c r="R54" s="430">
        <v>6405</v>
      </c>
      <c r="S54" s="429">
        <v>0</v>
      </c>
      <c r="T54" s="430">
        <v>0</v>
      </c>
      <c r="U54" s="430">
        <v>0</v>
      </c>
      <c r="V54" s="417">
        <v>594765</v>
      </c>
      <c r="W54" s="414">
        <v>348454</v>
      </c>
      <c r="X54" s="414">
        <v>258883</v>
      </c>
      <c r="AB54" s="412">
        <v>594765</v>
      </c>
      <c r="AC54" s="395">
        <v>0</v>
      </c>
      <c r="AD54" s="412">
        <v>348454</v>
      </c>
      <c r="AE54" s="395">
        <v>0</v>
      </c>
      <c r="AG54" s="412">
        <v>258883</v>
      </c>
      <c r="AH54" s="418">
        <v>0</v>
      </c>
    </row>
    <row r="55" spans="2:34" ht="12">
      <c r="B55" s="415"/>
      <c r="C55" s="411" t="s">
        <v>311</v>
      </c>
      <c r="D55" s="412">
        <v>0</v>
      </c>
      <c r="E55" s="430">
        <v>0</v>
      </c>
      <c r="F55" s="430">
        <v>0</v>
      </c>
      <c r="G55" s="412">
        <v>56726</v>
      </c>
      <c r="H55" s="430">
        <v>55453</v>
      </c>
      <c r="I55" s="430">
        <v>65280</v>
      </c>
      <c r="J55" s="412">
        <v>16528</v>
      </c>
      <c r="K55" s="430">
        <v>13010</v>
      </c>
      <c r="L55" s="430">
        <v>22110</v>
      </c>
      <c r="M55" s="412">
        <v>0</v>
      </c>
      <c r="N55" s="430">
        <v>0</v>
      </c>
      <c r="O55" s="430">
        <v>0</v>
      </c>
      <c r="P55" s="429">
        <v>260338</v>
      </c>
      <c r="Q55" s="430">
        <v>261096</v>
      </c>
      <c r="R55" s="430">
        <v>239163</v>
      </c>
      <c r="S55" s="429">
        <v>0</v>
      </c>
      <c r="T55" s="430">
        <v>0</v>
      </c>
      <c r="U55" s="430">
        <v>0</v>
      </c>
      <c r="V55" s="417">
        <v>333592</v>
      </c>
      <c r="W55" s="414">
        <v>329559</v>
      </c>
      <c r="X55" s="414">
        <v>326553</v>
      </c>
      <c r="AB55" s="412">
        <v>333592</v>
      </c>
      <c r="AC55" s="395">
        <v>0</v>
      </c>
      <c r="AD55" s="412">
        <v>329559</v>
      </c>
      <c r="AE55" s="395">
        <v>0</v>
      </c>
      <c r="AG55" s="412">
        <v>326553</v>
      </c>
      <c r="AH55" s="418">
        <v>0</v>
      </c>
    </row>
    <row r="56" spans="2:34" ht="12">
      <c r="B56" s="415"/>
      <c r="C56" s="411" t="s">
        <v>312</v>
      </c>
      <c r="D56" s="412">
        <v>2972</v>
      </c>
      <c r="E56" s="430">
        <v>2886</v>
      </c>
      <c r="F56" s="430">
        <v>4362</v>
      </c>
      <c r="G56" s="412">
        <v>20419</v>
      </c>
      <c r="H56" s="430">
        <v>20119</v>
      </c>
      <c r="I56" s="430">
        <v>19023</v>
      </c>
      <c r="J56" s="412">
        <v>227924</v>
      </c>
      <c r="K56" s="430">
        <v>181118</v>
      </c>
      <c r="L56" s="430">
        <v>146132</v>
      </c>
      <c r="M56" s="412">
        <v>137854</v>
      </c>
      <c r="N56" s="430">
        <v>133162</v>
      </c>
      <c r="O56" s="430">
        <v>90455</v>
      </c>
      <c r="P56" s="429">
        <v>4232</v>
      </c>
      <c r="Q56" s="430">
        <v>4068</v>
      </c>
      <c r="R56" s="430">
        <v>3730</v>
      </c>
      <c r="S56" s="429">
        <v>0</v>
      </c>
      <c r="T56" s="430">
        <v>0</v>
      </c>
      <c r="U56" s="430">
        <v>0</v>
      </c>
      <c r="V56" s="417">
        <v>393401</v>
      </c>
      <c r="W56" s="414">
        <v>341353</v>
      </c>
      <c r="X56" s="414">
        <v>263702</v>
      </c>
      <c r="AB56" s="412">
        <v>393401</v>
      </c>
      <c r="AC56" s="395">
        <v>0</v>
      </c>
      <c r="AD56" s="412">
        <v>341353</v>
      </c>
      <c r="AE56" s="395">
        <v>0</v>
      </c>
      <c r="AG56" s="412">
        <v>263702</v>
      </c>
      <c r="AH56" s="418">
        <v>0</v>
      </c>
    </row>
    <row r="57" spans="2:34" ht="12">
      <c r="B57" s="415"/>
      <c r="C57" s="411" t="s">
        <v>313</v>
      </c>
      <c r="D57" s="412">
        <v>0</v>
      </c>
      <c r="E57" s="430">
        <v>0</v>
      </c>
      <c r="F57" s="430">
        <v>0</v>
      </c>
      <c r="G57" s="412">
        <v>836</v>
      </c>
      <c r="H57" s="430">
        <v>814</v>
      </c>
      <c r="I57" s="430">
        <v>0</v>
      </c>
      <c r="J57" s="412">
        <v>0</v>
      </c>
      <c r="K57" s="430">
        <v>0</v>
      </c>
      <c r="L57" s="430">
        <v>0</v>
      </c>
      <c r="M57" s="412">
        <v>10855</v>
      </c>
      <c r="N57" s="430">
        <v>9712</v>
      </c>
      <c r="O57" s="430">
        <v>0</v>
      </c>
      <c r="P57" s="429">
        <v>28324</v>
      </c>
      <c r="Q57" s="430">
        <v>27644</v>
      </c>
      <c r="R57" s="430">
        <v>28305</v>
      </c>
      <c r="S57" s="429">
        <v>0</v>
      </c>
      <c r="T57" s="430">
        <v>0</v>
      </c>
      <c r="U57" s="430">
        <v>0</v>
      </c>
      <c r="V57" s="417">
        <v>40015</v>
      </c>
      <c r="W57" s="414">
        <v>38170</v>
      </c>
      <c r="X57" s="414">
        <v>28305</v>
      </c>
      <c r="AB57" s="412">
        <v>40015</v>
      </c>
      <c r="AC57" s="395">
        <v>0</v>
      </c>
      <c r="AD57" s="412">
        <v>38170</v>
      </c>
      <c r="AE57" s="395">
        <v>0</v>
      </c>
      <c r="AG57" s="412">
        <v>28305</v>
      </c>
      <c r="AH57" s="418">
        <v>0</v>
      </c>
    </row>
    <row r="58" spans="5:34" ht="12">
      <c r="E58" s="431"/>
      <c r="F58" s="431"/>
      <c r="G58" s="393"/>
      <c r="H58" s="431"/>
      <c r="I58" s="431"/>
      <c r="K58" s="431"/>
      <c r="L58" s="431"/>
      <c r="N58" s="430"/>
      <c r="O58" s="430"/>
      <c r="P58" s="432"/>
      <c r="Q58" s="430"/>
      <c r="R58" s="430"/>
      <c r="S58" s="432"/>
      <c r="T58" s="430"/>
      <c r="U58" s="430"/>
      <c r="V58" s="393"/>
      <c r="W58" s="420"/>
      <c r="X58" s="420"/>
      <c r="AB58" s="418"/>
      <c r="AC58" s="395"/>
      <c r="AE58" s="395">
        <v>0</v>
      </c>
      <c r="AH58" s="418">
        <v>0</v>
      </c>
    </row>
    <row r="59" spans="2:34" ht="12">
      <c r="B59" s="410" t="s">
        <v>314</v>
      </c>
      <c r="C59" s="411"/>
      <c r="D59" s="412">
        <v>6114907</v>
      </c>
      <c r="E59" s="430">
        <v>6305449</v>
      </c>
      <c r="F59" s="430">
        <v>13216656</v>
      </c>
      <c r="G59" s="412">
        <v>276540</v>
      </c>
      <c r="H59" s="430">
        <v>352493</v>
      </c>
      <c r="I59" s="430">
        <v>393342</v>
      </c>
      <c r="J59" s="412">
        <v>3513307</v>
      </c>
      <c r="K59" s="430">
        <v>2671353</v>
      </c>
      <c r="L59" s="430">
        <v>2031450</v>
      </c>
      <c r="M59" s="412">
        <v>1861462</v>
      </c>
      <c r="N59" s="430">
        <v>2013745</v>
      </c>
      <c r="O59" s="430">
        <v>1866508</v>
      </c>
      <c r="P59" s="429">
        <v>1669621</v>
      </c>
      <c r="Q59" s="430">
        <v>1546652</v>
      </c>
      <c r="R59" s="430">
        <v>1413607</v>
      </c>
      <c r="S59" s="429">
        <v>-5366593</v>
      </c>
      <c r="T59" s="430">
        <v>-5009955</v>
      </c>
      <c r="U59" s="430">
        <v>-7389221</v>
      </c>
      <c r="V59" s="417">
        <v>8069244</v>
      </c>
      <c r="W59" s="414">
        <v>7879737</v>
      </c>
      <c r="X59" s="414">
        <v>11532342</v>
      </c>
      <c r="AB59" s="412">
        <v>8069244</v>
      </c>
      <c r="AC59" s="395">
        <v>0</v>
      </c>
      <c r="AD59" s="412">
        <v>7879737</v>
      </c>
      <c r="AE59" s="395">
        <v>0</v>
      </c>
      <c r="AG59" s="412">
        <v>11532342</v>
      </c>
      <c r="AH59" s="418">
        <v>0</v>
      </c>
    </row>
    <row r="60" spans="2:34" s="433" customFormat="1" ht="12">
      <c r="B60" s="434" t="s">
        <v>315</v>
      </c>
      <c r="C60" s="435"/>
      <c r="D60" s="436">
        <v>6114907</v>
      </c>
      <c r="E60" s="428">
        <v>6305449</v>
      </c>
      <c r="F60" s="428">
        <v>13216656</v>
      </c>
      <c r="G60" s="436">
        <v>276540</v>
      </c>
      <c r="H60" s="428">
        <v>352493</v>
      </c>
      <c r="I60" s="428">
        <v>393342</v>
      </c>
      <c r="J60" s="436">
        <v>3513307</v>
      </c>
      <c r="K60" s="428">
        <v>2671353</v>
      </c>
      <c r="L60" s="428">
        <v>2031450</v>
      </c>
      <c r="M60" s="436">
        <v>1861462</v>
      </c>
      <c r="N60" s="430">
        <v>2013745</v>
      </c>
      <c r="O60" s="430">
        <v>1866508</v>
      </c>
      <c r="P60" s="429">
        <v>1669621</v>
      </c>
      <c r="Q60" s="430">
        <v>1546652</v>
      </c>
      <c r="R60" s="430">
        <v>1413607</v>
      </c>
      <c r="S60" s="429">
        <v>-5366593</v>
      </c>
      <c r="T60" s="430">
        <v>-5009955</v>
      </c>
      <c r="U60" s="430">
        <v>-7389221</v>
      </c>
      <c r="V60" s="437">
        <v>6464325</v>
      </c>
      <c r="W60" s="414">
        <v>6199632</v>
      </c>
      <c r="X60" s="414">
        <v>8485621</v>
      </c>
      <c r="AB60" s="412">
        <v>6464325</v>
      </c>
      <c r="AC60" s="395">
        <v>0</v>
      </c>
      <c r="AD60" s="412">
        <v>6199632</v>
      </c>
      <c r="AE60" s="395">
        <v>0</v>
      </c>
      <c r="AG60" s="412">
        <v>8485621</v>
      </c>
      <c r="AH60" s="418">
        <v>0</v>
      </c>
    </row>
    <row r="61" spans="2:34" ht="12">
      <c r="B61" s="415"/>
      <c r="C61" s="411" t="s">
        <v>316</v>
      </c>
      <c r="D61" s="412">
        <v>6903684</v>
      </c>
      <c r="E61" s="430">
        <v>7299977</v>
      </c>
      <c r="F61" s="430">
        <v>11653638</v>
      </c>
      <c r="G61" s="412">
        <v>244071</v>
      </c>
      <c r="H61" s="430">
        <v>236232</v>
      </c>
      <c r="I61" s="430">
        <v>222004</v>
      </c>
      <c r="J61" s="412">
        <v>1190167</v>
      </c>
      <c r="K61" s="430">
        <v>429110</v>
      </c>
      <c r="L61" s="430">
        <v>305089</v>
      </c>
      <c r="M61" s="412">
        <v>231481</v>
      </c>
      <c r="N61" s="430">
        <v>222163</v>
      </c>
      <c r="O61" s="430">
        <v>210448</v>
      </c>
      <c r="P61" s="429">
        <v>787902</v>
      </c>
      <c r="Q61" s="430">
        <v>762163</v>
      </c>
      <c r="R61" s="430">
        <v>682138</v>
      </c>
      <c r="S61" s="429">
        <v>-2453621</v>
      </c>
      <c r="T61" s="430">
        <v>-2045961</v>
      </c>
      <c r="U61" s="430">
        <v>-4899880</v>
      </c>
      <c r="V61" s="417">
        <v>6903684</v>
      </c>
      <c r="W61" s="414">
        <v>6903684</v>
      </c>
      <c r="X61" s="414">
        <v>8173437</v>
      </c>
      <c r="AB61" s="412">
        <v>6903684</v>
      </c>
      <c r="AC61" s="395">
        <v>0</v>
      </c>
      <c r="AD61" s="412">
        <v>6903684</v>
      </c>
      <c r="AE61" s="395">
        <v>0</v>
      </c>
      <c r="AG61" s="412">
        <v>8173437</v>
      </c>
      <c r="AH61" s="418">
        <v>0</v>
      </c>
    </row>
    <row r="62" spans="2:34" s="395" customFormat="1" ht="12">
      <c r="B62" s="438"/>
      <c r="C62" s="439" t="s">
        <v>317</v>
      </c>
      <c r="D62" s="440">
        <v>2601069</v>
      </c>
      <c r="E62" s="441">
        <v>2502201</v>
      </c>
      <c r="F62" s="441">
        <v>5497025</v>
      </c>
      <c r="G62" s="440">
        <v>164410</v>
      </c>
      <c r="H62" s="441">
        <v>243887</v>
      </c>
      <c r="I62" s="441">
        <v>34542</v>
      </c>
      <c r="J62" s="440">
        <v>318558</v>
      </c>
      <c r="K62" s="441">
        <v>301696</v>
      </c>
      <c r="L62" s="441">
        <v>203163</v>
      </c>
      <c r="M62" s="440">
        <v>97543</v>
      </c>
      <c r="N62" s="430">
        <v>352979</v>
      </c>
      <c r="O62" s="430">
        <v>454417</v>
      </c>
      <c r="P62" s="429">
        <v>79531</v>
      </c>
      <c r="Q62" s="430">
        <v>53825</v>
      </c>
      <c r="R62" s="430">
        <v>93861</v>
      </c>
      <c r="S62" s="429">
        <v>13694</v>
      </c>
      <c r="T62" s="430">
        <v>-253463</v>
      </c>
      <c r="U62" s="430">
        <v>-1522586</v>
      </c>
      <c r="V62" s="442">
        <v>3274805</v>
      </c>
      <c r="W62" s="414">
        <v>3201125</v>
      </c>
      <c r="X62" s="414">
        <v>4760422</v>
      </c>
      <c r="AB62" s="440">
        <v>3274805</v>
      </c>
      <c r="AC62" s="395">
        <v>0</v>
      </c>
      <c r="AD62" s="440">
        <v>3201125</v>
      </c>
      <c r="AE62" s="395">
        <v>0</v>
      </c>
      <c r="AG62" s="412">
        <v>4760422</v>
      </c>
      <c r="AH62" s="418">
        <v>0</v>
      </c>
    </row>
    <row r="63" spans="2:34" ht="12">
      <c r="B63" s="415"/>
      <c r="C63" s="411" t="s">
        <v>318</v>
      </c>
      <c r="D63" s="412">
        <v>0</v>
      </c>
      <c r="E63" s="430">
        <v>0</v>
      </c>
      <c r="F63" s="430">
        <v>290885</v>
      </c>
      <c r="G63" s="412">
        <v>0</v>
      </c>
      <c r="H63" s="430">
        <v>0</v>
      </c>
      <c r="I63" s="430">
        <v>0</v>
      </c>
      <c r="J63" s="412">
        <v>945229</v>
      </c>
      <c r="K63" s="430">
        <v>917280</v>
      </c>
      <c r="L63" s="430">
        <v>754134</v>
      </c>
      <c r="M63" s="412">
        <v>105167</v>
      </c>
      <c r="N63" s="430">
        <v>100933</v>
      </c>
      <c r="O63" s="430">
        <v>4198</v>
      </c>
      <c r="P63" s="429">
        <v>73</v>
      </c>
      <c r="Q63" s="430">
        <v>72</v>
      </c>
      <c r="R63" s="430">
        <v>70</v>
      </c>
      <c r="S63" s="429">
        <v>-1050469</v>
      </c>
      <c r="T63" s="430">
        <v>-1018285</v>
      </c>
      <c r="U63" s="430">
        <v>-1049287</v>
      </c>
      <c r="V63" s="417">
        <v>0</v>
      </c>
      <c r="W63" s="414">
        <v>0</v>
      </c>
      <c r="X63" s="414">
        <v>0</v>
      </c>
      <c r="AB63" s="412">
        <v>0</v>
      </c>
      <c r="AC63" s="395">
        <v>0</v>
      </c>
      <c r="AD63" s="412">
        <v>0</v>
      </c>
      <c r="AE63" s="395">
        <v>0</v>
      </c>
      <c r="AG63" s="412">
        <v>0</v>
      </c>
      <c r="AH63" s="418">
        <v>0</v>
      </c>
    </row>
    <row r="64" spans="2:34" ht="12">
      <c r="B64" s="415"/>
      <c r="C64" s="411" t="s">
        <v>319</v>
      </c>
      <c r="D64" s="412">
        <v>-140479</v>
      </c>
      <c r="E64" s="430">
        <v>-140479</v>
      </c>
      <c r="F64" s="430">
        <v>0</v>
      </c>
      <c r="G64" s="412">
        <v>0</v>
      </c>
      <c r="H64" s="430">
        <v>0</v>
      </c>
      <c r="I64" s="430">
        <v>0</v>
      </c>
      <c r="J64" s="412">
        <v>0</v>
      </c>
      <c r="K64" s="430">
        <v>0</v>
      </c>
      <c r="L64" s="430">
        <v>0</v>
      </c>
      <c r="M64" s="412">
        <v>0</v>
      </c>
      <c r="N64" s="430">
        <v>0</v>
      </c>
      <c r="O64" s="430">
        <v>0</v>
      </c>
      <c r="P64" s="429">
        <v>0</v>
      </c>
      <c r="Q64" s="430">
        <v>0</v>
      </c>
      <c r="R64" s="430">
        <v>0</v>
      </c>
      <c r="S64" s="429">
        <v>0</v>
      </c>
      <c r="T64" s="430">
        <v>0</v>
      </c>
      <c r="U64" s="430">
        <v>0</v>
      </c>
      <c r="V64" s="417">
        <v>-140479</v>
      </c>
      <c r="W64" s="414">
        <v>-140479</v>
      </c>
      <c r="X64" s="414">
        <v>0</v>
      </c>
      <c r="AB64" s="412">
        <v>-140479</v>
      </c>
      <c r="AC64" s="395">
        <v>0</v>
      </c>
      <c r="AD64" s="412">
        <v>-140479</v>
      </c>
      <c r="AE64" s="395">
        <v>0</v>
      </c>
      <c r="AG64" s="412">
        <v>0</v>
      </c>
      <c r="AH64" s="418">
        <v>0</v>
      </c>
    </row>
    <row r="65" spans="2:34" ht="12">
      <c r="B65" s="415"/>
      <c r="C65" s="411" t="s">
        <v>320</v>
      </c>
      <c r="D65" s="412">
        <v>0</v>
      </c>
      <c r="E65" s="430">
        <v>0</v>
      </c>
      <c r="F65" s="430">
        <v>0</v>
      </c>
      <c r="G65" s="412">
        <v>0</v>
      </c>
      <c r="H65" s="430">
        <v>0</v>
      </c>
      <c r="I65" s="430">
        <v>0</v>
      </c>
      <c r="J65" s="412">
        <v>0</v>
      </c>
      <c r="K65" s="430">
        <v>0</v>
      </c>
      <c r="L65" s="430">
        <v>0</v>
      </c>
      <c r="M65" s="412">
        <v>0</v>
      </c>
      <c r="N65" s="430">
        <v>0</v>
      </c>
      <c r="O65" s="430">
        <v>0</v>
      </c>
      <c r="P65" s="429">
        <v>0</v>
      </c>
      <c r="Q65" s="430">
        <v>0</v>
      </c>
      <c r="R65" s="430">
        <v>0</v>
      </c>
      <c r="S65" s="429">
        <v>0</v>
      </c>
      <c r="T65" s="430">
        <v>0</v>
      </c>
      <c r="U65" s="430">
        <v>0</v>
      </c>
      <c r="V65" s="417">
        <v>0</v>
      </c>
      <c r="W65" s="414">
        <v>0</v>
      </c>
      <c r="X65" s="414">
        <v>0</v>
      </c>
      <c r="AB65" s="412"/>
      <c r="AC65" s="395">
        <v>0</v>
      </c>
      <c r="AD65" s="412"/>
      <c r="AE65" s="395">
        <v>0</v>
      </c>
      <c r="AG65" s="412">
        <v>0</v>
      </c>
      <c r="AH65" s="418">
        <v>0</v>
      </c>
    </row>
    <row r="66" spans="2:34" ht="12">
      <c r="B66" s="415"/>
      <c r="C66" s="411" t="s">
        <v>321</v>
      </c>
      <c r="D66" s="412">
        <v>-3249367</v>
      </c>
      <c r="E66" s="430">
        <v>-3356250</v>
      </c>
      <c r="F66" s="430">
        <v>-4224892</v>
      </c>
      <c r="G66" s="412">
        <v>-131941</v>
      </c>
      <c r="H66" s="430">
        <v>-127626</v>
      </c>
      <c r="I66" s="430">
        <v>136796</v>
      </c>
      <c r="J66" s="412">
        <v>1059353</v>
      </c>
      <c r="K66" s="430">
        <v>1023267</v>
      </c>
      <c r="L66" s="430">
        <v>769064</v>
      </c>
      <c r="M66" s="412">
        <v>1427271</v>
      </c>
      <c r="N66" s="430">
        <v>1337670</v>
      </c>
      <c r="O66" s="430">
        <v>1197445</v>
      </c>
      <c r="P66" s="429">
        <v>802115</v>
      </c>
      <c r="Q66" s="430">
        <v>730592</v>
      </c>
      <c r="R66" s="430">
        <v>637538</v>
      </c>
      <c r="S66" s="429">
        <v>-1876197</v>
      </c>
      <c r="T66" s="430">
        <v>-1692246</v>
      </c>
      <c r="U66" s="430">
        <v>82532</v>
      </c>
      <c r="V66" s="417">
        <v>-3573685</v>
      </c>
      <c r="W66" s="414">
        <v>-3764698</v>
      </c>
      <c r="X66" s="414">
        <v>-4448238</v>
      </c>
      <c r="AB66" s="412">
        <v>-3573685</v>
      </c>
      <c r="AC66" s="395">
        <v>0</v>
      </c>
      <c r="AD66" s="412">
        <v>-3764698</v>
      </c>
      <c r="AE66" s="395">
        <v>0</v>
      </c>
      <c r="AG66" s="412">
        <v>-4448238</v>
      </c>
      <c r="AH66" s="418">
        <v>0</v>
      </c>
    </row>
    <row r="67" spans="5:34" ht="12">
      <c r="E67" s="431"/>
      <c r="F67" s="431"/>
      <c r="G67" s="393"/>
      <c r="H67" s="431"/>
      <c r="I67" s="431"/>
      <c r="K67" s="431"/>
      <c r="L67" s="431"/>
      <c r="N67" s="431"/>
      <c r="O67" s="431"/>
      <c r="P67" s="432"/>
      <c r="Q67" s="430"/>
      <c r="R67" s="430"/>
      <c r="S67" s="432"/>
      <c r="T67" s="430"/>
      <c r="U67" s="430"/>
      <c r="V67" s="393"/>
      <c r="W67" s="420"/>
      <c r="X67" s="420"/>
      <c r="AB67" s="418"/>
      <c r="AC67" s="395"/>
      <c r="AE67" s="395">
        <v>0</v>
      </c>
      <c r="AH67" s="418">
        <v>0</v>
      </c>
    </row>
    <row r="68" spans="2:34" ht="12">
      <c r="B68" s="422" t="s">
        <v>322</v>
      </c>
      <c r="C68" s="411"/>
      <c r="D68" s="412">
        <v>0</v>
      </c>
      <c r="E68" s="428"/>
      <c r="F68" s="428"/>
      <c r="G68" s="412">
        <v>0</v>
      </c>
      <c r="H68" s="428"/>
      <c r="I68" s="428"/>
      <c r="J68" s="412">
        <v>0</v>
      </c>
      <c r="K68" s="428"/>
      <c r="L68" s="428"/>
      <c r="M68" s="412">
        <v>0</v>
      </c>
      <c r="N68" s="428"/>
      <c r="O68" s="428"/>
      <c r="P68" s="429">
        <v>0</v>
      </c>
      <c r="Q68" s="430"/>
      <c r="R68" s="430"/>
      <c r="S68" s="429">
        <v>0</v>
      </c>
      <c r="T68" s="430"/>
      <c r="U68" s="430"/>
      <c r="V68" s="417">
        <v>1604919</v>
      </c>
      <c r="W68" s="414">
        <v>1680105</v>
      </c>
      <c r="X68" s="414">
        <v>3046721</v>
      </c>
      <c r="AB68" s="412">
        <v>1604919</v>
      </c>
      <c r="AC68" s="395">
        <v>0</v>
      </c>
      <c r="AD68" s="412">
        <v>1680105</v>
      </c>
      <c r="AE68" s="395">
        <v>0</v>
      </c>
      <c r="AG68" s="412">
        <v>3046721</v>
      </c>
      <c r="AH68" s="418">
        <v>0</v>
      </c>
    </row>
    <row r="69" spans="5:34" ht="12">
      <c r="E69" s="431"/>
      <c r="F69" s="431"/>
      <c r="G69" s="393"/>
      <c r="H69" s="431"/>
      <c r="I69" s="431"/>
      <c r="K69" s="431"/>
      <c r="L69" s="431"/>
      <c r="N69" s="431"/>
      <c r="O69" s="431"/>
      <c r="Q69" s="431"/>
      <c r="R69" s="431"/>
      <c r="T69" s="431"/>
      <c r="U69" s="431"/>
      <c r="V69" s="393"/>
      <c r="W69" s="420"/>
      <c r="X69" s="420"/>
      <c r="AB69" s="418"/>
      <c r="AC69" s="395"/>
      <c r="AE69" s="395">
        <v>0</v>
      </c>
      <c r="AH69" s="418">
        <v>0</v>
      </c>
    </row>
    <row r="70" spans="2:34" ht="12">
      <c r="B70" s="410" t="s">
        <v>323</v>
      </c>
      <c r="C70" s="423"/>
      <c r="D70" s="417">
        <v>6896151</v>
      </c>
      <c r="E70" s="443">
        <v>7792390</v>
      </c>
      <c r="F70" s="443">
        <v>16370832</v>
      </c>
      <c r="G70" s="417">
        <v>2062786</v>
      </c>
      <c r="H70" s="444">
        <v>2002627</v>
      </c>
      <c r="I70" s="444">
        <v>1864657</v>
      </c>
      <c r="J70" s="417">
        <v>7847263</v>
      </c>
      <c r="K70" s="444">
        <v>5115236</v>
      </c>
      <c r="L70" s="444">
        <v>3967472</v>
      </c>
      <c r="M70" s="417">
        <v>4999561</v>
      </c>
      <c r="N70" s="414">
        <v>4910326</v>
      </c>
      <c r="O70" s="414">
        <v>4263896</v>
      </c>
      <c r="P70" s="417">
        <v>2975671</v>
      </c>
      <c r="Q70" s="414">
        <v>2917137</v>
      </c>
      <c r="R70" s="414">
        <v>2637390</v>
      </c>
      <c r="S70" s="417">
        <v>-5980961</v>
      </c>
      <c r="T70" s="443">
        <v>-5886244</v>
      </c>
      <c r="U70" s="443">
        <v>-7349777</v>
      </c>
      <c r="V70" s="417">
        <v>18800471</v>
      </c>
      <c r="W70" s="414">
        <v>16851472</v>
      </c>
      <c r="X70" s="414">
        <v>21754470</v>
      </c>
      <c r="AB70" s="417">
        <v>18800471</v>
      </c>
      <c r="AC70" s="395">
        <v>0</v>
      </c>
      <c r="AD70" s="417">
        <v>16851472</v>
      </c>
      <c r="AE70" s="395">
        <v>0</v>
      </c>
      <c r="AG70" s="417">
        <v>21754470</v>
      </c>
      <c r="AH70" s="418">
        <v>0</v>
      </c>
    </row>
    <row r="71" spans="4:34" ht="12">
      <c r="D71" s="418">
        <v>0</v>
      </c>
      <c r="E71" s="394">
        <v>0</v>
      </c>
      <c r="F71" s="394">
        <v>0</v>
      </c>
      <c r="G71" s="394">
        <v>0</v>
      </c>
      <c r="H71" s="394">
        <v>0</v>
      </c>
      <c r="I71" s="394">
        <v>0</v>
      </c>
      <c r="J71" s="394">
        <v>0</v>
      </c>
      <c r="K71" s="394">
        <v>0</v>
      </c>
      <c r="L71" s="394">
        <v>0</v>
      </c>
      <c r="M71" s="394">
        <v>0</v>
      </c>
      <c r="N71" s="394">
        <v>0</v>
      </c>
      <c r="O71" s="394">
        <v>0</v>
      </c>
      <c r="P71" s="394">
        <v>0</v>
      </c>
      <c r="Q71" s="394">
        <v>0</v>
      </c>
      <c r="R71" s="394">
        <v>0</v>
      </c>
      <c r="S71" s="394">
        <v>0</v>
      </c>
      <c r="T71" s="394">
        <v>0</v>
      </c>
      <c r="U71" s="394">
        <v>0</v>
      </c>
      <c r="V71" s="394">
        <v>0</v>
      </c>
      <c r="W71" s="394">
        <v>0</v>
      </c>
      <c r="X71" s="394">
        <v>0</v>
      </c>
      <c r="AB71" s="418">
        <v>0</v>
      </c>
      <c r="AC71" s="395"/>
      <c r="AD71" s="418">
        <v>0</v>
      </c>
      <c r="AE71" s="395"/>
      <c r="AG71" s="418"/>
      <c r="AH71" s="393"/>
    </row>
    <row r="72" spans="4:33" ht="12">
      <c r="D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W72" s="418"/>
      <c r="Y72" s="418"/>
      <c r="Z72" s="418"/>
      <c r="AA72" s="418"/>
      <c r="AB72" s="418"/>
      <c r="AC72" s="418"/>
      <c r="AD72" s="418"/>
      <c r="AE72" s="418"/>
      <c r="AF72" s="418"/>
      <c r="AG72" s="418"/>
    </row>
    <row r="73" spans="21:34" ht="12">
      <c r="U73" s="418"/>
      <c r="W73" s="418"/>
      <c r="AH73" s="393"/>
    </row>
    <row r="74" spans="2:34" ht="12" customHeight="1">
      <c r="B74" s="397" t="s">
        <v>3</v>
      </c>
      <c r="C74" s="398"/>
      <c r="D74" s="445" t="s">
        <v>270</v>
      </c>
      <c r="E74" s="446"/>
      <c r="F74" s="445" t="s">
        <v>10</v>
      </c>
      <c r="G74" s="446"/>
      <c r="H74" s="445" t="s">
        <v>38</v>
      </c>
      <c r="I74" s="446"/>
      <c r="J74" s="445" t="s">
        <v>14</v>
      </c>
      <c r="K74" s="446"/>
      <c r="L74" s="445" t="s">
        <v>12</v>
      </c>
      <c r="M74" s="446"/>
      <c r="N74" s="445" t="s">
        <v>271</v>
      </c>
      <c r="O74" s="446"/>
      <c r="P74" s="445" t="s">
        <v>272</v>
      </c>
      <c r="Q74" s="446"/>
      <c r="S74" s="394"/>
      <c r="U74" s="418"/>
      <c r="W74" s="418"/>
      <c r="AH74" s="393"/>
    </row>
    <row r="75" spans="2:34" ht="12">
      <c r="B75" s="424" t="s">
        <v>324</v>
      </c>
      <c r="C75" s="425"/>
      <c r="D75" s="404">
        <v>42825</v>
      </c>
      <c r="E75" s="405">
        <v>42460</v>
      </c>
      <c r="F75" s="404">
        <v>42735</v>
      </c>
      <c r="G75" s="405">
        <v>42460</v>
      </c>
      <c r="H75" s="404">
        <v>42825</v>
      </c>
      <c r="I75" s="405">
        <v>42460</v>
      </c>
      <c r="J75" s="404">
        <v>42735</v>
      </c>
      <c r="K75" s="405">
        <v>42460</v>
      </c>
      <c r="L75" s="404">
        <v>42825</v>
      </c>
      <c r="M75" s="405">
        <v>42460</v>
      </c>
      <c r="N75" s="404">
        <v>42825</v>
      </c>
      <c r="O75" s="405">
        <v>42460</v>
      </c>
      <c r="P75" s="404">
        <v>42825</v>
      </c>
      <c r="Q75" s="405">
        <v>42460</v>
      </c>
      <c r="S75" s="394"/>
      <c r="U75" s="418"/>
      <c r="W75" s="418"/>
      <c r="AH75" s="393"/>
    </row>
    <row r="76" spans="2:34" ht="12">
      <c r="B76" s="426"/>
      <c r="C76" s="427"/>
      <c r="D76" s="408" t="s">
        <v>274</v>
      </c>
      <c r="E76" s="409" t="s">
        <v>274</v>
      </c>
      <c r="F76" s="408" t="s">
        <v>274</v>
      </c>
      <c r="G76" s="409" t="s">
        <v>274</v>
      </c>
      <c r="H76" s="408" t="s">
        <v>274</v>
      </c>
      <c r="I76" s="409" t="s">
        <v>274</v>
      </c>
      <c r="J76" s="408" t="s">
        <v>274</v>
      </c>
      <c r="K76" s="409" t="s">
        <v>274</v>
      </c>
      <c r="L76" s="408" t="s">
        <v>274</v>
      </c>
      <c r="M76" s="409" t="s">
        <v>274</v>
      </c>
      <c r="N76" s="408" t="s">
        <v>274</v>
      </c>
      <c r="O76" s="409" t="s">
        <v>274</v>
      </c>
      <c r="P76" s="408" t="s">
        <v>274</v>
      </c>
      <c r="Q76" s="409" t="s">
        <v>274</v>
      </c>
      <c r="S76" s="394"/>
      <c r="AB76" s="418"/>
      <c r="AC76" s="395"/>
      <c r="AD76" s="418"/>
      <c r="AE76" s="395"/>
      <c r="AH76" s="393"/>
    </row>
    <row r="77" spans="2:34" ht="12">
      <c r="B77" s="410" t="s">
        <v>325</v>
      </c>
      <c r="C77" s="447"/>
      <c r="D77" s="448">
        <v>0</v>
      </c>
      <c r="E77" s="449">
        <v>6952</v>
      </c>
      <c r="F77" s="448">
        <v>389096</v>
      </c>
      <c r="G77" s="449">
        <v>291441</v>
      </c>
      <c r="H77" s="448">
        <v>1026465</v>
      </c>
      <c r="I77" s="449">
        <v>550328</v>
      </c>
      <c r="J77" s="448">
        <v>577557</v>
      </c>
      <c r="K77" s="449">
        <v>598402</v>
      </c>
      <c r="L77" s="448">
        <v>341287</v>
      </c>
      <c r="M77" s="450">
        <v>356642</v>
      </c>
      <c r="N77" s="448">
        <v>0</v>
      </c>
      <c r="O77" s="450">
        <v>0</v>
      </c>
      <c r="P77" s="448">
        <v>2334405</v>
      </c>
      <c r="Q77" s="449">
        <v>1803765</v>
      </c>
      <c r="S77" s="394"/>
      <c r="AB77" s="448">
        <v>2334405</v>
      </c>
      <c r="AC77" s="395">
        <v>0</v>
      </c>
      <c r="AD77" s="448">
        <v>1803765</v>
      </c>
      <c r="AE77" s="395"/>
      <c r="AH77" s="393"/>
    </row>
    <row r="78" spans="2:34" ht="12">
      <c r="B78" s="451"/>
      <c r="C78" s="421" t="s">
        <v>326</v>
      </c>
      <c r="D78" s="448">
        <v>0</v>
      </c>
      <c r="E78" s="449">
        <v>6719</v>
      </c>
      <c r="F78" s="448">
        <v>384400</v>
      </c>
      <c r="G78" s="449">
        <v>242057</v>
      </c>
      <c r="H78" s="448">
        <v>872262</v>
      </c>
      <c r="I78" s="449">
        <v>531023</v>
      </c>
      <c r="J78" s="448">
        <v>569228</v>
      </c>
      <c r="K78" s="449">
        <v>596114</v>
      </c>
      <c r="L78" s="448">
        <v>340486</v>
      </c>
      <c r="M78" s="450">
        <v>354938</v>
      </c>
      <c r="N78" s="448">
        <v>0</v>
      </c>
      <c r="O78" s="450">
        <v>0</v>
      </c>
      <c r="P78" s="448">
        <v>2166376</v>
      </c>
      <c r="Q78" s="449">
        <v>1730851</v>
      </c>
      <c r="S78" s="394"/>
      <c r="T78" s="418"/>
      <c r="AB78" s="448">
        <v>2166376</v>
      </c>
      <c r="AC78" s="395">
        <v>0</v>
      </c>
      <c r="AD78" s="448">
        <v>1730851</v>
      </c>
      <c r="AE78" s="395"/>
      <c r="AH78" s="393"/>
    </row>
    <row r="79" spans="2:34" ht="12">
      <c r="B79" s="451"/>
      <c r="C79" s="452" t="s">
        <v>327</v>
      </c>
      <c r="D79" s="453">
        <v>0</v>
      </c>
      <c r="E79" s="454">
        <v>0</v>
      </c>
      <c r="F79" s="453">
        <v>368354</v>
      </c>
      <c r="G79" s="454">
        <v>199259</v>
      </c>
      <c r="H79" s="453">
        <v>632964</v>
      </c>
      <c r="I79" s="454">
        <v>416718</v>
      </c>
      <c r="J79" s="453">
        <v>512536</v>
      </c>
      <c r="K79" s="454">
        <v>549730</v>
      </c>
      <c r="L79" s="453">
        <v>298615</v>
      </c>
      <c r="M79" s="455">
        <v>318337</v>
      </c>
      <c r="N79" s="453">
        <v>0</v>
      </c>
      <c r="O79" s="455">
        <v>0</v>
      </c>
      <c r="P79" s="453">
        <v>1812469</v>
      </c>
      <c r="Q79" s="456">
        <v>1484044</v>
      </c>
      <c r="S79" s="394"/>
      <c r="T79" s="418"/>
      <c r="Y79" s="418"/>
      <c r="Z79" s="418"/>
      <c r="AA79" s="418"/>
      <c r="AB79" s="453">
        <v>1812469</v>
      </c>
      <c r="AC79" s="395">
        <v>0</v>
      </c>
      <c r="AD79" s="453">
        <v>1484044</v>
      </c>
      <c r="AE79" s="395">
        <v>0</v>
      </c>
      <c r="AH79" s="393"/>
    </row>
    <row r="80" spans="2:34" ht="12">
      <c r="B80" s="451"/>
      <c r="C80" s="452" t="s">
        <v>328</v>
      </c>
      <c r="D80" s="453">
        <v>0</v>
      </c>
      <c r="E80" s="454">
        <v>5011</v>
      </c>
      <c r="F80" s="453">
        <v>27</v>
      </c>
      <c r="G80" s="454">
        <v>52</v>
      </c>
      <c r="H80" s="453">
        <v>541</v>
      </c>
      <c r="I80" s="454">
        <v>459</v>
      </c>
      <c r="J80" s="453">
        <v>5365</v>
      </c>
      <c r="K80" s="454">
        <v>2537</v>
      </c>
      <c r="L80" s="453">
        <v>5208</v>
      </c>
      <c r="M80" s="455">
        <v>6035</v>
      </c>
      <c r="N80" s="453">
        <v>0</v>
      </c>
      <c r="O80" s="455">
        <v>0</v>
      </c>
      <c r="P80" s="453">
        <v>11141</v>
      </c>
      <c r="Q80" s="456">
        <v>14094</v>
      </c>
      <c r="S80" s="394"/>
      <c r="T80" s="418"/>
      <c r="Y80" s="418"/>
      <c r="Z80" s="418"/>
      <c r="AA80" s="418"/>
      <c r="AB80" s="453">
        <v>11141</v>
      </c>
      <c r="AC80" s="395">
        <v>0</v>
      </c>
      <c r="AD80" s="453">
        <v>14094</v>
      </c>
      <c r="AE80" s="395">
        <v>0</v>
      </c>
      <c r="AH80" s="393"/>
    </row>
    <row r="81" spans="2:34" ht="12">
      <c r="B81" s="451"/>
      <c r="C81" s="452" t="s">
        <v>329</v>
      </c>
      <c r="D81" s="453">
        <v>0</v>
      </c>
      <c r="E81" s="454">
        <v>1708</v>
      </c>
      <c r="F81" s="453">
        <v>16019</v>
      </c>
      <c r="G81" s="454">
        <v>42746</v>
      </c>
      <c r="H81" s="453">
        <v>238757</v>
      </c>
      <c r="I81" s="454">
        <v>113846</v>
      </c>
      <c r="J81" s="453">
        <v>51327</v>
      </c>
      <c r="K81" s="454">
        <v>43847</v>
      </c>
      <c r="L81" s="453">
        <v>36663</v>
      </c>
      <c r="M81" s="455">
        <v>30566</v>
      </c>
      <c r="N81" s="453">
        <v>0</v>
      </c>
      <c r="O81" s="455">
        <v>0</v>
      </c>
      <c r="P81" s="453">
        <v>342766</v>
      </c>
      <c r="Q81" s="456">
        <v>232713</v>
      </c>
      <c r="S81" s="394"/>
      <c r="T81" s="418"/>
      <c r="Y81" s="418"/>
      <c r="Z81" s="418"/>
      <c r="AA81" s="418"/>
      <c r="AB81" s="453">
        <v>342766</v>
      </c>
      <c r="AC81" s="395">
        <v>0</v>
      </c>
      <c r="AD81" s="453">
        <v>232713</v>
      </c>
      <c r="AE81" s="395">
        <v>0</v>
      </c>
      <c r="AH81" s="393"/>
    </row>
    <row r="82" spans="2:34" ht="12" hidden="1">
      <c r="B82" s="451"/>
      <c r="C82" s="452"/>
      <c r="D82" s="453"/>
      <c r="E82" s="454">
        <v>233</v>
      </c>
      <c r="F82" s="453"/>
      <c r="G82" s="454">
        <v>49384</v>
      </c>
      <c r="H82" s="453">
        <v>0</v>
      </c>
      <c r="I82" s="454">
        <v>19305</v>
      </c>
      <c r="J82" s="453">
        <v>0</v>
      </c>
      <c r="K82" s="454">
        <v>2288</v>
      </c>
      <c r="L82" s="453"/>
      <c r="M82" s="455">
        <v>1703</v>
      </c>
      <c r="N82" s="453">
        <v>0</v>
      </c>
      <c r="O82" s="455">
        <v>0</v>
      </c>
      <c r="P82" s="453"/>
      <c r="Q82" s="456"/>
      <c r="S82" s="394"/>
      <c r="T82" s="418"/>
      <c r="Y82" s="418"/>
      <c r="Z82" s="418"/>
      <c r="AA82" s="418"/>
      <c r="AB82" s="453"/>
      <c r="AC82" s="395"/>
      <c r="AD82" s="453"/>
      <c r="AE82" s="395"/>
      <c r="AH82" s="393"/>
    </row>
    <row r="83" spans="2:34" ht="12">
      <c r="B83" s="451"/>
      <c r="C83" s="421" t="s">
        <v>330</v>
      </c>
      <c r="D83" s="453">
        <v>0</v>
      </c>
      <c r="E83" s="454">
        <v>233</v>
      </c>
      <c r="F83" s="453">
        <v>4696</v>
      </c>
      <c r="G83" s="454">
        <v>49384</v>
      </c>
      <c r="H83" s="453">
        <v>154203</v>
      </c>
      <c r="I83" s="454">
        <v>19305</v>
      </c>
      <c r="J83" s="453">
        <v>8329</v>
      </c>
      <c r="K83" s="454">
        <v>2288</v>
      </c>
      <c r="L83" s="453">
        <v>801</v>
      </c>
      <c r="M83" s="455">
        <v>1704</v>
      </c>
      <c r="N83" s="453">
        <v>0</v>
      </c>
      <c r="O83" s="455">
        <v>0</v>
      </c>
      <c r="P83" s="453">
        <v>168029</v>
      </c>
      <c r="Q83" s="456">
        <v>72914</v>
      </c>
      <c r="S83" s="394"/>
      <c r="T83" s="418"/>
      <c r="Y83" s="418"/>
      <c r="Z83" s="418"/>
      <c r="AA83" s="418"/>
      <c r="AB83" s="453">
        <v>168029</v>
      </c>
      <c r="AC83" s="395">
        <v>0</v>
      </c>
      <c r="AD83" s="453">
        <v>72914</v>
      </c>
      <c r="AE83" s="395">
        <v>0</v>
      </c>
      <c r="AH83" s="393"/>
    </row>
    <row r="84" spans="4:34" ht="6" customHeight="1">
      <c r="D84" s="418"/>
      <c r="E84" s="418"/>
      <c r="F84" s="418"/>
      <c r="G84" s="418"/>
      <c r="H84" s="418"/>
      <c r="I84" s="418"/>
      <c r="J84" s="418"/>
      <c r="K84" s="418"/>
      <c r="L84" s="418"/>
      <c r="M84" s="457"/>
      <c r="N84" s="418"/>
      <c r="O84" s="457"/>
      <c r="P84" s="418"/>
      <c r="Q84" s="418"/>
      <c r="S84" s="394"/>
      <c r="T84" s="418"/>
      <c r="Y84" s="418"/>
      <c r="Z84" s="418"/>
      <c r="AA84" s="418"/>
      <c r="AB84" s="418"/>
      <c r="AC84" s="395"/>
      <c r="AD84" s="418"/>
      <c r="AE84" s="395">
        <v>0</v>
      </c>
      <c r="AH84" s="393"/>
    </row>
    <row r="85" spans="2:34" ht="12">
      <c r="B85" s="410" t="s">
        <v>331</v>
      </c>
      <c r="C85" s="458"/>
      <c r="D85" s="448">
        <v>0</v>
      </c>
      <c r="E85" s="449">
        <v>-4039</v>
      </c>
      <c r="F85" s="448">
        <v>-201972</v>
      </c>
      <c r="G85" s="449">
        <v>-118628</v>
      </c>
      <c r="H85" s="448">
        <v>-641314</v>
      </c>
      <c r="I85" s="449">
        <v>-311272</v>
      </c>
      <c r="J85" s="448">
        <v>-231618</v>
      </c>
      <c r="K85" s="449">
        <v>-286162</v>
      </c>
      <c r="L85" s="448">
        <v>-177721</v>
      </c>
      <c r="M85" s="450">
        <v>-179855</v>
      </c>
      <c r="N85" s="448">
        <v>0</v>
      </c>
      <c r="O85" s="450">
        <v>0</v>
      </c>
      <c r="P85" s="448">
        <v>-1252625</v>
      </c>
      <c r="Q85" s="449">
        <v>-899956</v>
      </c>
      <c r="S85" s="394"/>
      <c r="T85" s="418"/>
      <c r="Y85" s="418"/>
      <c r="Z85" s="418"/>
      <c r="AA85" s="418"/>
      <c r="AB85" s="448">
        <v>-1252625</v>
      </c>
      <c r="AC85" s="395">
        <v>0</v>
      </c>
      <c r="AD85" s="448">
        <v>-899956</v>
      </c>
      <c r="AE85" s="395">
        <v>0</v>
      </c>
      <c r="AH85" s="393"/>
    </row>
    <row r="86" spans="2:34" ht="12">
      <c r="B86" s="451"/>
      <c r="C86" s="452" t="s">
        <v>332</v>
      </c>
      <c r="D86" s="453">
        <v>0</v>
      </c>
      <c r="E86" s="454">
        <v>0</v>
      </c>
      <c r="F86" s="453">
        <v>-140382</v>
      </c>
      <c r="G86" s="454">
        <v>-85793</v>
      </c>
      <c r="H86" s="453">
        <v>-435756</v>
      </c>
      <c r="I86" s="454">
        <v>-180167</v>
      </c>
      <c r="J86" s="453">
        <v>-123940</v>
      </c>
      <c r="K86" s="454">
        <v>-177799</v>
      </c>
      <c r="L86" s="453">
        <v>-114076</v>
      </c>
      <c r="M86" s="455">
        <v>-104127</v>
      </c>
      <c r="N86" s="453">
        <v>700</v>
      </c>
      <c r="O86" s="455">
        <v>735</v>
      </c>
      <c r="P86" s="453">
        <v>-813454</v>
      </c>
      <c r="Q86" s="456">
        <v>-547151</v>
      </c>
      <c r="S86" s="394"/>
      <c r="T86" s="418"/>
      <c r="Y86" s="418"/>
      <c r="Z86" s="418"/>
      <c r="AA86" s="418"/>
      <c r="AB86" s="453">
        <v>-813454</v>
      </c>
      <c r="AC86" s="395">
        <v>0</v>
      </c>
      <c r="AD86" s="453">
        <v>-547151</v>
      </c>
      <c r="AE86" s="395">
        <v>0</v>
      </c>
      <c r="AH86" s="393"/>
    </row>
    <row r="87" spans="2:34" ht="12">
      <c r="B87" s="451"/>
      <c r="C87" s="452" t="s">
        <v>333</v>
      </c>
      <c r="D87" s="453">
        <v>0</v>
      </c>
      <c r="E87" s="454">
        <v>0</v>
      </c>
      <c r="F87" s="453">
        <v>-1526</v>
      </c>
      <c r="G87" s="454">
        <v>-30088</v>
      </c>
      <c r="H87" s="453">
        <v>-18025</v>
      </c>
      <c r="I87" s="454">
        <v>-24267</v>
      </c>
      <c r="J87" s="453">
        <v>-11277</v>
      </c>
      <c r="K87" s="454">
        <v>-36552</v>
      </c>
      <c r="L87" s="453">
        <v>-25755</v>
      </c>
      <c r="M87" s="455">
        <v>-42324</v>
      </c>
      <c r="N87" s="453">
        <v>0</v>
      </c>
      <c r="O87" s="455">
        <v>0</v>
      </c>
      <c r="P87" s="453">
        <v>-56583</v>
      </c>
      <c r="Q87" s="456">
        <v>-133231</v>
      </c>
      <c r="S87" s="394"/>
      <c r="T87" s="418"/>
      <c r="Y87" s="418"/>
      <c r="Z87" s="418"/>
      <c r="AA87" s="418"/>
      <c r="AB87" s="453">
        <v>-56583</v>
      </c>
      <c r="AC87" s="395">
        <v>0</v>
      </c>
      <c r="AD87" s="453">
        <v>-133231</v>
      </c>
      <c r="AE87" s="395">
        <v>0</v>
      </c>
      <c r="AH87" s="393"/>
    </row>
    <row r="88" spans="2:34" ht="12">
      <c r="B88" s="451"/>
      <c r="C88" s="452" t="s">
        <v>334</v>
      </c>
      <c r="D88" s="453">
        <v>0</v>
      </c>
      <c r="E88" s="454">
        <v>0</v>
      </c>
      <c r="F88" s="453">
        <v>-1711</v>
      </c>
      <c r="G88" s="454">
        <v>-685</v>
      </c>
      <c r="H88" s="453">
        <v>-39617</v>
      </c>
      <c r="I88" s="454">
        <v>-22956</v>
      </c>
      <c r="J88" s="453">
        <v>-59786</v>
      </c>
      <c r="K88" s="454">
        <v>-46485</v>
      </c>
      <c r="L88" s="453">
        <v>-21260</v>
      </c>
      <c r="M88" s="455">
        <v>-17468</v>
      </c>
      <c r="N88" s="453">
        <v>-700</v>
      </c>
      <c r="O88" s="455">
        <v>-735</v>
      </c>
      <c r="P88" s="453">
        <v>-123074</v>
      </c>
      <c r="Q88" s="456">
        <v>-88329</v>
      </c>
      <c r="S88" s="394"/>
      <c r="T88" s="418"/>
      <c r="Y88" s="418"/>
      <c r="Z88" s="418"/>
      <c r="AA88" s="418"/>
      <c r="AB88" s="453">
        <v>-123074</v>
      </c>
      <c r="AC88" s="395">
        <v>0</v>
      </c>
      <c r="AD88" s="453">
        <v>-88329</v>
      </c>
      <c r="AE88" s="395">
        <v>0</v>
      </c>
      <c r="AH88" s="393"/>
    </row>
    <row r="89" spans="2:34" ht="12">
      <c r="B89" s="451"/>
      <c r="C89" s="452" t="s">
        <v>335</v>
      </c>
      <c r="D89" s="453">
        <v>0</v>
      </c>
      <c r="E89" s="454">
        <v>-4039</v>
      </c>
      <c r="F89" s="453">
        <v>-58353</v>
      </c>
      <c r="G89" s="454">
        <v>-2062</v>
      </c>
      <c r="H89" s="453">
        <v>-147916</v>
      </c>
      <c r="I89" s="454">
        <v>-83882</v>
      </c>
      <c r="J89" s="453">
        <v>-36615</v>
      </c>
      <c r="K89" s="454">
        <v>-25326</v>
      </c>
      <c r="L89" s="453">
        <v>-16630</v>
      </c>
      <c r="M89" s="455">
        <v>-15936</v>
      </c>
      <c r="N89" s="453">
        <v>0</v>
      </c>
      <c r="O89" s="455">
        <v>0</v>
      </c>
      <c r="P89" s="453">
        <v>-259514</v>
      </c>
      <c r="Q89" s="456">
        <v>-131245</v>
      </c>
      <c r="S89" s="394"/>
      <c r="T89" s="418"/>
      <c r="Y89" s="418"/>
      <c r="Z89" s="418"/>
      <c r="AA89" s="418"/>
      <c r="AB89" s="453">
        <v>-259514</v>
      </c>
      <c r="AC89" s="395">
        <v>0</v>
      </c>
      <c r="AD89" s="453">
        <v>-131245</v>
      </c>
      <c r="AE89" s="395">
        <v>0</v>
      </c>
      <c r="AH89" s="393"/>
    </row>
    <row r="90" spans="4:34" ht="7.5" customHeight="1">
      <c r="D90" s="418"/>
      <c r="E90" s="418"/>
      <c r="F90" s="418"/>
      <c r="G90" s="418"/>
      <c r="H90" s="418"/>
      <c r="I90" s="418"/>
      <c r="J90" s="418"/>
      <c r="K90" s="418"/>
      <c r="L90" s="418"/>
      <c r="M90" s="457"/>
      <c r="N90" s="418"/>
      <c r="O90" s="457"/>
      <c r="P90" s="418"/>
      <c r="Q90" s="418"/>
      <c r="S90" s="394"/>
      <c r="T90" s="418"/>
      <c r="Y90" s="418"/>
      <c r="Z90" s="418"/>
      <c r="AA90" s="418"/>
      <c r="AB90" s="418"/>
      <c r="AC90" s="395"/>
      <c r="AD90" s="418"/>
      <c r="AE90" s="395">
        <v>0</v>
      </c>
      <c r="AH90" s="393"/>
    </row>
    <row r="91" spans="2:34" ht="12">
      <c r="B91" s="410" t="s">
        <v>336</v>
      </c>
      <c r="C91" s="458"/>
      <c r="D91" s="448">
        <v>0</v>
      </c>
      <c r="E91" s="449">
        <v>2913</v>
      </c>
      <c r="F91" s="448">
        <v>187124</v>
      </c>
      <c r="G91" s="449">
        <v>172813</v>
      </c>
      <c r="H91" s="448">
        <v>385151</v>
      </c>
      <c r="I91" s="449">
        <v>239056</v>
      </c>
      <c r="J91" s="448">
        <v>345939</v>
      </c>
      <c r="K91" s="449">
        <v>312240</v>
      </c>
      <c r="L91" s="448">
        <v>163566</v>
      </c>
      <c r="M91" s="450">
        <v>176787</v>
      </c>
      <c r="N91" s="448">
        <v>0</v>
      </c>
      <c r="O91" s="450">
        <v>0</v>
      </c>
      <c r="P91" s="448">
        <v>1081780</v>
      </c>
      <c r="Q91" s="449">
        <v>903809</v>
      </c>
      <c r="S91" s="394"/>
      <c r="T91" s="418"/>
      <c r="Y91" s="418"/>
      <c r="Z91" s="418"/>
      <c r="AA91" s="418"/>
      <c r="AB91" s="448">
        <v>1081780</v>
      </c>
      <c r="AC91" s="395">
        <v>0</v>
      </c>
      <c r="AD91" s="448">
        <v>903809</v>
      </c>
      <c r="AE91" s="395">
        <v>0</v>
      </c>
      <c r="AH91" s="393"/>
    </row>
    <row r="92" spans="4:34" ht="6" customHeight="1">
      <c r="D92" s="418"/>
      <c r="E92" s="418"/>
      <c r="F92" s="418"/>
      <c r="G92" s="418"/>
      <c r="H92" s="418"/>
      <c r="I92" s="418"/>
      <c r="J92" s="418"/>
      <c r="K92" s="418"/>
      <c r="L92" s="418"/>
      <c r="M92" s="457"/>
      <c r="N92" s="418"/>
      <c r="O92" s="457"/>
      <c r="P92" s="418"/>
      <c r="Q92" s="418"/>
      <c r="S92" s="394"/>
      <c r="T92" s="418"/>
      <c r="Y92" s="418"/>
      <c r="Z92" s="418"/>
      <c r="AA92" s="418"/>
      <c r="AB92" s="418"/>
      <c r="AC92" s="395"/>
      <c r="AD92" s="418"/>
      <c r="AE92" s="395">
        <v>0</v>
      </c>
      <c r="AH92" s="393"/>
    </row>
    <row r="93" spans="2:34" ht="12">
      <c r="B93" s="415"/>
      <c r="C93" s="421" t="s">
        <v>337</v>
      </c>
      <c r="D93" s="453">
        <v>0</v>
      </c>
      <c r="E93" s="454">
        <v>0</v>
      </c>
      <c r="F93" s="453">
        <v>13488</v>
      </c>
      <c r="G93" s="454">
        <v>10877</v>
      </c>
      <c r="H93" s="453">
        <v>14785</v>
      </c>
      <c r="I93" s="454">
        <v>4991</v>
      </c>
      <c r="J93" s="453">
        <v>4193</v>
      </c>
      <c r="K93" s="454">
        <v>1940</v>
      </c>
      <c r="L93" s="453">
        <v>1575</v>
      </c>
      <c r="M93" s="455">
        <v>1461</v>
      </c>
      <c r="N93" s="453">
        <v>0</v>
      </c>
      <c r="O93" s="455">
        <v>0</v>
      </c>
      <c r="P93" s="453">
        <v>34041</v>
      </c>
      <c r="Q93" s="456">
        <v>19269</v>
      </c>
      <c r="S93" s="394"/>
      <c r="T93" s="418"/>
      <c r="Y93" s="418"/>
      <c r="Z93" s="418"/>
      <c r="AA93" s="418"/>
      <c r="AB93" s="453">
        <v>34041</v>
      </c>
      <c r="AC93" s="395">
        <v>0</v>
      </c>
      <c r="AD93" s="453">
        <v>19269</v>
      </c>
      <c r="AE93" s="395">
        <v>0</v>
      </c>
      <c r="AH93" s="393"/>
    </row>
    <row r="94" spans="2:34" ht="12">
      <c r="B94" s="415"/>
      <c r="C94" s="421" t="s">
        <v>338</v>
      </c>
      <c r="D94" s="453">
        <v>-2340</v>
      </c>
      <c r="E94" s="454">
        <v>-6910</v>
      </c>
      <c r="F94" s="453">
        <v>-84426</v>
      </c>
      <c r="G94" s="454">
        <v>-75080</v>
      </c>
      <c r="H94" s="453">
        <v>-126413</v>
      </c>
      <c r="I94" s="454">
        <v>-31990</v>
      </c>
      <c r="J94" s="453">
        <v>-22335</v>
      </c>
      <c r="K94" s="454">
        <v>-16556</v>
      </c>
      <c r="L94" s="453">
        <v>-16849</v>
      </c>
      <c r="M94" s="455">
        <v>-15690</v>
      </c>
      <c r="N94" s="453">
        <v>0</v>
      </c>
      <c r="O94" s="455">
        <v>0</v>
      </c>
      <c r="P94" s="453">
        <v>-252363</v>
      </c>
      <c r="Q94" s="456">
        <v>-146226</v>
      </c>
      <c r="S94" s="394"/>
      <c r="T94" s="418"/>
      <c r="Y94" s="418"/>
      <c r="Z94" s="418"/>
      <c r="AA94" s="418"/>
      <c r="AB94" s="453">
        <v>-252363</v>
      </c>
      <c r="AC94" s="395">
        <v>0</v>
      </c>
      <c r="AD94" s="453">
        <v>-146226</v>
      </c>
      <c r="AE94" s="395">
        <v>0</v>
      </c>
      <c r="AH94" s="393"/>
    </row>
    <row r="95" spans="2:34" ht="12">
      <c r="B95" s="415"/>
      <c r="C95" s="421" t="s">
        <v>339</v>
      </c>
      <c r="D95" s="453">
        <v>-4689</v>
      </c>
      <c r="E95" s="454">
        <v>-5864</v>
      </c>
      <c r="F95" s="453">
        <v>-45377</v>
      </c>
      <c r="G95" s="454">
        <v>-44400</v>
      </c>
      <c r="H95" s="453">
        <v>-106528</v>
      </c>
      <c r="I95" s="454">
        <v>-64338</v>
      </c>
      <c r="J95" s="453">
        <v>-37927</v>
      </c>
      <c r="K95" s="454">
        <v>-36864</v>
      </c>
      <c r="L95" s="453">
        <v>-18304</v>
      </c>
      <c r="M95" s="455">
        <v>-18133</v>
      </c>
      <c r="N95" s="453">
        <v>0</v>
      </c>
      <c r="O95" s="455">
        <v>0</v>
      </c>
      <c r="P95" s="453">
        <v>-212825</v>
      </c>
      <c r="Q95" s="456">
        <v>-169599</v>
      </c>
      <c r="S95" s="394"/>
      <c r="T95" s="418"/>
      <c r="Y95" s="418"/>
      <c r="Z95" s="418"/>
      <c r="AA95" s="418"/>
      <c r="AB95" s="453">
        <v>-212825</v>
      </c>
      <c r="AC95" s="395">
        <v>0</v>
      </c>
      <c r="AD95" s="453">
        <v>-169599</v>
      </c>
      <c r="AE95" s="395">
        <v>0</v>
      </c>
      <c r="AH95" s="393"/>
    </row>
    <row r="96" spans="4:34" ht="12">
      <c r="D96" s="418"/>
      <c r="E96" s="418"/>
      <c r="F96" s="418"/>
      <c r="G96" s="418"/>
      <c r="H96" s="418"/>
      <c r="I96" s="418"/>
      <c r="J96" s="418"/>
      <c r="K96" s="418"/>
      <c r="L96" s="418"/>
      <c r="M96" s="457"/>
      <c r="N96" s="418"/>
      <c r="O96" s="457"/>
      <c r="P96" s="418"/>
      <c r="Q96" s="418"/>
      <c r="S96" s="394"/>
      <c r="T96" s="418"/>
      <c r="Y96" s="418"/>
      <c r="Z96" s="418"/>
      <c r="AA96" s="418"/>
      <c r="AB96" s="418"/>
      <c r="AC96" s="395"/>
      <c r="AD96" s="418"/>
      <c r="AE96" s="395">
        <v>0</v>
      </c>
      <c r="AH96" s="393"/>
    </row>
    <row r="97" spans="2:34" ht="12">
      <c r="B97" s="410" t="s">
        <v>340</v>
      </c>
      <c r="C97" s="458"/>
      <c r="D97" s="448">
        <v>-7029</v>
      </c>
      <c r="E97" s="449">
        <v>-9861</v>
      </c>
      <c r="F97" s="448">
        <v>70809</v>
      </c>
      <c r="G97" s="449">
        <v>64210</v>
      </c>
      <c r="H97" s="448">
        <v>166995</v>
      </c>
      <c r="I97" s="449">
        <v>147719</v>
      </c>
      <c r="J97" s="448">
        <v>289870</v>
      </c>
      <c r="K97" s="449">
        <v>260760</v>
      </c>
      <c r="L97" s="448">
        <v>129988</v>
      </c>
      <c r="M97" s="450">
        <v>144425</v>
      </c>
      <c r="N97" s="448">
        <v>0</v>
      </c>
      <c r="O97" s="450">
        <v>0</v>
      </c>
      <c r="P97" s="448">
        <v>650633</v>
      </c>
      <c r="Q97" s="456">
        <v>607253</v>
      </c>
      <c r="S97" s="394"/>
      <c r="T97" s="418"/>
      <c r="Y97" s="418"/>
      <c r="Z97" s="418"/>
      <c r="AA97" s="418"/>
      <c r="AB97" s="448">
        <v>650633</v>
      </c>
      <c r="AC97" s="395">
        <v>0</v>
      </c>
      <c r="AD97" s="448">
        <v>607253</v>
      </c>
      <c r="AE97" s="395">
        <v>0</v>
      </c>
      <c r="AH97" s="393"/>
    </row>
    <row r="98" spans="4:34" ht="7.5" customHeight="1">
      <c r="D98" s="418"/>
      <c r="E98" s="418"/>
      <c r="F98" s="418"/>
      <c r="G98" s="418"/>
      <c r="H98" s="418"/>
      <c r="I98" s="418"/>
      <c r="J98" s="418"/>
      <c r="K98" s="418"/>
      <c r="L98" s="418"/>
      <c r="M98" s="457"/>
      <c r="N98" s="418"/>
      <c r="O98" s="457"/>
      <c r="P98" s="418"/>
      <c r="Q98" s="418"/>
      <c r="S98" s="394"/>
      <c r="T98" s="418"/>
      <c r="Y98" s="418"/>
      <c r="Z98" s="418"/>
      <c r="AA98" s="418"/>
      <c r="AB98" s="418"/>
      <c r="AC98" s="395"/>
      <c r="AD98" s="418"/>
      <c r="AE98" s="395">
        <v>0</v>
      </c>
      <c r="AH98" s="393"/>
    </row>
    <row r="99" spans="2:34" ht="12">
      <c r="B99" s="451"/>
      <c r="C99" s="421" t="s">
        <v>341</v>
      </c>
      <c r="D99" s="453">
        <v>0</v>
      </c>
      <c r="E99" s="454">
        <v>-206</v>
      </c>
      <c r="F99" s="453">
        <v>-19656</v>
      </c>
      <c r="G99" s="454">
        <v>-14591</v>
      </c>
      <c r="H99" s="453">
        <v>-51504</v>
      </c>
      <c r="I99" s="454">
        <v>-32608</v>
      </c>
      <c r="J99" s="453">
        <v>-43800</v>
      </c>
      <c r="K99" s="454">
        <v>-32884</v>
      </c>
      <c r="L99" s="453">
        <v>-28785</v>
      </c>
      <c r="M99" s="455">
        <v>-28111</v>
      </c>
      <c r="N99" s="453">
        <v>0</v>
      </c>
      <c r="O99" s="455">
        <v>0</v>
      </c>
      <c r="P99" s="453">
        <v>-143745</v>
      </c>
      <c r="Q99" s="456">
        <v>-108400</v>
      </c>
      <c r="S99" s="394"/>
      <c r="T99" s="418"/>
      <c r="Y99" s="418"/>
      <c r="Z99" s="418"/>
      <c r="AA99" s="418"/>
      <c r="AB99" s="453">
        <v>-143745</v>
      </c>
      <c r="AC99" s="395">
        <v>0</v>
      </c>
      <c r="AD99" s="453">
        <v>-108400</v>
      </c>
      <c r="AE99" s="395">
        <v>0</v>
      </c>
      <c r="AH99" s="393"/>
    </row>
    <row r="100" spans="2:34" ht="24">
      <c r="B100" s="451"/>
      <c r="C100" s="421" t="s">
        <v>342</v>
      </c>
      <c r="D100" s="453">
        <v>0</v>
      </c>
      <c r="E100" s="454">
        <v>-1523</v>
      </c>
      <c r="F100" s="453">
        <v>-6124</v>
      </c>
      <c r="G100" s="454">
        <v>-1307</v>
      </c>
      <c r="H100" s="453">
        <v>-21729</v>
      </c>
      <c r="I100" s="454">
        <v>-11500</v>
      </c>
      <c r="J100" s="453">
        <v>-1296</v>
      </c>
      <c r="K100" s="454">
        <v>-1970</v>
      </c>
      <c r="L100" s="453">
        <v>-1441</v>
      </c>
      <c r="M100" s="455">
        <v>-734</v>
      </c>
      <c r="N100" s="453"/>
      <c r="O100" s="455">
        <v>0</v>
      </c>
      <c r="P100" s="453">
        <v>-30590</v>
      </c>
      <c r="Q100" s="456">
        <v>-17034</v>
      </c>
      <c r="S100" s="394"/>
      <c r="T100" s="418"/>
      <c r="Y100" s="418"/>
      <c r="Z100" s="418"/>
      <c r="AA100" s="418"/>
      <c r="AB100" s="453">
        <v>-30590</v>
      </c>
      <c r="AC100" s="395">
        <v>0</v>
      </c>
      <c r="AD100" s="453">
        <v>-17034</v>
      </c>
      <c r="AE100" s="395">
        <v>0</v>
      </c>
      <c r="AH100" s="393"/>
    </row>
    <row r="101" spans="2:34" ht="12">
      <c r="B101" s="459"/>
      <c r="C101" s="459"/>
      <c r="D101" s="460"/>
      <c r="E101" s="461"/>
      <c r="F101" s="460"/>
      <c r="G101" s="461"/>
      <c r="H101" s="460"/>
      <c r="I101" s="461"/>
      <c r="J101" s="460"/>
      <c r="K101" s="461"/>
      <c r="L101" s="460"/>
      <c r="M101" s="462"/>
      <c r="N101" s="460"/>
      <c r="O101" s="462"/>
      <c r="P101" s="460"/>
      <c r="Q101" s="463"/>
      <c r="S101" s="394"/>
      <c r="T101" s="418"/>
      <c r="Y101" s="418"/>
      <c r="Z101" s="418"/>
      <c r="AA101" s="418"/>
      <c r="AB101" s="460"/>
      <c r="AC101" s="395"/>
      <c r="AD101" s="460"/>
      <c r="AE101" s="395"/>
      <c r="AH101" s="393"/>
    </row>
    <row r="102" spans="4:34" ht="12" hidden="1">
      <c r="D102" s="418"/>
      <c r="E102" s="418"/>
      <c r="F102" s="418"/>
      <c r="G102" s="418"/>
      <c r="H102" s="418"/>
      <c r="I102" s="418"/>
      <c r="J102" s="418"/>
      <c r="K102" s="418"/>
      <c r="L102" s="418"/>
      <c r="M102" s="457"/>
      <c r="N102" s="418"/>
      <c r="O102" s="457"/>
      <c r="P102" s="418"/>
      <c r="Q102" s="418"/>
      <c r="S102" s="394"/>
      <c r="T102" s="418"/>
      <c r="Y102" s="418"/>
      <c r="Z102" s="418"/>
      <c r="AA102" s="418"/>
      <c r="AB102" s="418"/>
      <c r="AC102" s="395"/>
      <c r="AD102" s="418"/>
      <c r="AE102" s="395">
        <v>0</v>
      </c>
      <c r="AH102" s="393"/>
    </row>
    <row r="103" spans="2:34" ht="12">
      <c r="B103" s="410" t="s">
        <v>343</v>
      </c>
      <c r="C103" s="458"/>
      <c r="D103" s="448">
        <v>-7029</v>
      </c>
      <c r="E103" s="449">
        <v>-11590</v>
      </c>
      <c r="F103" s="448">
        <v>45029</v>
      </c>
      <c r="G103" s="449">
        <v>48312</v>
      </c>
      <c r="H103" s="448">
        <v>93762</v>
      </c>
      <c r="I103" s="449">
        <v>103611</v>
      </c>
      <c r="J103" s="448">
        <v>244774</v>
      </c>
      <c r="K103" s="449">
        <v>225906</v>
      </c>
      <c r="L103" s="448">
        <v>99762</v>
      </c>
      <c r="M103" s="450">
        <v>115580</v>
      </c>
      <c r="N103" s="448">
        <v>0</v>
      </c>
      <c r="O103" s="450">
        <v>0</v>
      </c>
      <c r="P103" s="448">
        <v>476298</v>
      </c>
      <c r="Q103" s="464">
        <v>481819</v>
      </c>
      <c r="S103" s="394"/>
      <c r="T103" s="418"/>
      <c r="Y103" s="418"/>
      <c r="Z103" s="418"/>
      <c r="AA103" s="418"/>
      <c r="AB103" s="448">
        <v>476298</v>
      </c>
      <c r="AC103" s="395">
        <v>0</v>
      </c>
      <c r="AD103" s="448">
        <v>481819</v>
      </c>
      <c r="AE103" s="395">
        <v>0</v>
      </c>
      <c r="AH103" s="393"/>
    </row>
    <row r="104" spans="2:34" ht="4.5" customHeight="1">
      <c r="B104" s="465"/>
      <c r="C104" s="466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57"/>
      <c r="P104" s="418"/>
      <c r="Q104" s="418"/>
      <c r="S104" s="394"/>
      <c r="T104" s="418"/>
      <c r="Y104" s="418"/>
      <c r="Z104" s="418"/>
      <c r="AA104" s="418"/>
      <c r="AB104" s="418"/>
      <c r="AC104" s="395"/>
      <c r="AD104" s="418"/>
      <c r="AE104" s="395">
        <v>0</v>
      </c>
      <c r="AH104" s="393"/>
    </row>
    <row r="105" spans="2:34" ht="12">
      <c r="B105" s="410" t="s">
        <v>344</v>
      </c>
      <c r="C105" s="458"/>
      <c r="D105" s="448">
        <v>15439</v>
      </c>
      <c r="E105" s="449">
        <v>-8440</v>
      </c>
      <c r="F105" s="448">
        <v>-89375</v>
      </c>
      <c r="G105" s="449">
        <v>-74020</v>
      </c>
      <c r="H105" s="448">
        <v>-74658</v>
      </c>
      <c r="I105" s="418">
        <v>-16586</v>
      </c>
      <c r="J105" s="448">
        <v>-39982</v>
      </c>
      <c r="K105" s="418">
        <v>-43667</v>
      </c>
      <c r="L105" s="448">
        <v>-8415</v>
      </c>
      <c r="M105" s="449">
        <v>-7240</v>
      </c>
      <c r="N105" s="448">
        <v>0</v>
      </c>
      <c r="O105" s="418">
        <v>0</v>
      </c>
      <c r="P105" s="448">
        <v>-196991</v>
      </c>
      <c r="Q105" s="449">
        <v>-149953</v>
      </c>
      <c r="S105" s="394"/>
      <c r="T105" s="418"/>
      <c r="Y105" s="418"/>
      <c r="Z105" s="418"/>
      <c r="AA105" s="418"/>
      <c r="AB105" s="448">
        <v>-196991</v>
      </c>
      <c r="AC105" s="395"/>
      <c r="AD105" s="448">
        <v>-149953</v>
      </c>
      <c r="AE105" s="395">
        <v>0</v>
      </c>
      <c r="AH105" s="393"/>
    </row>
    <row r="106" spans="2:34" ht="12">
      <c r="B106" s="410"/>
      <c r="C106" s="458" t="s">
        <v>345</v>
      </c>
      <c r="D106" s="448">
        <v>6791</v>
      </c>
      <c r="E106" s="454">
        <v>13692</v>
      </c>
      <c r="F106" s="448">
        <v>17208</v>
      </c>
      <c r="G106" s="454">
        <v>12626</v>
      </c>
      <c r="H106" s="448">
        <v>35690</v>
      </c>
      <c r="I106" s="449">
        <v>34680</v>
      </c>
      <c r="J106" s="448">
        <v>6229</v>
      </c>
      <c r="K106" s="449">
        <v>5156</v>
      </c>
      <c r="L106" s="448">
        <v>2769</v>
      </c>
      <c r="M106" s="454">
        <v>1357</v>
      </c>
      <c r="N106" s="448">
        <v>-5569</v>
      </c>
      <c r="O106" s="449">
        <v>-754</v>
      </c>
      <c r="P106" s="448">
        <v>63118</v>
      </c>
      <c r="Q106" s="449">
        <v>66757</v>
      </c>
      <c r="S106" s="394"/>
      <c r="T106" s="418"/>
      <c r="Y106" s="418"/>
      <c r="Z106" s="418"/>
      <c r="AA106" s="418"/>
      <c r="AB106" s="448">
        <v>63118</v>
      </c>
      <c r="AC106" s="395">
        <v>0</v>
      </c>
      <c r="AD106" s="448">
        <v>66757</v>
      </c>
      <c r="AE106" s="395">
        <v>0</v>
      </c>
      <c r="AH106" s="393"/>
    </row>
    <row r="107" spans="2:34" ht="12">
      <c r="B107" s="451"/>
      <c r="C107" s="452" t="s">
        <v>346</v>
      </c>
      <c r="D107" s="453">
        <v>3287</v>
      </c>
      <c r="E107" s="454">
        <v>12362</v>
      </c>
      <c r="F107" s="453">
        <v>14148</v>
      </c>
      <c r="G107" s="454">
        <v>10304</v>
      </c>
      <c r="H107" s="453">
        <v>13700</v>
      </c>
      <c r="I107" s="454">
        <v>3151</v>
      </c>
      <c r="J107" s="453">
        <v>5243</v>
      </c>
      <c r="K107" s="454">
        <v>3922</v>
      </c>
      <c r="L107" s="453">
        <v>1563</v>
      </c>
      <c r="M107" s="454">
        <v>523</v>
      </c>
      <c r="N107" s="453"/>
      <c r="O107" s="454">
        <v>0</v>
      </c>
      <c r="P107" s="453">
        <v>37941</v>
      </c>
      <c r="Q107" s="456">
        <v>30262</v>
      </c>
      <c r="S107" s="394"/>
      <c r="T107" s="418"/>
      <c r="Y107" s="418"/>
      <c r="Z107" s="418"/>
      <c r="AA107" s="418"/>
      <c r="AB107" s="453"/>
      <c r="AC107" s="395"/>
      <c r="AD107" s="453"/>
      <c r="AE107" s="395"/>
      <c r="AH107" s="393"/>
    </row>
    <row r="108" spans="2:34" ht="12">
      <c r="B108" s="451"/>
      <c r="C108" s="452" t="s">
        <v>347</v>
      </c>
      <c r="D108" s="453">
        <v>3504</v>
      </c>
      <c r="E108" s="454">
        <v>1330</v>
      </c>
      <c r="F108" s="453">
        <v>3060</v>
      </c>
      <c r="G108" s="454">
        <v>2322</v>
      </c>
      <c r="H108" s="453">
        <v>21990</v>
      </c>
      <c r="I108" s="454">
        <v>31529</v>
      </c>
      <c r="J108" s="453">
        <v>986</v>
      </c>
      <c r="K108" s="454">
        <v>1234</v>
      </c>
      <c r="L108" s="453">
        <v>1206</v>
      </c>
      <c r="M108" s="454">
        <v>833</v>
      </c>
      <c r="N108" s="453">
        <v>-5569</v>
      </c>
      <c r="O108" s="454">
        <v>-754</v>
      </c>
      <c r="P108" s="453">
        <v>25177</v>
      </c>
      <c r="Q108" s="456">
        <v>36494</v>
      </c>
      <c r="S108" s="394"/>
      <c r="T108" s="418"/>
      <c r="Y108" s="418"/>
      <c r="Z108" s="418"/>
      <c r="AA108" s="418"/>
      <c r="AB108" s="453"/>
      <c r="AC108" s="395"/>
      <c r="AD108" s="453"/>
      <c r="AE108" s="395"/>
      <c r="AH108" s="393"/>
    </row>
    <row r="109" spans="2:34" ht="12">
      <c r="B109" s="410"/>
      <c r="C109" s="458" t="s">
        <v>348</v>
      </c>
      <c r="D109" s="448">
        <v>-10522</v>
      </c>
      <c r="E109" s="454">
        <v>-7562</v>
      </c>
      <c r="F109" s="448">
        <v>-100693</v>
      </c>
      <c r="G109" s="454">
        <v>-107303</v>
      </c>
      <c r="H109" s="448">
        <v>-100276</v>
      </c>
      <c r="I109" s="454">
        <v>-58548</v>
      </c>
      <c r="J109" s="448">
        <v>-46839</v>
      </c>
      <c r="K109" s="454">
        <v>-49614</v>
      </c>
      <c r="L109" s="448">
        <v>-9811</v>
      </c>
      <c r="M109" s="454">
        <v>-8898</v>
      </c>
      <c r="N109" s="448">
        <v>5569</v>
      </c>
      <c r="O109" s="454">
        <v>754</v>
      </c>
      <c r="P109" s="448">
        <v>-262572</v>
      </c>
      <c r="Q109" s="449">
        <v>-231171</v>
      </c>
      <c r="S109" s="394"/>
      <c r="T109" s="418"/>
      <c r="Y109" s="418"/>
      <c r="Z109" s="418"/>
      <c r="AA109" s="418"/>
      <c r="AB109" s="448">
        <v>-262572</v>
      </c>
      <c r="AC109" s="395">
        <v>0</v>
      </c>
      <c r="AD109" s="448">
        <v>-231171</v>
      </c>
      <c r="AE109" s="395">
        <v>0</v>
      </c>
      <c r="AH109" s="393"/>
    </row>
    <row r="110" spans="2:34" ht="12">
      <c r="B110" s="451"/>
      <c r="C110" s="452" t="s">
        <v>349</v>
      </c>
      <c r="D110" s="453"/>
      <c r="E110" s="454">
        <v>0</v>
      </c>
      <c r="F110" s="453">
        <v>-133</v>
      </c>
      <c r="G110" s="454">
        <v>-1110</v>
      </c>
      <c r="H110" s="453">
        <v>-28652</v>
      </c>
      <c r="I110" s="454">
        <v>-9719</v>
      </c>
      <c r="J110" s="453">
        <v>-7403</v>
      </c>
      <c r="K110" s="454">
        <v>-4643</v>
      </c>
      <c r="L110" s="453">
        <v>-2107</v>
      </c>
      <c r="M110" s="454">
        <v>-2002</v>
      </c>
      <c r="N110" s="453"/>
      <c r="O110" s="454">
        <v>0</v>
      </c>
      <c r="P110" s="453">
        <v>-38295</v>
      </c>
      <c r="Q110" s="456">
        <v>-17474</v>
      </c>
      <c r="S110" s="394"/>
      <c r="T110" s="418"/>
      <c r="Y110" s="418"/>
      <c r="Z110" s="418"/>
      <c r="AA110" s="418"/>
      <c r="AB110" s="453"/>
      <c r="AC110" s="395"/>
      <c r="AD110" s="453"/>
      <c r="AE110" s="395"/>
      <c r="AH110" s="393"/>
    </row>
    <row r="111" spans="2:34" ht="12">
      <c r="B111" s="451"/>
      <c r="C111" s="452" t="s">
        <v>350</v>
      </c>
      <c r="D111" s="453">
        <v>-6503</v>
      </c>
      <c r="E111" s="454">
        <v>-4854</v>
      </c>
      <c r="F111" s="453"/>
      <c r="G111" s="454">
        <v>0</v>
      </c>
      <c r="H111" s="453">
        <v>-11355</v>
      </c>
      <c r="I111" s="454">
        <v>-17103</v>
      </c>
      <c r="J111" s="453">
        <v>-34529</v>
      </c>
      <c r="K111" s="454">
        <v>-41007</v>
      </c>
      <c r="L111" s="453">
        <v>-6919</v>
      </c>
      <c r="M111" s="454">
        <v>-5999</v>
      </c>
      <c r="N111" s="453"/>
      <c r="O111" s="454">
        <v>0</v>
      </c>
      <c r="P111" s="453">
        <v>-59306</v>
      </c>
      <c r="Q111" s="456">
        <v>-68963</v>
      </c>
      <c r="S111" s="394"/>
      <c r="T111" s="418"/>
      <c r="Y111" s="418"/>
      <c r="Z111" s="418"/>
      <c r="AA111" s="418"/>
      <c r="AB111" s="453"/>
      <c r="AC111" s="395"/>
      <c r="AD111" s="453"/>
      <c r="AE111" s="395"/>
      <c r="AH111" s="393"/>
    </row>
    <row r="112" spans="2:34" ht="12">
      <c r="B112" s="451"/>
      <c r="C112" s="452" t="s">
        <v>351</v>
      </c>
      <c r="D112" s="453">
        <v>-4019</v>
      </c>
      <c r="E112" s="454">
        <v>-2708</v>
      </c>
      <c r="F112" s="453">
        <v>-100560</v>
      </c>
      <c r="G112" s="454">
        <v>-106193</v>
      </c>
      <c r="H112" s="453">
        <v>-60269</v>
      </c>
      <c r="I112" s="454">
        <v>-31726</v>
      </c>
      <c r="J112" s="453">
        <v>-4907</v>
      </c>
      <c r="K112" s="454">
        <v>-3965</v>
      </c>
      <c r="L112" s="453">
        <v>-785</v>
      </c>
      <c r="M112" s="454">
        <v>-896</v>
      </c>
      <c r="N112" s="453">
        <v>5569</v>
      </c>
      <c r="O112" s="454">
        <v>754</v>
      </c>
      <c r="P112" s="453">
        <v>-164971</v>
      </c>
      <c r="Q112" s="456">
        <v>-144734</v>
      </c>
      <c r="S112" s="394"/>
      <c r="T112" s="418"/>
      <c r="Y112" s="418"/>
      <c r="Z112" s="418"/>
      <c r="AA112" s="418"/>
      <c r="AB112" s="453"/>
      <c r="AC112" s="395"/>
      <c r="AD112" s="453"/>
      <c r="AE112" s="395"/>
      <c r="AH112" s="393"/>
    </row>
    <row r="113" spans="2:34" ht="12">
      <c r="B113" s="451"/>
      <c r="C113" s="421" t="s">
        <v>352</v>
      </c>
      <c r="D113" s="453">
        <v>0</v>
      </c>
      <c r="E113" s="454">
        <v>-260</v>
      </c>
      <c r="F113" s="453">
        <v>0</v>
      </c>
      <c r="G113" s="454">
        <v>0</v>
      </c>
      <c r="H113" s="453">
        <v>3</v>
      </c>
      <c r="I113" s="454">
        <v>0</v>
      </c>
      <c r="J113" s="453">
        <v>0</v>
      </c>
      <c r="K113" s="454">
        <v>0</v>
      </c>
      <c r="L113" s="453">
        <v>0</v>
      </c>
      <c r="M113" s="454">
        <v>0</v>
      </c>
      <c r="N113" s="453">
        <v>0</v>
      </c>
      <c r="O113" s="454">
        <v>0</v>
      </c>
      <c r="P113" s="453">
        <v>3</v>
      </c>
      <c r="Q113" s="456">
        <v>-260</v>
      </c>
      <c r="S113" s="394"/>
      <c r="T113" s="418"/>
      <c r="Y113" s="418"/>
      <c r="Z113" s="418"/>
      <c r="AA113" s="418"/>
      <c r="AB113" s="453">
        <v>3</v>
      </c>
      <c r="AC113" s="395">
        <v>0</v>
      </c>
      <c r="AD113" s="453">
        <v>-260</v>
      </c>
      <c r="AE113" s="395">
        <v>0</v>
      </c>
      <c r="AH113" s="393"/>
    </row>
    <row r="114" spans="2:34" ht="12">
      <c r="B114" s="451"/>
      <c r="C114" s="421" t="s">
        <v>353</v>
      </c>
      <c r="D114" s="448">
        <v>19170</v>
      </c>
      <c r="E114" s="449">
        <v>-14310</v>
      </c>
      <c r="F114" s="448">
        <v>-5890</v>
      </c>
      <c r="G114" s="449">
        <v>20657</v>
      </c>
      <c r="H114" s="448">
        <v>-10075</v>
      </c>
      <c r="I114" s="454">
        <v>7282</v>
      </c>
      <c r="J114" s="448">
        <v>628</v>
      </c>
      <c r="K114" s="454">
        <v>791</v>
      </c>
      <c r="L114" s="448">
        <v>-1373</v>
      </c>
      <c r="M114" s="449">
        <v>301</v>
      </c>
      <c r="N114" s="448">
        <v>0</v>
      </c>
      <c r="O114" s="454">
        <v>0</v>
      </c>
      <c r="P114" s="448">
        <v>2460</v>
      </c>
      <c r="Q114" s="449">
        <v>14721</v>
      </c>
      <c r="S114" s="394"/>
      <c r="T114" s="418"/>
      <c r="Y114" s="418"/>
      <c r="Z114" s="418"/>
      <c r="AA114" s="418"/>
      <c r="AB114" s="448">
        <v>2460</v>
      </c>
      <c r="AC114" s="395">
        <v>0</v>
      </c>
      <c r="AD114" s="448">
        <v>14721</v>
      </c>
      <c r="AE114" s="395">
        <v>0</v>
      </c>
      <c r="AH114" s="393"/>
    </row>
    <row r="115" spans="2:34" ht="12">
      <c r="B115" s="451"/>
      <c r="C115" s="452" t="s">
        <v>354</v>
      </c>
      <c r="D115" s="453">
        <v>66284</v>
      </c>
      <c r="E115" s="454">
        <v>8412</v>
      </c>
      <c r="F115" s="453">
        <v>-9810</v>
      </c>
      <c r="G115" s="454">
        <v>47916</v>
      </c>
      <c r="H115" s="453">
        <v>10678</v>
      </c>
      <c r="I115" s="449">
        <v>17714</v>
      </c>
      <c r="J115" s="453">
        <v>2539</v>
      </c>
      <c r="K115" s="449">
        <v>2921</v>
      </c>
      <c r="L115" s="453">
        <v>5589</v>
      </c>
      <c r="M115" s="454">
        <v>4203</v>
      </c>
      <c r="N115" s="453">
        <v>-7576</v>
      </c>
      <c r="O115" s="449">
        <v>-9503</v>
      </c>
      <c r="P115" s="453">
        <v>67704</v>
      </c>
      <c r="Q115" s="456">
        <v>71663</v>
      </c>
      <c r="S115" s="394"/>
      <c r="T115" s="418"/>
      <c r="Y115" s="418"/>
      <c r="Z115" s="418"/>
      <c r="AA115" s="418"/>
      <c r="AB115" s="453">
        <v>67704</v>
      </c>
      <c r="AC115" s="395">
        <v>0</v>
      </c>
      <c r="AD115" s="453">
        <v>71663</v>
      </c>
      <c r="AE115" s="395">
        <v>0</v>
      </c>
      <c r="AH115" s="393"/>
    </row>
    <row r="116" spans="2:34" ht="12">
      <c r="B116" s="451"/>
      <c r="C116" s="452" t="s">
        <v>355</v>
      </c>
      <c r="D116" s="453">
        <v>-47114</v>
      </c>
      <c r="E116" s="454">
        <v>-22722</v>
      </c>
      <c r="F116" s="453">
        <v>3920</v>
      </c>
      <c r="G116" s="454">
        <v>-27259</v>
      </c>
      <c r="H116" s="453">
        <v>-20753</v>
      </c>
      <c r="I116" s="454">
        <v>-10432</v>
      </c>
      <c r="J116" s="453">
        <v>-1911</v>
      </c>
      <c r="K116" s="454">
        <v>-2130</v>
      </c>
      <c r="L116" s="453">
        <v>-6962</v>
      </c>
      <c r="M116" s="454">
        <v>-3902</v>
      </c>
      <c r="N116" s="453">
        <v>7576</v>
      </c>
      <c r="O116" s="454">
        <v>9503</v>
      </c>
      <c r="P116" s="453">
        <v>-65244</v>
      </c>
      <c r="Q116" s="456">
        <v>-56942</v>
      </c>
      <c r="S116" s="394"/>
      <c r="T116" s="418"/>
      <c r="Y116" s="418"/>
      <c r="Z116" s="418"/>
      <c r="AA116" s="418"/>
      <c r="AB116" s="453">
        <v>-65244</v>
      </c>
      <c r="AC116" s="395">
        <v>0</v>
      </c>
      <c r="AD116" s="453">
        <v>-56942</v>
      </c>
      <c r="AE116" s="395">
        <v>0</v>
      </c>
      <c r="AH116" s="393"/>
    </row>
    <row r="117" spans="4:34" ht="6.75" customHeight="1">
      <c r="D117" s="418"/>
      <c r="E117" s="418"/>
      <c r="F117" s="418"/>
      <c r="G117" s="418"/>
      <c r="H117" s="418"/>
      <c r="I117" s="454"/>
      <c r="J117" s="418"/>
      <c r="K117" s="454"/>
      <c r="L117" s="418"/>
      <c r="M117" s="418"/>
      <c r="N117" s="418"/>
      <c r="O117" s="454"/>
      <c r="P117" s="418"/>
      <c r="Q117" s="418"/>
      <c r="S117" s="394"/>
      <c r="T117" s="418"/>
      <c r="Y117" s="418"/>
      <c r="Z117" s="418"/>
      <c r="AA117" s="418"/>
      <c r="AB117" s="418"/>
      <c r="AC117" s="395"/>
      <c r="AD117" s="418"/>
      <c r="AE117" s="395">
        <v>0</v>
      </c>
      <c r="AH117" s="393"/>
    </row>
    <row r="118" spans="2:34" ht="36" customHeight="1">
      <c r="B118" s="467"/>
      <c r="C118" s="421" t="s">
        <v>356</v>
      </c>
      <c r="D118" s="453">
        <v>-54</v>
      </c>
      <c r="E118" s="454">
        <v>-64</v>
      </c>
      <c r="F118" s="453">
        <v>383</v>
      </c>
      <c r="G118" s="454">
        <v>458</v>
      </c>
      <c r="H118" s="453">
        <v>0</v>
      </c>
      <c r="I118" s="418">
        <v>0</v>
      </c>
      <c r="J118" s="453">
        <v>0</v>
      </c>
      <c r="K118" s="418">
        <v>585</v>
      </c>
      <c r="L118" s="453">
        <v>0</v>
      </c>
      <c r="M118" s="454">
        <v>0</v>
      </c>
      <c r="N118" s="453">
        <v>0</v>
      </c>
      <c r="O118" s="418">
        <v>0</v>
      </c>
      <c r="P118" s="453">
        <v>329</v>
      </c>
      <c r="Q118" s="456">
        <v>979</v>
      </c>
      <c r="S118" s="394"/>
      <c r="T118" s="418"/>
      <c r="Y118" s="418"/>
      <c r="Z118" s="418"/>
      <c r="AA118" s="418"/>
      <c r="AB118" s="453">
        <v>329</v>
      </c>
      <c r="AC118" s="395">
        <v>0</v>
      </c>
      <c r="AD118" s="453">
        <v>979</v>
      </c>
      <c r="AE118" s="395">
        <v>0</v>
      </c>
      <c r="AH118" s="393"/>
    </row>
    <row r="119" spans="2:34" ht="12">
      <c r="B119" s="468"/>
      <c r="C119" s="421" t="s">
        <v>357</v>
      </c>
      <c r="D119" s="448">
        <v>0</v>
      </c>
      <c r="E119" s="414">
        <v>9</v>
      </c>
      <c r="F119" s="448">
        <v>-84</v>
      </c>
      <c r="G119" s="414">
        <v>-77</v>
      </c>
      <c r="H119" s="448">
        <v>0</v>
      </c>
      <c r="I119" s="454">
        <v>-2563</v>
      </c>
      <c r="J119" s="448">
        <v>-59</v>
      </c>
      <c r="K119" s="454">
        <v>-1355</v>
      </c>
      <c r="L119" s="448">
        <v>638</v>
      </c>
      <c r="M119" s="414">
        <v>216</v>
      </c>
      <c r="N119" s="448">
        <v>0</v>
      </c>
      <c r="O119" s="454">
        <v>0</v>
      </c>
      <c r="P119" s="448">
        <v>495</v>
      </c>
      <c r="Q119" s="414">
        <v>-3770</v>
      </c>
      <c r="S119" s="394"/>
      <c r="T119" s="418"/>
      <c r="Y119" s="418"/>
      <c r="Z119" s="418"/>
      <c r="AA119" s="418"/>
      <c r="AB119" s="448">
        <v>495</v>
      </c>
      <c r="AC119" s="395">
        <v>0</v>
      </c>
      <c r="AD119" s="448">
        <v>-3770</v>
      </c>
      <c r="AE119" s="395">
        <v>0</v>
      </c>
      <c r="AH119" s="393"/>
    </row>
    <row r="120" spans="2:34" ht="12">
      <c r="B120" s="410"/>
      <c r="C120" s="452" t="s">
        <v>358</v>
      </c>
      <c r="D120" s="453">
        <v>0</v>
      </c>
      <c r="E120" s="454">
        <v>0</v>
      </c>
      <c r="F120" s="453">
        <v>-84</v>
      </c>
      <c r="G120" s="454">
        <v>0</v>
      </c>
      <c r="H120" s="453">
        <v>0</v>
      </c>
      <c r="I120" s="414">
        <v>0</v>
      </c>
      <c r="J120" s="453">
        <v>0</v>
      </c>
      <c r="K120" s="414">
        <v>0</v>
      </c>
      <c r="L120" s="453">
        <v>0</v>
      </c>
      <c r="M120" s="454">
        <v>0</v>
      </c>
      <c r="N120" s="453">
        <v>0</v>
      </c>
      <c r="O120" s="414">
        <v>0</v>
      </c>
      <c r="P120" s="453">
        <v>-84</v>
      </c>
      <c r="Q120" s="456">
        <v>0</v>
      </c>
      <c r="S120" s="394"/>
      <c r="T120" s="418"/>
      <c r="Y120" s="418"/>
      <c r="Z120" s="418"/>
      <c r="AA120" s="418"/>
      <c r="AB120" s="453">
        <v>-84</v>
      </c>
      <c r="AC120" s="395">
        <v>0</v>
      </c>
      <c r="AD120" s="453">
        <v>0</v>
      </c>
      <c r="AE120" s="395">
        <v>0</v>
      </c>
      <c r="AH120" s="393"/>
    </row>
    <row r="121" spans="2:34" ht="12">
      <c r="B121" s="410"/>
      <c r="C121" s="452" t="s">
        <v>359</v>
      </c>
      <c r="D121" s="453">
        <v>0</v>
      </c>
      <c r="E121" s="454">
        <v>9</v>
      </c>
      <c r="F121" s="453">
        <v>0</v>
      </c>
      <c r="G121" s="454">
        <v>-77</v>
      </c>
      <c r="H121" s="453">
        <v>0</v>
      </c>
      <c r="I121" s="454">
        <v>-2563</v>
      </c>
      <c r="J121" s="453">
        <v>-59</v>
      </c>
      <c r="K121" s="454">
        <v>-1355</v>
      </c>
      <c r="L121" s="453">
        <v>638</v>
      </c>
      <c r="M121" s="454">
        <v>216</v>
      </c>
      <c r="N121" s="453">
        <v>0</v>
      </c>
      <c r="O121" s="454">
        <v>0</v>
      </c>
      <c r="P121" s="453">
        <v>579</v>
      </c>
      <c r="Q121" s="456">
        <v>-3770</v>
      </c>
      <c r="S121" s="394"/>
      <c r="T121" s="418"/>
      <c r="Y121" s="418"/>
      <c r="Z121" s="418"/>
      <c r="AA121" s="418"/>
      <c r="AB121" s="453">
        <v>579</v>
      </c>
      <c r="AC121" s="395">
        <v>0</v>
      </c>
      <c r="AD121" s="453">
        <v>-3770</v>
      </c>
      <c r="AE121" s="395">
        <v>0</v>
      </c>
      <c r="AH121" s="393"/>
    </row>
    <row r="122" spans="4:34" ht="6" customHeight="1">
      <c r="D122" s="418"/>
      <c r="E122" s="418"/>
      <c r="F122" s="418"/>
      <c r="G122" s="418"/>
      <c r="H122" s="418"/>
      <c r="I122" s="454"/>
      <c r="J122" s="418"/>
      <c r="K122" s="454"/>
      <c r="L122" s="418"/>
      <c r="M122" s="418"/>
      <c r="N122" s="418"/>
      <c r="O122" s="454"/>
      <c r="P122" s="418"/>
      <c r="Q122" s="418"/>
      <c r="S122" s="394"/>
      <c r="T122" s="418"/>
      <c r="Y122" s="418"/>
      <c r="Z122" s="418"/>
      <c r="AA122" s="418"/>
      <c r="AB122" s="418"/>
      <c r="AC122" s="395"/>
      <c r="AD122" s="418"/>
      <c r="AE122" s="395">
        <v>0</v>
      </c>
      <c r="AH122" s="393"/>
    </row>
    <row r="123" spans="2:34" ht="12">
      <c r="B123" s="410" t="s">
        <v>360</v>
      </c>
      <c r="C123" s="458"/>
      <c r="D123" s="448">
        <v>8356</v>
      </c>
      <c r="E123" s="414">
        <v>-20085</v>
      </c>
      <c r="F123" s="448">
        <v>-44047</v>
      </c>
      <c r="G123" s="414">
        <v>-25327</v>
      </c>
      <c r="H123" s="448">
        <v>19104</v>
      </c>
      <c r="I123" s="418">
        <v>84462</v>
      </c>
      <c r="J123" s="448">
        <v>204733</v>
      </c>
      <c r="K123" s="418">
        <v>181469</v>
      </c>
      <c r="L123" s="448">
        <v>91985</v>
      </c>
      <c r="M123" s="414">
        <v>108556</v>
      </c>
      <c r="N123" s="448">
        <v>0</v>
      </c>
      <c r="O123" s="418">
        <v>0</v>
      </c>
      <c r="P123" s="448">
        <v>280131</v>
      </c>
      <c r="Q123" s="414">
        <v>329075</v>
      </c>
      <c r="S123" s="394"/>
      <c r="T123" s="418"/>
      <c r="Y123" s="418"/>
      <c r="Z123" s="418"/>
      <c r="AA123" s="418"/>
      <c r="AB123" s="448">
        <v>280131</v>
      </c>
      <c r="AC123" s="395">
        <v>0</v>
      </c>
      <c r="AD123" s="448">
        <v>329075</v>
      </c>
      <c r="AE123" s="395">
        <v>0</v>
      </c>
      <c r="AH123" s="393"/>
    </row>
    <row r="124" spans="4:34" ht="6.75" customHeight="1">
      <c r="D124" s="418"/>
      <c r="E124" s="418"/>
      <c r="F124" s="418"/>
      <c r="G124" s="418"/>
      <c r="H124" s="418"/>
      <c r="I124" s="414"/>
      <c r="J124" s="418"/>
      <c r="K124" s="414"/>
      <c r="L124" s="418"/>
      <c r="M124" s="418"/>
      <c r="N124" s="418"/>
      <c r="O124" s="414"/>
      <c r="P124" s="418"/>
      <c r="Q124" s="418"/>
      <c r="S124" s="394"/>
      <c r="T124" s="418"/>
      <c r="Y124" s="418"/>
      <c r="Z124" s="418"/>
      <c r="AA124" s="418"/>
      <c r="AB124" s="418"/>
      <c r="AC124" s="395"/>
      <c r="AD124" s="418"/>
      <c r="AE124" s="395">
        <v>0</v>
      </c>
      <c r="AH124" s="393"/>
    </row>
    <row r="125" spans="2:34" ht="12">
      <c r="B125" s="451"/>
      <c r="C125" s="421" t="s">
        <v>361</v>
      </c>
      <c r="D125" s="453">
        <v>-13618</v>
      </c>
      <c r="E125" s="454">
        <v>68906</v>
      </c>
      <c r="F125" s="453">
        <v>-12667</v>
      </c>
      <c r="G125" s="454">
        <v>-14404</v>
      </c>
      <c r="H125" s="453">
        <v>-6467</v>
      </c>
      <c r="I125" s="418">
        <v>-28985</v>
      </c>
      <c r="J125" s="453">
        <v>-76931</v>
      </c>
      <c r="K125" s="418">
        <v>-77678</v>
      </c>
      <c r="L125" s="453">
        <v>-27046</v>
      </c>
      <c r="M125" s="454">
        <v>-30757</v>
      </c>
      <c r="N125" s="453">
        <v>0</v>
      </c>
      <c r="O125" s="418">
        <v>0</v>
      </c>
      <c r="P125" s="453">
        <v>-136729</v>
      </c>
      <c r="Q125" s="456">
        <v>-82918</v>
      </c>
      <c r="S125" s="394"/>
      <c r="T125" s="418"/>
      <c r="Y125" s="418"/>
      <c r="Z125" s="418"/>
      <c r="AA125" s="418"/>
      <c r="AB125" s="453">
        <v>-136729</v>
      </c>
      <c r="AC125" s="395">
        <v>0</v>
      </c>
      <c r="AD125" s="453">
        <v>-82918</v>
      </c>
      <c r="AE125" s="395">
        <v>0</v>
      </c>
      <c r="AH125" s="393"/>
    </row>
    <row r="126" spans="4:34" ht="6.75" customHeight="1">
      <c r="D126" s="418"/>
      <c r="E126" s="418"/>
      <c r="F126" s="418"/>
      <c r="G126" s="418"/>
      <c r="H126" s="418"/>
      <c r="I126" s="454"/>
      <c r="J126" s="418"/>
      <c r="K126" s="454"/>
      <c r="L126" s="418"/>
      <c r="M126" s="418"/>
      <c r="N126" s="418"/>
      <c r="O126" s="454"/>
      <c r="P126" s="418"/>
      <c r="Q126" s="418"/>
      <c r="S126" s="394"/>
      <c r="T126" s="418"/>
      <c r="Y126" s="418"/>
      <c r="Z126" s="418"/>
      <c r="AA126" s="418"/>
      <c r="AB126" s="418"/>
      <c r="AC126" s="395"/>
      <c r="AD126" s="418"/>
      <c r="AE126" s="395">
        <v>0</v>
      </c>
      <c r="AH126" s="393"/>
    </row>
    <row r="127" spans="2:34" ht="12">
      <c r="B127" s="410" t="s">
        <v>362</v>
      </c>
      <c r="C127" s="458"/>
      <c r="D127" s="448">
        <v>-5262</v>
      </c>
      <c r="E127" s="449">
        <v>48821</v>
      </c>
      <c r="F127" s="448">
        <v>-56714</v>
      </c>
      <c r="G127" s="449">
        <v>-39731</v>
      </c>
      <c r="H127" s="448">
        <v>12637</v>
      </c>
      <c r="I127" s="418">
        <v>55477</v>
      </c>
      <c r="J127" s="448">
        <v>127802</v>
      </c>
      <c r="K127" s="418">
        <v>103791</v>
      </c>
      <c r="L127" s="448">
        <v>64939</v>
      </c>
      <c r="M127" s="449">
        <v>77799</v>
      </c>
      <c r="N127" s="448">
        <v>0</v>
      </c>
      <c r="O127" s="418">
        <v>0</v>
      </c>
      <c r="P127" s="448">
        <v>143402</v>
      </c>
      <c r="Q127" s="449">
        <v>246157</v>
      </c>
      <c r="S127" s="394"/>
      <c r="T127" s="418"/>
      <c r="Y127" s="418"/>
      <c r="Z127" s="418"/>
      <c r="AA127" s="418"/>
      <c r="AB127" s="448">
        <v>143402</v>
      </c>
      <c r="AC127" s="395">
        <v>0</v>
      </c>
      <c r="AD127" s="448">
        <v>246157</v>
      </c>
      <c r="AE127" s="395">
        <v>0</v>
      </c>
      <c r="AH127" s="393"/>
    </row>
    <row r="128" spans="2:34" ht="12">
      <c r="B128" s="451"/>
      <c r="C128" s="421" t="s">
        <v>363</v>
      </c>
      <c r="D128" s="453">
        <v>0</v>
      </c>
      <c r="E128" s="454">
        <v>162344</v>
      </c>
      <c r="F128" s="453"/>
      <c r="G128" s="454">
        <v>0</v>
      </c>
      <c r="H128" s="453">
        <v>0</v>
      </c>
      <c r="I128" s="449">
        <v>0</v>
      </c>
      <c r="J128" s="453">
        <v>0</v>
      </c>
      <c r="K128" s="449">
        <v>0</v>
      </c>
      <c r="L128" s="453">
        <v>0</v>
      </c>
      <c r="M128" s="454">
        <v>0</v>
      </c>
      <c r="N128" s="453">
        <v>0</v>
      </c>
      <c r="O128" s="449">
        <v>0</v>
      </c>
      <c r="P128" s="453">
        <v>0</v>
      </c>
      <c r="Q128" s="456">
        <v>162344</v>
      </c>
      <c r="S128" s="394"/>
      <c r="T128" s="418"/>
      <c r="Y128" s="418"/>
      <c r="Z128" s="418"/>
      <c r="AA128" s="418"/>
      <c r="AB128" s="453">
        <v>0</v>
      </c>
      <c r="AC128" s="395">
        <v>0</v>
      </c>
      <c r="AD128" s="453">
        <v>162344</v>
      </c>
      <c r="AE128" s="395">
        <v>0</v>
      </c>
      <c r="AH128" s="393"/>
    </row>
    <row r="129" spans="2:34" ht="12">
      <c r="B129" s="410" t="s">
        <v>364</v>
      </c>
      <c r="C129" s="421"/>
      <c r="D129" s="448">
        <v>-5262</v>
      </c>
      <c r="E129" s="449">
        <v>211165</v>
      </c>
      <c r="F129" s="448">
        <v>-56714</v>
      </c>
      <c r="G129" s="449">
        <v>-39731</v>
      </c>
      <c r="H129" s="448">
        <v>12637</v>
      </c>
      <c r="I129" s="454">
        <v>55477</v>
      </c>
      <c r="J129" s="448">
        <v>127802</v>
      </c>
      <c r="K129" s="454">
        <v>103791</v>
      </c>
      <c r="L129" s="448">
        <v>64939</v>
      </c>
      <c r="M129" s="449">
        <v>77799</v>
      </c>
      <c r="N129" s="448">
        <v>0</v>
      </c>
      <c r="O129" s="454">
        <v>0</v>
      </c>
      <c r="P129" s="448">
        <v>143402</v>
      </c>
      <c r="Q129" s="449">
        <v>408501</v>
      </c>
      <c r="S129" s="394"/>
      <c r="T129" s="418"/>
      <c r="Y129" s="418"/>
      <c r="Z129" s="418"/>
      <c r="AA129" s="418"/>
      <c r="AB129" s="448">
        <v>143402</v>
      </c>
      <c r="AC129" s="395">
        <v>0</v>
      </c>
      <c r="AD129" s="448">
        <v>408501</v>
      </c>
      <c r="AE129" s="395">
        <v>0</v>
      </c>
      <c r="AH129" s="393"/>
    </row>
    <row r="130" spans="4:34" ht="8.25" customHeight="1">
      <c r="D130" s="418"/>
      <c r="E130" s="449"/>
      <c r="F130" s="418"/>
      <c r="G130" s="449"/>
      <c r="H130" s="418"/>
      <c r="I130" s="449"/>
      <c r="J130" s="418"/>
      <c r="K130" s="449"/>
      <c r="L130" s="418"/>
      <c r="M130" s="450"/>
      <c r="N130" s="418"/>
      <c r="O130" s="449"/>
      <c r="P130" s="418"/>
      <c r="Q130" s="418"/>
      <c r="S130" s="394"/>
      <c r="T130" s="418"/>
      <c r="Y130" s="418"/>
      <c r="Z130" s="418"/>
      <c r="AA130" s="418"/>
      <c r="AB130" s="418"/>
      <c r="AC130" s="395"/>
      <c r="AD130" s="418"/>
      <c r="AE130" s="395">
        <v>0</v>
      </c>
      <c r="AH130" s="393"/>
    </row>
    <row r="131" spans="2:34" ht="12">
      <c r="B131" s="451"/>
      <c r="C131" s="421" t="s">
        <v>365</v>
      </c>
      <c r="D131" s="448">
        <v>-5262</v>
      </c>
      <c r="E131" s="449">
        <v>211165</v>
      </c>
      <c r="F131" s="448">
        <v>-56714</v>
      </c>
      <c r="G131" s="449">
        <v>-39731</v>
      </c>
      <c r="H131" s="448">
        <v>12637</v>
      </c>
      <c r="I131" s="449">
        <v>55477</v>
      </c>
      <c r="J131" s="448">
        <v>127802</v>
      </c>
      <c r="K131" s="449">
        <v>103791</v>
      </c>
      <c r="L131" s="448">
        <v>64939</v>
      </c>
      <c r="M131" s="450">
        <v>77799</v>
      </c>
      <c r="N131" s="448">
        <v>0</v>
      </c>
      <c r="O131" s="450">
        <v>0</v>
      </c>
      <c r="P131" s="469">
        <v>143402</v>
      </c>
      <c r="Q131" s="450">
        <v>408501</v>
      </c>
      <c r="R131" s="418"/>
      <c r="S131" s="394"/>
      <c r="T131" s="418"/>
      <c r="Y131" s="418"/>
      <c r="Z131" s="418"/>
      <c r="AA131" s="418"/>
      <c r="AB131" s="448">
        <v>143402</v>
      </c>
      <c r="AC131" s="395">
        <v>0</v>
      </c>
      <c r="AD131" s="448">
        <v>408501</v>
      </c>
      <c r="AE131" s="395">
        <v>0</v>
      </c>
      <c r="AH131" s="393"/>
    </row>
    <row r="132" spans="2:34" ht="12">
      <c r="B132" s="451"/>
      <c r="C132" s="458" t="s">
        <v>366</v>
      </c>
      <c r="D132" s="448"/>
      <c r="E132" s="449"/>
      <c r="F132" s="448"/>
      <c r="G132" s="449"/>
      <c r="H132" s="448"/>
      <c r="I132" s="449"/>
      <c r="J132" s="448"/>
      <c r="K132" s="449"/>
      <c r="L132" s="448"/>
      <c r="M132" s="449"/>
      <c r="N132" s="448"/>
      <c r="O132" s="449"/>
      <c r="P132" s="448">
        <v>73679</v>
      </c>
      <c r="Q132" s="449">
        <v>251475</v>
      </c>
      <c r="R132" s="418"/>
      <c r="S132" s="394"/>
      <c r="T132" s="418"/>
      <c r="Y132" s="418"/>
      <c r="Z132" s="418"/>
      <c r="AA132" s="418"/>
      <c r="AB132" s="448">
        <v>73679</v>
      </c>
      <c r="AC132" s="395">
        <v>0</v>
      </c>
      <c r="AD132" s="448">
        <v>251475</v>
      </c>
      <c r="AE132" s="395">
        <v>0</v>
      </c>
      <c r="AH132" s="393"/>
    </row>
    <row r="133" spans="2:34" ht="12">
      <c r="B133" s="451"/>
      <c r="C133" s="458" t="s">
        <v>367</v>
      </c>
      <c r="D133" s="448"/>
      <c r="E133" s="449"/>
      <c r="F133" s="448"/>
      <c r="G133" s="449"/>
      <c r="H133" s="448"/>
      <c r="I133" s="449"/>
      <c r="J133" s="448"/>
      <c r="K133" s="449"/>
      <c r="L133" s="448"/>
      <c r="M133" s="449"/>
      <c r="N133" s="448"/>
      <c r="O133" s="449"/>
      <c r="P133" s="448">
        <v>69723</v>
      </c>
      <c r="Q133" s="449">
        <v>157026</v>
      </c>
      <c r="R133" s="418"/>
      <c r="S133" s="394"/>
      <c r="T133" s="418"/>
      <c r="Y133" s="418"/>
      <c r="Z133" s="418"/>
      <c r="AA133" s="418"/>
      <c r="AB133" s="448">
        <v>69723</v>
      </c>
      <c r="AC133" s="395">
        <v>0</v>
      </c>
      <c r="AD133" s="448">
        <v>157026</v>
      </c>
      <c r="AE133" s="395">
        <v>0</v>
      </c>
      <c r="AH133" s="393"/>
    </row>
    <row r="134" spans="5:34" ht="12">
      <c r="E134" s="418"/>
      <c r="F134" s="393"/>
      <c r="G134" s="418"/>
      <c r="H134" s="393"/>
      <c r="I134" s="393"/>
      <c r="S134" s="394"/>
      <c r="AC134" s="395"/>
      <c r="AE134" s="395"/>
      <c r="AH134" s="393"/>
    </row>
    <row r="135" spans="8:34" ht="12">
      <c r="H135" s="393"/>
      <c r="I135" s="393"/>
      <c r="Y135" s="394"/>
      <c r="Z135" s="394"/>
      <c r="AA135" s="394"/>
      <c r="AC135" s="395"/>
      <c r="AE135" s="395"/>
      <c r="AH135" s="393"/>
    </row>
    <row r="136" spans="10:34" ht="12">
      <c r="J136" s="394"/>
      <c r="K136" s="394"/>
      <c r="L136" s="394"/>
      <c r="M136" s="394"/>
      <c r="N136" s="394"/>
      <c r="O136" s="394"/>
      <c r="P136" s="394"/>
      <c r="Y136" s="394"/>
      <c r="Z136" s="394"/>
      <c r="AA136" s="394"/>
      <c r="AC136" s="395"/>
      <c r="AE136" s="395"/>
      <c r="AH136" s="393"/>
    </row>
    <row r="137" spans="7:34" ht="12">
      <c r="G137" s="393"/>
      <c r="H137" s="393"/>
      <c r="I137" s="393"/>
      <c r="S137" s="394"/>
      <c r="AC137" s="395"/>
      <c r="AE137" s="395"/>
      <c r="AH137" s="393"/>
    </row>
    <row r="138" spans="7:34" ht="12">
      <c r="G138" s="393"/>
      <c r="H138" s="393"/>
      <c r="I138" s="393"/>
      <c r="S138" s="394"/>
      <c r="AC138" s="395"/>
      <c r="AE138" s="395"/>
      <c r="AH138" s="393"/>
    </row>
    <row r="139" spans="2:34" ht="12" customHeight="1">
      <c r="B139" s="397" t="s">
        <v>3</v>
      </c>
      <c r="C139" s="398"/>
      <c r="D139" s="445" t="s">
        <v>270</v>
      </c>
      <c r="E139" s="446"/>
      <c r="F139" s="445" t="s">
        <v>10</v>
      </c>
      <c r="G139" s="446"/>
      <c r="H139" s="445" t="s">
        <v>38</v>
      </c>
      <c r="I139" s="446"/>
      <c r="J139" s="445" t="s">
        <v>14</v>
      </c>
      <c r="K139" s="446"/>
      <c r="L139" s="445" t="s">
        <v>12</v>
      </c>
      <c r="M139" s="446"/>
      <c r="N139" s="445" t="s">
        <v>271</v>
      </c>
      <c r="O139" s="446"/>
      <c r="P139" s="445" t="s">
        <v>272</v>
      </c>
      <c r="Q139" s="446"/>
      <c r="R139" s="418"/>
      <c r="AC139" s="395"/>
      <c r="AE139" s="395"/>
      <c r="AH139" s="393"/>
    </row>
    <row r="140" spans="2:34" ht="12">
      <c r="B140" s="424" t="s">
        <v>368</v>
      </c>
      <c r="C140" s="425"/>
      <c r="D140" s="404">
        <v>42825</v>
      </c>
      <c r="E140" s="405">
        <v>42460</v>
      </c>
      <c r="F140" s="404">
        <v>42825</v>
      </c>
      <c r="G140" s="405">
        <v>42460</v>
      </c>
      <c r="H140" s="404">
        <v>42825</v>
      </c>
      <c r="I140" s="405">
        <v>42460</v>
      </c>
      <c r="J140" s="404">
        <v>42825</v>
      </c>
      <c r="K140" s="405">
        <v>42460</v>
      </c>
      <c r="L140" s="404">
        <v>42825</v>
      </c>
      <c r="M140" s="405">
        <v>42460</v>
      </c>
      <c r="N140" s="404">
        <v>42825</v>
      </c>
      <c r="O140" s="405">
        <v>42460</v>
      </c>
      <c r="P140" s="404">
        <v>42825</v>
      </c>
      <c r="Q140" s="405">
        <v>42460</v>
      </c>
      <c r="R140" s="418"/>
      <c r="AC140" s="395"/>
      <c r="AE140" s="395"/>
      <c r="AH140" s="393"/>
    </row>
    <row r="141" spans="2:34" ht="12">
      <c r="B141" s="426"/>
      <c r="C141" s="427"/>
      <c r="D141" s="408" t="s">
        <v>274</v>
      </c>
      <c r="E141" s="409" t="s">
        <v>274</v>
      </c>
      <c r="F141" s="408" t="s">
        <v>274</v>
      </c>
      <c r="G141" s="409" t="s">
        <v>274</v>
      </c>
      <c r="H141" s="408" t="s">
        <v>274</v>
      </c>
      <c r="I141" s="409" t="s">
        <v>274</v>
      </c>
      <c r="J141" s="408" t="s">
        <v>274</v>
      </c>
      <c r="K141" s="409" t="s">
        <v>274</v>
      </c>
      <c r="L141" s="408" t="s">
        <v>274</v>
      </c>
      <c r="M141" s="409" t="s">
        <v>274</v>
      </c>
      <c r="N141" s="408" t="s">
        <v>274</v>
      </c>
      <c r="O141" s="409" t="s">
        <v>274</v>
      </c>
      <c r="P141" s="408" t="s">
        <v>274</v>
      </c>
      <c r="Q141" s="409" t="s">
        <v>274</v>
      </c>
      <c r="AC141" s="395"/>
      <c r="AE141" s="395"/>
      <c r="AH141" s="393"/>
    </row>
    <row r="142" spans="5:34" ht="12">
      <c r="E142" s="393"/>
      <c r="F142" s="393"/>
      <c r="G142" s="393"/>
      <c r="H142" s="393"/>
      <c r="I142" s="393"/>
      <c r="M142" s="470"/>
      <c r="AC142" s="395"/>
      <c r="AE142" s="395"/>
      <c r="AH142" s="393"/>
    </row>
    <row r="143" spans="2:34" ht="12">
      <c r="B143" s="410"/>
      <c r="C143" s="452" t="s">
        <v>369</v>
      </c>
      <c r="D143" s="412">
        <v>-37557</v>
      </c>
      <c r="E143" s="454">
        <v>191814</v>
      </c>
      <c r="F143" s="471">
        <v>-19561</v>
      </c>
      <c r="G143" s="454">
        <v>67636</v>
      </c>
      <c r="H143" s="412">
        <v>69268</v>
      </c>
      <c r="I143" s="454">
        <v>119532</v>
      </c>
      <c r="J143" s="412">
        <v>167355</v>
      </c>
      <c r="K143" s="454">
        <v>134747</v>
      </c>
      <c r="L143" s="412">
        <v>21552</v>
      </c>
      <c r="M143" s="454">
        <v>36963</v>
      </c>
      <c r="N143" s="412">
        <v>2538</v>
      </c>
      <c r="O143" s="454">
        <v>1501</v>
      </c>
      <c r="P143" s="453">
        <v>203595</v>
      </c>
      <c r="Q143" s="470">
        <v>552193</v>
      </c>
      <c r="R143" s="418"/>
      <c r="Y143" s="418"/>
      <c r="Z143" s="418"/>
      <c r="AA143" s="418"/>
      <c r="AB143" s="469">
        <v>203594.93800000002</v>
      </c>
      <c r="AC143" s="395">
        <v>0.061999999976251274</v>
      </c>
      <c r="AD143" s="469">
        <v>552193</v>
      </c>
      <c r="AE143" s="395">
        <v>0</v>
      </c>
      <c r="AH143" s="393"/>
    </row>
    <row r="144" spans="2:34" ht="12">
      <c r="B144" s="410"/>
      <c r="C144" s="452" t="s">
        <v>370</v>
      </c>
      <c r="D144" s="412">
        <v>-854339</v>
      </c>
      <c r="E144" s="472">
        <v>-130115</v>
      </c>
      <c r="F144" s="412">
        <v>-30584</v>
      </c>
      <c r="G144" s="454">
        <v>-38438</v>
      </c>
      <c r="H144" s="412">
        <v>-765221</v>
      </c>
      <c r="I144" s="454">
        <v>-55683</v>
      </c>
      <c r="J144" s="412">
        <v>-102064</v>
      </c>
      <c r="K144" s="454">
        <v>-78013</v>
      </c>
      <c r="L144" s="412">
        <v>-45361</v>
      </c>
      <c r="M144" s="454">
        <v>-40709</v>
      </c>
      <c r="N144" s="412">
        <v>908083</v>
      </c>
      <c r="O144" s="454">
        <v>-35543</v>
      </c>
      <c r="P144" s="453">
        <v>-889486</v>
      </c>
      <c r="Q144" s="470">
        <v>-378501</v>
      </c>
      <c r="R144" s="418"/>
      <c r="Y144" s="418"/>
      <c r="Z144" s="418"/>
      <c r="AA144" s="418"/>
      <c r="AB144" s="473">
        <v>-889485.909</v>
      </c>
      <c r="AC144" s="395">
        <v>-0.09100000001490116</v>
      </c>
      <c r="AD144" s="469">
        <v>-378500.77099999995</v>
      </c>
      <c r="AE144" s="395">
        <v>-0.22900000005029142</v>
      </c>
      <c r="AH144" s="393"/>
    </row>
    <row r="145" spans="2:34" ht="12">
      <c r="B145" s="410"/>
      <c r="C145" s="452" t="s">
        <v>371</v>
      </c>
      <c r="D145" s="412">
        <v>-44006</v>
      </c>
      <c r="E145" s="472">
        <v>-336365</v>
      </c>
      <c r="F145" s="471">
        <v>-5562</v>
      </c>
      <c r="G145" s="454">
        <v>-5545</v>
      </c>
      <c r="H145" s="412">
        <v>853334</v>
      </c>
      <c r="I145" s="454">
        <v>15301</v>
      </c>
      <c r="J145" s="412">
        <v>-189216</v>
      </c>
      <c r="K145" s="454">
        <v>-9163</v>
      </c>
      <c r="L145" s="412">
        <v>-67844</v>
      </c>
      <c r="M145" s="454">
        <v>-11215</v>
      </c>
      <c r="N145" s="412">
        <v>-910621</v>
      </c>
      <c r="O145" s="454">
        <v>33972</v>
      </c>
      <c r="P145" s="453">
        <v>-363915</v>
      </c>
      <c r="Q145" s="470">
        <v>-313015</v>
      </c>
      <c r="R145" s="418"/>
      <c r="Y145" s="418"/>
      <c r="Z145" s="418"/>
      <c r="AA145" s="418"/>
      <c r="AB145" s="469">
        <v>-363915.164</v>
      </c>
      <c r="AC145" s="395">
        <v>0.16399999998975545</v>
      </c>
      <c r="AD145" s="469">
        <v>-313015.223</v>
      </c>
      <c r="AE145" s="395">
        <v>0.22299999999813735</v>
      </c>
      <c r="AH145" s="393"/>
    </row>
    <row r="146" spans="7:34" ht="12">
      <c r="G146" s="393"/>
      <c r="H146" s="393"/>
      <c r="I146" s="393"/>
      <c r="AH146" s="393"/>
    </row>
    <row r="147" spans="8:34" ht="12">
      <c r="H147" s="393"/>
      <c r="I147" s="393"/>
      <c r="AA147" s="394"/>
      <c r="AB147" s="394"/>
      <c r="AH147" s="393"/>
    </row>
    <row r="148" spans="5:34" ht="12">
      <c r="E148" s="393"/>
      <c r="F148" s="393"/>
      <c r="G148" s="393"/>
      <c r="H148" s="393"/>
      <c r="I148" s="393"/>
      <c r="AB148" s="394"/>
      <c r="AC148" s="394"/>
      <c r="AH148" s="393"/>
    </row>
    <row r="149" spans="5:34" ht="12">
      <c r="E149" s="393"/>
      <c r="F149" s="393"/>
      <c r="G149" s="393"/>
      <c r="H149" s="393"/>
      <c r="I149" s="393"/>
      <c r="L149" s="394"/>
      <c r="M149" s="394"/>
      <c r="N149" s="394"/>
      <c r="AE149" s="394"/>
      <c r="AF149" s="394"/>
      <c r="AH149" s="393"/>
    </row>
    <row r="150" spans="32:34" ht="12">
      <c r="AF150" s="394"/>
      <c r="AH150" s="393"/>
    </row>
    <row r="151" ht="12">
      <c r="AH151" s="393"/>
    </row>
    <row r="152" spans="5:9" ht="12">
      <c r="E152" s="393"/>
      <c r="F152" s="393"/>
      <c r="G152" s="393"/>
      <c r="H152" s="393"/>
      <c r="I152" s="393"/>
    </row>
    <row r="154" spans="22:24" s="394" customFormat="1" ht="12">
      <c r="V154" s="395"/>
      <c r="X154" s="395"/>
    </row>
    <row r="155" spans="4:34" ht="12">
      <c r="D155" s="474"/>
      <c r="G155" s="474"/>
      <c r="H155" s="393"/>
      <c r="I155" s="393"/>
      <c r="J155" s="474"/>
      <c r="M155" s="474"/>
      <c r="P155" s="474"/>
      <c r="S155" s="474"/>
      <c r="W155" s="474"/>
      <c r="Y155" s="475"/>
      <c r="AA155" s="394"/>
      <c r="AH155" s="393"/>
    </row>
    <row r="157" spans="4:34" ht="12" hidden="1">
      <c r="D157" s="395">
        <v>-7029</v>
      </c>
      <c r="E157" s="395">
        <v>-18542</v>
      </c>
      <c r="F157" s="395"/>
      <c r="G157" s="395" t="e">
        <v>#REF!</v>
      </c>
      <c r="H157" s="395">
        <v>-344067</v>
      </c>
      <c r="I157" s="395"/>
      <c r="J157" s="395">
        <v>-243129</v>
      </c>
      <c r="K157" s="395" t="e">
        <v>#REF!</v>
      </c>
      <c r="L157" s="395"/>
      <c r="M157" s="395">
        <v>-932703</v>
      </c>
      <c r="N157" s="395">
        <v>-446717</v>
      </c>
      <c r="O157" s="395"/>
      <c r="P157" s="395" t="e">
        <v>#REF!</v>
      </c>
      <c r="Q157" s="395">
        <v>-332783</v>
      </c>
      <c r="R157" s="395"/>
      <c r="S157" s="395">
        <v>-372496</v>
      </c>
      <c r="T157" s="395" t="e">
        <v>#REF!</v>
      </c>
      <c r="U157" s="395"/>
      <c r="V157" s="395">
        <v>-241525</v>
      </c>
      <c r="W157" s="395">
        <v>-241062</v>
      </c>
      <c r="Y157" s="395" t="e">
        <v>#REF!</v>
      </c>
      <c r="Z157" s="395"/>
      <c r="AH157" s="393"/>
    </row>
  </sheetData>
  <sheetProtection/>
  <mergeCells count="36">
    <mergeCell ref="L139:M139"/>
    <mergeCell ref="N139:O139"/>
    <mergeCell ref="P139:Q139"/>
    <mergeCell ref="B140:C141"/>
    <mergeCell ref="B75:C76"/>
    <mergeCell ref="B139:C139"/>
    <mergeCell ref="D139:E139"/>
    <mergeCell ref="F139:G139"/>
    <mergeCell ref="H139:I139"/>
    <mergeCell ref="J139:K139"/>
    <mergeCell ref="V36:X36"/>
    <mergeCell ref="B37:C38"/>
    <mergeCell ref="B74:C74"/>
    <mergeCell ref="D74:E74"/>
    <mergeCell ref="F74:G74"/>
    <mergeCell ref="H74:I74"/>
    <mergeCell ref="J74:K74"/>
    <mergeCell ref="L74:M74"/>
    <mergeCell ref="N74:O74"/>
    <mergeCell ref="P74:Q74"/>
    <mergeCell ref="S3:U3"/>
    <mergeCell ref="V3:X3"/>
    <mergeCell ref="B4:C5"/>
    <mergeCell ref="B36:C36"/>
    <mergeCell ref="D36:F36"/>
    <mergeCell ref="G36:I36"/>
    <mergeCell ref="J36:L36"/>
    <mergeCell ref="M36:O36"/>
    <mergeCell ref="P36:R36"/>
    <mergeCell ref="S36:U36"/>
    <mergeCell ref="B3:C3"/>
    <mergeCell ref="D3:F3"/>
    <mergeCell ref="G3:I3"/>
    <mergeCell ref="J3:L3"/>
    <mergeCell ref="M3:O3"/>
    <mergeCell ref="P3:R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3:X150"/>
  <sheetViews>
    <sheetView zoomScale="80" zoomScaleNormal="80" zoomScalePageLayoutView="0" workbookViewId="0" topLeftCell="A22">
      <selection activeCell="A1" sqref="A1"/>
    </sheetView>
  </sheetViews>
  <sheetFormatPr defaultColWidth="11.421875" defaultRowHeight="12.75"/>
  <cols>
    <col min="1" max="1" width="3.57421875" style="393" customWidth="1"/>
    <col min="2" max="2" width="2.8515625" style="393" customWidth="1"/>
    <col min="3" max="3" width="70.140625" style="393" customWidth="1"/>
    <col min="4" max="12" width="16.8515625" style="393" customWidth="1"/>
    <col min="13" max="13" width="16.7109375" style="393" bestFit="1" customWidth="1"/>
    <col min="14" max="14" width="16.421875" style="393" bestFit="1" customWidth="1"/>
    <col min="15" max="16" width="15.8515625" style="395" customWidth="1"/>
    <col min="17" max="17" width="16.7109375" style="393" customWidth="1"/>
    <col min="18" max="18" width="14.421875" style="393" bestFit="1" customWidth="1"/>
    <col min="19" max="19" width="14.8515625" style="393" customWidth="1"/>
    <col min="20" max="21" width="14.421875" style="393" customWidth="1"/>
    <col min="22" max="22" width="12.00390625" style="393" bestFit="1" customWidth="1"/>
    <col min="23" max="23" width="13.421875" style="393" bestFit="1" customWidth="1"/>
    <col min="24" max="24" width="11.421875" style="393" customWidth="1"/>
    <col min="25" max="25" width="13.8515625" style="393" bestFit="1" customWidth="1"/>
    <col min="26" max="16384" width="11.421875" style="393" customWidth="1"/>
  </cols>
  <sheetData>
    <row r="3" spans="2:23" ht="12" customHeight="1">
      <c r="B3" s="397" t="s">
        <v>372</v>
      </c>
      <c r="C3" s="398"/>
      <c r="D3" s="399" t="s">
        <v>373</v>
      </c>
      <c r="E3" s="400"/>
      <c r="F3" s="401"/>
      <c r="G3" s="399" t="s">
        <v>24</v>
      </c>
      <c r="H3" s="400"/>
      <c r="I3" s="401"/>
      <c r="J3" s="399" t="s">
        <v>374</v>
      </c>
      <c r="K3" s="400"/>
      <c r="L3" s="401"/>
      <c r="M3" s="399" t="s">
        <v>272</v>
      </c>
      <c r="N3" s="400"/>
      <c r="O3" s="401"/>
      <c r="P3" s="476"/>
      <c r="S3" s="395"/>
      <c r="W3" s="393">
        <v>710.16</v>
      </c>
    </row>
    <row r="4" spans="2:19" ht="12">
      <c r="B4" s="402" t="s">
        <v>273</v>
      </c>
      <c r="C4" s="477"/>
      <c r="D4" s="404">
        <v>42825</v>
      </c>
      <c r="E4" s="405">
        <v>42735</v>
      </c>
      <c r="F4" s="405">
        <v>42370</v>
      </c>
      <c r="G4" s="404">
        <v>42825</v>
      </c>
      <c r="H4" s="405">
        <v>42735</v>
      </c>
      <c r="I4" s="405">
        <v>42370</v>
      </c>
      <c r="J4" s="404">
        <v>42825</v>
      </c>
      <c r="K4" s="405">
        <v>42735</v>
      </c>
      <c r="L4" s="405">
        <v>42370</v>
      </c>
      <c r="M4" s="404">
        <v>42825</v>
      </c>
      <c r="N4" s="405">
        <v>42735</v>
      </c>
      <c r="O4" s="405">
        <v>42370</v>
      </c>
      <c r="P4" s="476"/>
      <c r="S4" s="395"/>
    </row>
    <row r="5" spans="2:19" ht="12">
      <c r="B5" s="478"/>
      <c r="C5" s="479"/>
      <c r="D5" s="408" t="s">
        <v>274</v>
      </c>
      <c r="E5" s="409" t="s">
        <v>274</v>
      </c>
      <c r="F5" s="409" t="s">
        <v>274</v>
      </c>
      <c r="G5" s="408" t="s">
        <v>274</v>
      </c>
      <c r="H5" s="409" t="s">
        <v>274</v>
      </c>
      <c r="I5" s="409" t="s">
        <v>274</v>
      </c>
      <c r="J5" s="408" t="s">
        <v>274</v>
      </c>
      <c r="K5" s="409" t="s">
        <v>274</v>
      </c>
      <c r="L5" s="409" t="s">
        <v>274</v>
      </c>
      <c r="M5" s="408" t="s">
        <v>274</v>
      </c>
      <c r="N5" s="409" t="s">
        <v>274</v>
      </c>
      <c r="O5" s="409" t="s">
        <v>274</v>
      </c>
      <c r="P5" s="476"/>
      <c r="S5" s="395"/>
    </row>
    <row r="6" spans="2:24" ht="12">
      <c r="B6" s="480" t="s">
        <v>275</v>
      </c>
      <c r="D6" s="412">
        <v>1048914</v>
      </c>
      <c r="E6" s="470">
        <v>1113956</v>
      </c>
      <c r="F6" s="470">
        <v>5596360</v>
      </c>
      <c r="G6" s="412">
        <v>2333065</v>
      </c>
      <c r="H6" s="470">
        <v>1999305</v>
      </c>
      <c r="I6" s="470">
        <v>3144713</v>
      </c>
      <c r="J6" s="412">
        <v>856639</v>
      </c>
      <c r="K6" s="470">
        <v>1662533</v>
      </c>
      <c r="L6" s="470">
        <v>2402277</v>
      </c>
      <c r="M6" s="412">
        <v>4238618</v>
      </c>
      <c r="N6" s="470">
        <v>4775794</v>
      </c>
      <c r="O6" s="470">
        <v>11143350</v>
      </c>
      <c r="P6" s="476"/>
      <c r="R6" s="412">
        <v>4238618</v>
      </c>
      <c r="S6" s="395">
        <v>0</v>
      </c>
      <c r="T6" s="412">
        <v>4775794</v>
      </c>
      <c r="U6" s="418">
        <v>0</v>
      </c>
      <c r="W6" s="412">
        <v>11143350</v>
      </c>
      <c r="X6" s="418">
        <v>0</v>
      </c>
    </row>
    <row r="7" spans="2:24" ht="12">
      <c r="B7" s="415"/>
      <c r="C7" s="411" t="s">
        <v>276</v>
      </c>
      <c r="D7" s="412">
        <v>489347</v>
      </c>
      <c r="E7" s="481">
        <v>589898</v>
      </c>
      <c r="F7" s="481">
        <v>222817</v>
      </c>
      <c r="G7" s="412">
        <v>408282</v>
      </c>
      <c r="H7" s="481">
        <v>556639</v>
      </c>
      <c r="I7" s="481">
        <v>245661</v>
      </c>
      <c r="J7" s="412">
        <v>800547</v>
      </c>
      <c r="K7" s="481">
        <v>1542919</v>
      </c>
      <c r="L7" s="481">
        <v>1200390</v>
      </c>
      <c r="M7" s="412">
        <v>1698176</v>
      </c>
      <c r="N7" s="481">
        <v>2689456</v>
      </c>
      <c r="O7" s="481">
        <v>1668868</v>
      </c>
      <c r="P7" s="476"/>
      <c r="R7" s="412">
        <v>1698176</v>
      </c>
      <c r="S7" s="395">
        <v>0</v>
      </c>
      <c r="T7" s="412">
        <v>2689456</v>
      </c>
      <c r="U7" s="418">
        <v>0</v>
      </c>
      <c r="W7" s="412">
        <v>1668868</v>
      </c>
      <c r="X7" s="418">
        <v>0</v>
      </c>
    </row>
    <row r="8" spans="2:24" ht="12">
      <c r="B8" s="415"/>
      <c r="C8" s="411" t="s">
        <v>277</v>
      </c>
      <c r="D8" s="412">
        <v>24583</v>
      </c>
      <c r="E8" s="481">
        <v>26377</v>
      </c>
      <c r="F8" s="481">
        <v>16147</v>
      </c>
      <c r="G8" s="412">
        <v>51187</v>
      </c>
      <c r="H8" s="481">
        <v>52266</v>
      </c>
      <c r="I8" s="481">
        <v>48118</v>
      </c>
      <c r="J8" s="412">
        <v>17338</v>
      </c>
      <c r="K8" s="481">
        <v>57613</v>
      </c>
      <c r="L8" s="481">
        <v>31858</v>
      </c>
      <c r="M8" s="412">
        <v>93108</v>
      </c>
      <c r="N8" s="481">
        <v>136256</v>
      </c>
      <c r="O8" s="481">
        <v>96123</v>
      </c>
      <c r="P8" s="476"/>
      <c r="R8" s="412">
        <v>93108</v>
      </c>
      <c r="S8" s="395">
        <v>0</v>
      </c>
      <c r="T8" s="412">
        <v>136256</v>
      </c>
      <c r="U8" s="418">
        <v>0</v>
      </c>
      <c r="W8" s="412">
        <v>96123</v>
      </c>
      <c r="X8" s="418">
        <v>0</v>
      </c>
    </row>
    <row r="9" spans="2:24" ht="12">
      <c r="B9" s="415"/>
      <c r="C9" s="411" t="s">
        <v>278</v>
      </c>
      <c r="D9" s="412">
        <v>29199</v>
      </c>
      <c r="E9" s="481">
        <v>26617</v>
      </c>
      <c r="F9" s="481">
        <v>37872</v>
      </c>
      <c r="G9" s="412">
        <v>191114</v>
      </c>
      <c r="H9" s="481">
        <v>114574</v>
      </c>
      <c r="I9" s="481">
        <v>101493</v>
      </c>
      <c r="J9" s="412">
        <v>2306</v>
      </c>
      <c r="K9" s="481">
        <v>2244</v>
      </c>
      <c r="L9" s="481">
        <v>4249</v>
      </c>
      <c r="M9" s="412">
        <v>222619</v>
      </c>
      <c r="N9" s="481">
        <v>143435</v>
      </c>
      <c r="O9" s="481">
        <v>143614</v>
      </c>
      <c r="P9" s="476"/>
      <c r="R9" s="412">
        <v>222619</v>
      </c>
      <c r="S9" s="395">
        <v>0</v>
      </c>
      <c r="T9" s="412">
        <v>143435</v>
      </c>
      <c r="U9" s="418">
        <v>0</v>
      </c>
      <c r="W9" s="412">
        <v>143614</v>
      </c>
      <c r="X9" s="418">
        <v>0</v>
      </c>
    </row>
    <row r="10" spans="2:24" ht="12">
      <c r="B10" s="415"/>
      <c r="C10" s="411" t="s">
        <v>279</v>
      </c>
      <c r="D10" s="412">
        <v>366139</v>
      </c>
      <c r="E10" s="481">
        <v>322203</v>
      </c>
      <c r="F10" s="481">
        <v>396437</v>
      </c>
      <c r="G10" s="412">
        <v>1591043</v>
      </c>
      <c r="H10" s="481">
        <v>1205881</v>
      </c>
      <c r="I10" s="481">
        <v>1129727</v>
      </c>
      <c r="J10" s="412">
        <v>14084</v>
      </c>
      <c r="K10" s="481">
        <v>10774</v>
      </c>
      <c r="L10" s="481">
        <v>6070</v>
      </c>
      <c r="M10" s="412">
        <v>1971266</v>
      </c>
      <c r="N10" s="481">
        <v>1538858</v>
      </c>
      <c r="O10" s="481">
        <v>1532234</v>
      </c>
      <c r="P10" s="476"/>
      <c r="R10" s="412">
        <v>1971266</v>
      </c>
      <c r="S10" s="395">
        <v>0</v>
      </c>
      <c r="T10" s="412">
        <v>1538858</v>
      </c>
      <c r="U10" s="418">
        <v>0</v>
      </c>
      <c r="W10" s="412">
        <v>1532234</v>
      </c>
      <c r="X10" s="418">
        <v>0</v>
      </c>
    </row>
    <row r="11" spans="2:24" ht="12">
      <c r="B11" s="415"/>
      <c r="C11" s="411" t="s">
        <v>280</v>
      </c>
      <c r="D11" s="412">
        <v>86248</v>
      </c>
      <c r="E11" s="481">
        <v>92472</v>
      </c>
      <c r="F11" s="481">
        <v>98144</v>
      </c>
      <c r="G11" s="412">
        <v>13735</v>
      </c>
      <c r="H11" s="481">
        <v>11527</v>
      </c>
      <c r="I11" s="481">
        <v>38973</v>
      </c>
      <c r="J11" s="412">
        <v>-90863</v>
      </c>
      <c r="K11" s="481">
        <v>-58379</v>
      </c>
      <c r="L11" s="481">
        <v>-132094</v>
      </c>
      <c r="M11" s="412">
        <v>9120</v>
      </c>
      <c r="N11" s="481">
        <v>45620</v>
      </c>
      <c r="O11" s="481">
        <v>5023</v>
      </c>
      <c r="P11" s="476"/>
      <c r="R11" s="412">
        <v>9120</v>
      </c>
      <c r="S11" s="395">
        <v>0</v>
      </c>
      <c r="T11" s="412">
        <v>45620</v>
      </c>
      <c r="U11" s="418">
        <v>0</v>
      </c>
      <c r="W11" s="412">
        <v>5023</v>
      </c>
      <c r="X11" s="418">
        <v>0</v>
      </c>
    </row>
    <row r="12" spans="2:24" ht="12">
      <c r="B12" s="415"/>
      <c r="C12" s="411" t="s">
        <v>281</v>
      </c>
      <c r="D12" s="412">
        <v>51049</v>
      </c>
      <c r="E12" s="481">
        <v>48267</v>
      </c>
      <c r="F12" s="481">
        <v>47406</v>
      </c>
      <c r="G12" s="412">
        <v>61749</v>
      </c>
      <c r="H12" s="481">
        <v>50077</v>
      </c>
      <c r="I12" s="481">
        <v>86157</v>
      </c>
      <c r="J12" s="412">
        <v>664</v>
      </c>
      <c r="K12" s="481">
        <v>854</v>
      </c>
      <c r="L12" s="481">
        <v>291</v>
      </c>
      <c r="M12" s="412">
        <v>113462</v>
      </c>
      <c r="N12" s="481">
        <v>99198</v>
      </c>
      <c r="O12" s="481">
        <v>133854</v>
      </c>
      <c r="P12" s="476"/>
      <c r="R12" s="412">
        <v>113462</v>
      </c>
      <c r="S12" s="395">
        <v>0</v>
      </c>
      <c r="T12" s="412">
        <v>99198</v>
      </c>
      <c r="U12" s="418">
        <v>0</v>
      </c>
      <c r="W12" s="412">
        <v>133854</v>
      </c>
      <c r="X12" s="418">
        <v>0</v>
      </c>
    </row>
    <row r="13" spans="2:24" ht="12" hidden="1">
      <c r="B13" s="415"/>
      <c r="C13" s="411"/>
      <c r="D13" s="412">
        <v>0</v>
      </c>
      <c r="E13" s="481">
        <v>0</v>
      </c>
      <c r="F13" s="481">
        <v>0</v>
      </c>
      <c r="G13" s="412">
        <v>0</v>
      </c>
      <c r="H13" s="481">
        <v>0</v>
      </c>
      <c r="I13" s="481">
        <v>0</v>
      </c>
      <c r="J13" s="412">
        <v>0</v>
      </c>
      <c r="K13" s="481">
        <v>0</v>
      </c>
      <c r="L13" s="481">
        <v>0</v>
      </c>
      <c r="M13" s="412"/>
      <c r="N13" s="481"/>
      <c r="O13" s="481"/>
      <c r="P13" s="476"/>
      <c r="R13" s="412">
        <v>0</v>
      </c>
      <c r="S13" s="395"/>
      <c r="T13" s="412">
        <v>0</v>
      </c>
      <c r="U13" s="418"/>
      <c r="W13" s="412">
        <v>0</v>
      </c>
      <c r="X13" s="418">
        <v>0</v>
      </c>
    </row>
    <row r="14" spans="2:24" ht="12">
      <c r="B14" s="415"/>
      <c r="C14" s="411" t="s">
        <v>282</v>
      </c>
      <c r="D14" s="412">
        <v>2349</v>
      </c>
      <c r="E14" s="481">
        <v>8122</v>
      </c>
      <c r="F14" s="481">
        <v>5282</v>
      </c>
      <c r="G14" s="412">
        <v>15955</v>
      </c>
      <c r="H14" s="481">
        <v>8341</v>
      </c>
      <c r="I14" s="481">
        <v>16844</v>
      </c>
      <c r="J14" s="412">
        <v>112563</v>
      </c>
      <c r="K14" s="481">
        <v>106508</v>
      </c>
      <c r="L14" s="481">
        <v>44696</v>
      </c>
      <c r="M14" s="412">
        <v>130867</v>
      </c>
      <c r="N14" s="481">
        <v>122971</v>
      </c>
      <c r="O14" s="481">
        <v>66822</v>
      </c>
      <c r="P14" s="476"/>
      <c r="R14" s="412">
        <v>130867</v>
      </c>
      <c r="S14" s="395">
        <v>0</v>
      </c>
      <c r="T14" s="412">
        <v>122971</v>
      </c>
      <c r="U14" s="418">
        <v>0</v>
      </c>
      <c r="W14" s="412">
        <v>66822</v>
      </c>
      <c r="X14" s="418">
        <v>0</v>
      </c>
    </row>
    <row r="15" spans="5:23" ht="12"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393"/>
      <c r="R15" s="418"/>
      <c r="S15" s="395"/>
      <c r="T15" s="418"/>
      <c r="U15" s="418"/>
      <c r="W15" s="418"/>
    </row>
    <row r="16" spans="2:24" ht="24">
      <c r="B16" s="415"/>
      <c r="C16" s="421" t="s">
        <v>283</v>
      </c>
      <c r="D16" s="412">
        <v>0</v>
      </c>
      <c r="E16" s="481">
        <v>0</v>
      </c>
      <c r="F16" s="481">
        <v>4772255</v>
      </c>
      <c r="G16" s="412">
        <v>0</v>
      </c>
      <c r="H16" s="481">
        <v>0</v>
      </c>
      <c r="I16" s="481">
        <v>1477740</v>
      </c>
      <c r="J16" s="412">
        <v>0</v>
      </c>
      <c r="K16" s="481">
        <v>0</v>
      </c>
      <c r="L16" s="481">
        <v>1246817</v>
      </c>
      <c r="M16" s="412">
        <v>0</v>
      </c>
      <c r="N16" s="481">
        <v>0</v>
      </c>
      <c r="O16" s="481">
        <v>7496812</v>
      </c>
      <c r="P16" s="476"/>
      <c r="R16" s="412">
        <v>0</v>
      </c>
      <c r="S16" s="395">
        <v>0</v>
      </c>
      <c r="T16" s="412">
        <v>0</v>
      </c>
      <c r="U16" s="418"/>
      <c r="W16" s="412">
        <v>7496812</v>
      </c>
      <c r="X16" s="418">
        <v>0</v>
      </c>
    </row>
    <row r="17" spans="5:23" ht="12"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393"/>
      <c r="R17" s="418"/>
      <c r="S17" s="395"/>
      <c r="T17" s="418"/>
      <c r="U17" s="418"/>
      <c r="W17" s="418"/>
    </row>
    <row r="18" spans="2:24" ht="12">
      <c r="B18" s="482" t="s">
        <v>284</v>
      </c>
      <c r="D18" s="412">
        <v>5433361</v>
      </c>
      <c r="E18" s="413">
        <v>5287479</v>
      </c>
      <c r="F18" s="413">
        <v>5732400</v>
      </c>
      <c r="G18" s="412">
        <v>8665858</v>
      </c>
      <c r="H18" s="413">
        <v>6337519</v>
      </c>
      <c r="I18" s="413">
        <v>5761654</v>
      </c>
      <c r="J18" s="412">
        <v>462634</v>
      </c>
      <c r="K18" s="413">
        <v>450680</v>
      </c>
      <c r="L18" s="413">
        <v>-882934</v>
      </c>
      <c r="M18" s="412">
        <v>14561853</v>
      </c>
      <c r="N18" s="470">
        <v>12075678</v>
      </c>
      <c r="O18" s="470">
        <v>10611120</v>
      </c>
      <c r="P18" s="476"/>
      <c r="R18" s="412">
        <v>14561853</v>
      </c>
      <c r="S18" s="395">
        <v>0</v>
      </c>
      <c r="T18" s="412">
        <v>12075678</v>
      </c>
      <c r="U18" s="418">
        <v>0</v>
      </c>
      <c r="W18" s="412">
        <v>10611120</v>
      </c>
      <c r="X18" s="418">
        <v>0</v>
      </c>
    </row>
    <row r="19" spans="2:24" ht="12">
      <c r="B19" s="415"/>
      <c r="C19" s="411" t="s">
        <v>285</v>
      </c>
      <c r="D19" s="412">
        <v>1357</v>
      </c>
      <c r="E19" s="481">
        <v>1893</v>
      </c>
      <c r="F19" s="481">
        <v>881</v>
      </c>
      <c r="G19" s="412">
        <v>1136932</v>
      </c>
      <c r="H19" s="481">
        <v>1027387</v>
      </c>
      <c r="I19" s="481">
        <v>688414</v>
      </c>
      <c r="J19" s="412">
        <v>32</v>
      </c>
      <c r="K19" s="481">
        <v>30</v>
      </c>
      <c r="L19" s="481">
        <v>26</v>
      </c>
      <c r="M19" s="412">
        <v>1138321</v>
      </c>
      <c r="N19" s="481">
        <v>1029310</v>
      </c>
      <c r="O19" s="481">
        <v>689321</v>
      </c>
      <c r="P19" s="476"/>
      <c r="R19" s="412">
        <v>1138321</v>
      </c>
      <c r="S19" s="395">
        <v>0</v>
      </c>
      <c r="T19" s="412">
        <v>1029310</v>
      </c>
      <c r="U19" s="418">
        <v>0</v>
      </c>
      <c r="W19" s="412">
        <v>689321</v>
      </c>
      <c r="X19" s="418">
        <v>0</v>
      </c>
    </row>
    <row r="20" spans="2:24" ht="12">
      <c r="B20" s="415"/>
      <c r="C20" s="411" t="s">
        <v>286</v>
      </c>
      <c r="D20" s="412">
        <v>10094</v>
      </c>
      <c r="E20" s="481">
        <v>12454</v>
      </c>
      <c r="F20" s="481">
        <v>13867</v>
      </c>
      <c r="G20" s="412">
        <v>347533</v>
      </c>
      <c r="H20" s="481">
        <v>92877</v>
      </c>
      <c r="I20" s="481">
        <v>77083</v>
      </c>
      <c r="J20" s="412">
        <v>3098</v>
      </c>
      <c r="K20" s="481">
        <v>3076</v>
      </c>
      <c r="L20" s="481">
        <v>18269</v>
      </c>
      <c r="M20" s="412">
        <v>360725</v>
      </c>
      <c r="N20" s="481">
        <v>108407</v>
      </c>
      <c r="O20" s="481">
        <v>109219</v>
      </c>
      <c r="P20" s="476"/>
      <c r="R20" s="412">
        <v>360725</v>
      </c>
      <c r="S20" s="395">
        <v>0</v>
      </c>
      <c r="T20" s="412">
        <v>108407</v>
      </c>
      <c r="U20" s="418">
        <v>0</v>
      </c>
      <c r="W20" s="412">
        <v>109219</v>
      </c>
      <c r="X20" s="418">
        <v>0</v>
      </c>
    </row>
    <row r="21" spans="2:24" ht="12">
      <c r="B21" s="415"/>
      <c r="C21" s="411" t="s">
        <v>287</v>
      </c>
      <c r="D21" s="412">
        <v>437613</v>
      </c>
      <c r="E21" s="481">
        <v>436910</v>
      </c>
      <c r="F21" s="481">
        <v>437157</v>
      </c>
      <c r="G21" s="412">
        <v>181231</v>
      </c>
      <c r="H21" s="481">
        <v>99992</v>
      </c>
      <c r="I21" s="481">
        <v>124168</v>
      </c>
      <c r="J21" s="412">
        <v>294</v>
      </c>
      <c r="K21" s="481">
        <v>310</v>
      </c>
      <c r="L21" s="481">
        <v>92</v>
      </c>
      <c r="M21" s="412">
        <v>619138</v>
      </c>
      <c r="N21" s="481">
        <v>537212</v>
      </c>
      <c r="O21" s="481">
        <v>561417</v>
      </c>
      <c r="P21" s="476"/>
      <c r="R21" s="412">
        <v>619138</v>
      </c>
      <c r="S21" s="395">
        <v>0</v>
      </c>
      <c r="T21" s="412">
        <v>537212</v>
      </c>
      <c r="U21" s="418">
        <v>0</v>
      </c>
      <c r="W21" s="412">
        <v>561417</v>
      </c>
      <c r="X21" s="418">
        <v>0</v>
      </c>
    </row>
    <row r="22" spans="2:24" ht="12">
      <c r="B22" s="415"/>
      <c r="C22" s="411" t="s">
        <v>288</v>
      </c>
      <c r="D22" s="412">
        <v>1</v>
      </c>
      <c r="E22" s="481">
        <v>0</v>
      </c>
      <c r="F22" s="481">
        <v>0</v>
      </c>
      <c r="G22" s="412">
        <v>356</v>
      </c>
      <c r="H22" s="481">
        <v>360</v>
      </c>
      <c r="I22" s="481">
        <v>501</v>
      </c>
      <c r="J22" s="412">
        <v>-1</v>
      </c>
      <c r="K22" s="481">
        <v>0</v>
      </c>
      <c r="L22" s="481">
        <v>0</v>
      </c>
      <c r="M22" s="412">
        <v>356</v>
      </c>
      <c r="N22" s="481">
        <v>360</v>
      </c>
      <c r="O22" s="481">
        <v>501</v>
      </c>
      <c r="P22" s="476"/>
      <c r="R22" s="412">
        <v>356</v>
      </c>
      <c r="S22" s="395">
        <v>0</v>
      </c>
      <c r="T22" s="412">
        <v>360</v>
      </c>
      <c r="U22" s="418">
        <v>0</v>
      </c>
      <c r="W22" s="412">
        <v>501</v>
      </c>
      <c r="X22" s="418">
        <v>0</v>
      </c>
    </row>
    <row r="23" spans="2:24" ht="12">
      <c r="B23" s="415"/>
      <c r="C23" s="411" t="s">
        <v>289</v>
      </c>
      <c r="D23" s="412">
        <v>148825</v>
      </c>
      <c r="E23" s="481">
        <v>136552</v>
      </c>
      <c r="F23" s="481">
        <v>673597</v>
      </c>
      <c r="G23" s="412">
        <v>27</v>
      </c>
      <c r="H23" s="481">
        <v>26</v>
      </c>
      <c r="I23" s="481">
        <v>692125</v>
      </c>
      <c r="J23" s="412">
        <v>-146743</v>
      </c>
      <c r="K23" s="481">
        <v>-134808</v>
      </c>
      <c r="L23" s="481">
        <v>-1322126</v>
      </c>
      <c r="M23" s="412">
        <v>2109</v>
      </c>
      <c r="N23" s="481">
        <v>1770</v>
      </c>
      <c r="O23" s="481">
        <v>43596</v>
      </c>
      <c r="P23" s="476"/>
      <c r="R23" s="412">
        <v>2109</v>
      </c>
      <c r="S23" s="395">
        <v>0</v>
      </c>
      <c r="T23" s="412">
        <v>1770</v>
      </c>
      <c r="U23" s="418">
        <v>0</v>
      </c>
      <c r="W23" s="412">
        <v>43596</v>
      </c>
      <c r="X23" s="418">
        <v>0</v>
      </c>
    </row>
    <row r="24" spans="2:24" ht="12">
      <c r="B24" s="415"/>
      <c r="C24" s="411" t="s">
        <v>290</v>
      </c>
      <c r="D24" s="412">
        <v>55830</v>
      </c>
      <c r="E24" s="481">
        <v>54368</v>
      </c>
      <c r="F24" s="481">
        <v>47406</v>
      </c>
      <c r="G24" s="412">
        <v>2400516</v>
      </c>
      <c r="H24" s="481">
        <v>1748195</v>
      </c>
      <c r="I24" s="481">
        <v>1314470</v>
      </c>
      <c r="J24" s="412">
        <v>7882</v>
      </c>
      <c r="K24" s="481">
        <v>7595</v>
      </c>
      <c r="L24" s="481">
        <v>20065</v>
      </c>
      <c r="M24" s="412">
        <v>2464228</v>
      </c>
      <c r="N24" s="481">
        <v>1810158</v>
      </c>
      <c r="O24" s="481">
        <v>1381941</v>
      </c>
      <c r="P24" s="476"/>
      <c r="R24" s="412">
        <v>2464228</v>
      </c>
      <c r="S24" s="395">
        <v>0</v>
      </c>
      <c r="T24" s="412">
        <v>1810158</v>
      </c>
      <c r="U24" s="418">
        <v>0</v>
      </c>
      <c r="W24" s="412">
        <v>1381941</v>
      </c>
      <c r="X24" s="418">
        <v>0</v>
      </c>
    </row>
    <row r="25" spans="2:24" ht="12">
      <c r="B25" s="415"/>
      <c r="C25" s="411" t="s">
        <v>291</v>
      </c>
      <c r="D25" s="412">
        <v>19686</v>
      </c>
      <c r="E25" s="481">
        <v>19029</v>
      </c>
      <c r="F25" s="481">
        <v>141800</v>
      </c>
      <c r="G25" s="412">
        <v>1116565</v>
      </c>
      <c r="H25" s="481">
        <v>131374</v>
      </c>
      <c r="I25" s="481">
        <v>108008</v>
      </c>
      <c r="J25" s="412">
        <v>582383</v>
      </c>
      <c r="K25" s="481">
        <v>564355</v>
      </c>
      <c r="L25" s="481">
        <v>375684</v>
      </c>
      <c r="M25" s="412">
        <v>1718634</v>
      </c>
      <c r="N25" s="481">
        <v>714758</v>
      </c>
      <c r="O25" s="481">
        <v>625492</v>
      </c>
      <c r="P25" s="476"/>
      <c r="R25" s="412">
        <v>1718634</v>
      </c>
      <c r="S25" s="395">
        <v>0</v>
      </c>
      <c r="T25" s="412">
        <v>714758</v>
      </c>
      <c r="U25" s="418">
        <v>0</v>
      </c>
      <c r="W25" s="412">
        <v>625492</v>
      </c>
      <c r="X25" s="418">
        <v>0</v>
      </c>
    </row>
    <row r="26" spans="2:24" ht="12">
      <c r="B26" s="415"/>
      <c r="C26" s="411" t="s">
        <v>292</v>
      </c>
      <c r="D26" s="412">
        <v>4713281</v>
      </c>
      <c r="E26" s="481">
        <v>4559524</v>
      </c>
      <c r="F26" s="481">
        <v>4361364</v>
      </c>
      <c r="G26" s="412">
        <v>3339713</v>
      </c>
      <c r="H26" s="481">
        <v>3128104</v>
      </c>
      <c r="I26" s="481">
        <v>2683800</v>
      </c>
      <c r="J26" s="412">
        <v>6357</v>
      </c>
      <c r="K26" s="481">
        <v>5528</v>
      </c>
      <c r="L26" s="481">
        <v>525</v>
      </c>
      <c r="M26" s="412">
        <v>8059351</v>
      </c>
      <c r="N26" s="481">
        <v>7693156</v>
      </c>
      <c r="O26" s="481">
        <v>7045689</v>
      </c>
      <c r="P26" s="476"/>
      <c r="R26" s="412">
        <v>8059351</v>
      </c>
      <c r="S26" s="395">
        <v>0</v>
      </c>
      <c r="T26" s="412">
        <v>7693156</v>
      </c>
      <c r="U26" s="418">
        <v>0</v>
      </c>
      <c r="W26" s="412">
        <v>7045689</v>
      </c>
      <c r="X26" s="418">
        <v>0</v>
      </c>
    </row>
    <row r="27" spans="2:24" ht="12" hidden="1">
      <c r="B27" s="415"/>
      <c r="C27" s="411"/>
      <c r="D27" s="412">
        <v>0</v>
      </c>
      <c r="E27" s="481">
        <v>0</v>
      </c>
      <c r="F27" s="481">
        <v>0</v>
      </c>
      <c r="G27" s="412">
        <v>0</v>
      </c>
      <c r="H27" s="481">
        <v>0</v>
      </c>
      <c r="I27" s="481">
        <v>0</v>
      </c>
      <c r="J27" s="412">
        <v>0</v>
      </c>
      <c r="K27" s="481">
        <v>0</v>
      </c>
      <c r="L27" s="481">
        <v>0</v>
      </c>
      <c r="M27" s="412"/>
      <c r="N27" s="481"/>
      <c r="O27" s="481"/>
      <c r="P27" s="476"/>
      <c r="R27" s="412">
        <v>0</v>
      </c>
      <c r="S27" s="395"/>
      <c r="T27" s="412">
        <v>0</v>
      </c>
      <c r="U27" s="418"/>
      <c r="W27" s="412">
        <v>0</v>
      </c>
      <c r="X27" s="418">
        <v>0</v>
      </c>
    </row>
    <row r="28" spans="2:24" ht="12">
      <c r="B28" s="415"/>
      <c r="C28" s="411" t="s">
        <v>293</v>
      </c>
      <c r="D28" s="412">
        <v>0</v>
      </c>
      <c r="E28" s="481">
        <v>0</v>
      </c>
      <c r="F28" s="481">
        <v>0</v>
      </c>
      <c r="G28" s="412">
        <v>0</v>
      </c>
      <c r="H28" s="481">
        <v>0</v>
      </c>
      <c r="I28" s="481">
        <v>0</v>
      </c>
      <c r="J28" s="412">
        <v>0</v>
      </c>
      <c r="K28" s="481">
        <v>0</v>
      </c>
      <c r="L28" s="481">
        <v>0</v>
      </c>
      <c r="M28" s="412">
        <v>0</v>
      </c>
      <c r="N28" s="481">
        <v>0</v>
      </c>
      <c r="O28" s="481">
        <v>0</v>
      </c>
      <c r="P28" s="476"/>
      <c r="R28" s="412">
        <v>0</v>
      </c>
      <c r="S28" s="395">
        <v>0</v>
      </c>
      <c r="T28" s="412">
        <v>0</v>
      </c>
      <c r="U28" s="418">
        <v>0</v>
      </c>
      <c r="W28" s="412">
        <v>0</v>
      </c>
      <c r="X28" s="418">
        <v>0</v>
      </c>
    </row>
    <row r="29" spans="2:24" ht="12">
      <c r="B29" s="415"/>
      <c r="C29" s="411" t="s">
        <v>294</v>
      </c>
      <c r="D29" s="412">
        <v>46674</v>
      </c>
      <c r="E29" s="481">
        <v>66749</v>
      </c>
      <c r="F29" s="481">
        <v>56328</v>
      </c>
      <c r="G29" s="412">
        <v>142985</v>
      </c>
      <c r="H29" s="481">
        <v>109204</v>
      </c>
      <c r="I29" s="481">
        <v>73085</v>
      </c>
      <c r="J29" s="412">
        <v>9332</v>
      </c>
      <c r="K29" s="481">
        <v>4594</v>
      </c>
      <c r="L29" s="481">
        <v>24531</v>
      </c>
      <c r="M29" s="412">
        <v>198991</v>
      </c>
      <c r="N29" s="481">
        <v>180547</v>
      </c>
      <c r="O29" s="481">
        <v>153944</v>
      </c>
      <c r="P29" s="476"/>
      <c r="R29" s="412">
        <v>198991</v>
      </c>
      <c r="S29" s="395">
        <v>0</v>
      </c>
      <c r="T29" s="412">
        <v>180547</v>
      </c>
      <c r="U29" s="418">
        <v>0</v>
      </c>
      <c r="W29" s="412">
        <v>153944</v>
      </c>
      <c r="X29" s="418">
        <v>0</v>
      </c>
    </row>
    <row r="30" spans="5:23" ht="12"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393"/>
      <c r="R30" s="418"/>
      <c r="S30" s="395"/>
      <c r="T30" s="418"/>
      <c r="U30" s="418"/>
      <c r="W30" s="418"/>
    </row>
    <row r="31" spans="2:24" ht="12">
      <c r="B31" s="422" t="s">
        <v>295</v>
      </c>
      <c r="C31" s="423"/>
      <c r="D31" s="417">
        <v>6482275</v>
      </c>
      <c r="E31" s="483">
        <v>6401435</v>
      </c>
      <c r="F31" s="483">
        <v>11328760</v>
      </c>
      <c r="G31" s="417">
        <v>10998923</v>
      </c>
      <c r="H31" s="483">
        <v>8336824</v>
      </c>
      <c r="I31" s="483">
        <v>8906367</v>
      </c>
      <c r="J31" s="417">
        <v>1319273</v>
      </c>
      <c r="K31" s="483">
        <v>2113213</v>
      </c>
      <c r="L31" s="483">
        <v>1519343</v>
      </c>
      <c r="M31" s="417">
        <v>18800471</v>
      </c>
      <c r="N31" s="483">
        <v>16851472</v>
      </c>
      <c r="O31" s="483">
        <v>21754470</v>
      </c>
      <c r="P31" s="484"/>
      <c r="R31" s="417">
        <v>18800471</v>
      </c>
      <c r="S31" s="395">
        <v>0</v>
      </c>
      <c r="T31" s="417">
        <v>16851472</v>
      </c>
      <c r="U31" s="418">
        <v>0</v>
      </c>
      <c r="W31" s="417">
        <v>21754470</v>
      </c>
      <c r="X31" s="418">
        <v>0</v>
      </c>
    </row>
    <row r="32" spans="15:23" ht="12">
      <c r="O32" s="393"/>
      <c r="P32" s="393"/>
      <c r="R32" s="394"/>
      <c r="S32" s="395"/>
      <c r="T32" s="394"/>
      <c r="W32" s="394"/>
    </row>
    <row r="33" spans="15:23" ht="12">
      <c r="O33" s="393"/>
      <c r="P33" s="393"/>
      <c r="R33" s="394"/>
      <c r="S33" s="395"/>
      <c r="T33" s="394"/>
      <c r="W33" s="394"/>
    </row>
    <row r="34" spans="4:23" ht="12"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R34" s="394"/>
      <c r="S34" s="395"/>
      <c r="T34" s="394"/>
      <c r="W34" s="394"/>
    </row>
    <row r="35" spans="15:23" ht="12">
      <c r="O35" s="393"/>
      <c r="P35" s="393"/>
      <c r="R35" s="394"/>
      <c r="S35" s="395"/>
      <c r="T35" s="394"/>
      <c r="W35" s="394"/>
    </row>
    <row r="36" spans="2:21" ht="12" customHeight="1">
      <c r="B36" s="397" t="s">
        <v>372</v>
      </c>
      <c r="C36" s="398"/>
      <c r="D36" s="399" t="s">
        <v>373</v>
      </c>
      <c r="E36" s="400"/>
      <c r="F36" s="401"/>
      <c r="G36" s="399" t="s">
        <v>24</v>
      </c>
      <c r="H36" s="400"/>
      <c r="I36" s="401"/>
      <c r="J36" s="399" t="s">
        <v>374</v>
      </c>
      <c r="K36" s="400"/>
      <c r="L36" s="401"/>
      <c r="M36" s="399" t="s">
        <v>272</v>
      </c>
      <c r="N36" s="400"/>
      <c r="O36" s="401"/>
      <c r="P36" s="393"/>
      <c r="S36" s="395"/>
      <c r="U36" s="418"/>
    </row>
    <row r="37" spans="2:21" ht="12">
      <c r="B37" s="424" t="s">
        <v>296</v>
      </c>
      <c r="C37" s="485"/>
      <c r="D37" s="404">
        <v>42825</v>
      </c>
      <c r="E37" s="405">
        <v>42735</v>
      </c>
      <c r="F37" s="405">
        <v>42370</v>
      </c>
      <c r="G37" s="404">
        <v>42825</v>
      </c>
      <c r="H37" s="405">
        <v>42735</v>
      </c>
      <c r="I37" s="405">
        <v>42370</v>
      </c>
      <c r="J37" s="404">
        <v>42825</v>
      </c>
      <c r="K37" s="405">
        <v>42735</v>
      </c>
      <c r="L37" s="405">
        <v>42370</v>
      </c>
      <c r="M37" s="404">
        <v>42825</v>
      </c>
      <c r="N37" s="405">
        <v>42735</v>
      </c>
      <c r="O37" s="405">
        <v>42370</v>
      </c>
      <c r="P37" s="393"/>
      <c r="S37" s="395"/>
      <c r="U37" s="418"/>
    </row>
    <row r="38" spans="2:19" ht="12">
      <c r="B38" s="486"/>
      <c r="C38" s="487"/>
      <c r="D38" s="408" t="s">
        <v>274</v>
      </c>
      <c r="E38" s="409" t="s">
        <v>274</v>
      </c>
      <c r="F38" s="409" t="s">
        <v>274</v>
      </c>
      <c r="G38" s="408" t="s">
        <v>274</v>
      </c>
      <c r="H38" s="409" t="s">
        <v>274</v>
      </c>
      <c r="I38" s="409" t="s">
        <v>274</v>
      </c>
      <c r="J38" s="408" t="s">
        <v>274</v>
      </c>
      <c r="K38" s="409" t="s">
        <v>274</v>
      </c>
      <c r="L38" s="409" t="s">
        <v>274</v>
      </c>
      <c r="M38" s="408" t="s">
        <v>274</v>
      </c>
      <c r="N38" s="409" t="s">
        <v>274</v>
      </c>
      <c r="O38" s="409" t="s">
        <v>274</v>
      </c>
      <c r="P38" s="393"/>
      <c r="S38" s="395"/>
    </row>
    <row r="39" spans="2:24" ht="12">
      <c r="B39" s="488" t="s">
        <v>297</v>
      </c>
      <c r="D39" s="412">
        <v>1130385</v>
      </c>
      <c r="E39" s="470">
        <v>1184046</v>
      </c>
      <c r="F39" s="470">
        <v>3851410</v>
      </c>
      <c r="G39" s="412">
        <v>3301268</v>
      </c>
      <c r="H39" s="470">
        <v>2624584</v>
      </c>
      <c r="I39" s="470">
        <v>2588652</v>
      </c>
      <c r="J39" s="412">
        <v>-123943</v>
      </c>
      <c r="K39" s="470">
        <v>13483</v>
      </c>
      <c r="L39" s="470">
        <v>-95885</v>
      </c>
      <c r="M39" s="412">
        <v>4307710</v>
      </c>
      <c r="N39" s="470">
        <v>3822113</v>
      </c>
      <c r="O39" s="470">
        <v>6344177</v>
      </c>
      <c r="P39" s="393"/>
      <c r="R39" s="412">
        <v>4307710</v>
      </c>
      <c r="S39" s="395">
        <v>0</v>
      </c>
      <c r="T39" s="412">
        <v>3822113</v>
      </c>
      <c r="U39" s="418">
        <v>0</v>
      </c>
      <c r="W39" s="412">
        <v>6344177</v>
      </c>
      <c r="X39" s="418">
        <v>0</v>
      </c>
    </row>
    <row r="40" spans="2:24" ht="12">
      <c r="B40" s="415"/>
      <c r="C40" s="411" t="s">
        <v>298</v>
      </c>
      <c r="D40" s="412">
        <v>183145</v>
      </c>
      <c r="E40" s="481">
        <v>228528</v>
      </c>
      <c r="F40" s="481">
        <v>324251</v>
      </c>
      <c r="G40" s="412">
        <v>552917</v>
      </c>
      <c r="H40" s="481">
        <v>510558</v>
      </c>
      <c r="I40" s="481">
        <v>290253</v>
      </c>
      <c r="J40" s="412">
        <v>22449</v>
      </c>
      <c r="K40" s="481">
        <v>14771</v>
      </c>
      <c r="L40" s="481">
        <v>354114</v>
      </c>
      <c r="M40" s="412">
        <v>758511</v>
      </c>
      <c r="N40" s="481">
        <v>753857</v>
      </c>
      <c r="O40" s="481">
        <v>968618</v>
      </c>
      <c r="P40" s="393"/>
      <c r="R40" s="489">
        <v>758511</v>
      </c>
      <c r="S40" s="395">
        <v>0</v>
      </c>
      <c r="T40" s="489">
        <v>753857</v>
      </c>
      <c r="U40" s="418">
        <v>0</v>
      </c>
      <c r="W40" s="412">
        <v>968618</v>
      </c>
      <c r="X40" s="418">
        <v>0</v>
      </c>
    </row>
    <row r="41" spans="2:24" ht="12">
      <c r="B41" s="415"/>
      <c r="C41" s="411" t="s">
        <v>299</v>
      </c>
      <c r="D41" s="412">
        <v>597625</v>
      </c>
      <c r="E41" s="481">
        <v>589539</v>
      </c>
      <c r="F41" s="481">
        <v>482585</v>
      </c>
      <c r="G41" s="412">
        <v>2258965</v>
      </c>
      <c r="H41" s="481">
        <v>1757230</v>
      </c>
      <c r="I41" s="481">
        <v>1460325</v>
      </c>
      <c r="J41" s="412">
        <v>72555</v>
      </c>
      <c r="K41" s="481">
        <v>125845</v>
      </c>
      <c r="L41" s="481">
        <v>102860</v>
      </c>
      <c r="M41" s="412">
        <v>2929145</v>
      </c>
      <c r="N41" s="481">
        <v>2472614</v>
      </c>
      <c r="O41" s="481">
        <v>2045770</v>
      </c>
      <c r="P41" s="393"/>
      <c r="R41" s="489">
        <v>2929145</v>
      </c>
      <c r="S41" s="395">
        <v>0</v>
      </c>
      <c r="T41" s="489">
        <v>2472614</v>
      </c>
      <c r="U41" s="418">
        <v>0</v>
      </c>
      <c r="W41" s="412">
        <v>2045770</v>
      </c>
      <c r="X41" s="418">
        <v>0</v>
      </c>
    </row>
    <row r="42" spans="2:24" ht="12">
      <c r="B42" s="415"/>
      <c r="C42" s="411" t="s">
        <v>300</v>
      </c>
      <c r="D42" s="412">
        <v>174103</v>
      </c>
      <c r="E42" s="481">
        <v>144216</v>
      </c>
      <c r="F42" s="481">
        <v>147246</v>
      </c>
      <c r="G42" s="412">
        <v>212313</v>
      </c>
      <c r="H42" s="481">
        <v>169231</v>
      </c>
      <c r="I42" s="481">
        <v>101571</v>
      </c>
      <c r="J42" s="412">
        <v>-255364</v>
      </c>
      <c r="K42" s="481">
        <v>-146593</v>
      </c>
      <c r="L42" s="481">
        <v>-94067</v>
      </c>
      <c r="M42" s="412">
        <v>131052</v>
      </c>
      <c r="N42" s="481">
        <v>166854</v>
      </c>
      <c r="O42" s="481">
        <v>154750</v>
      </c>
      <c r="P42" s="393"/>
      <c r="R42" s="489">
        <v>131052</v>
      </c>
      <c r="S42" s="395">
        <v>0</v>
      </c>
      <c r="T42" s="489">
        <v>166854</v>
      </c>
      <c r="U42" s="418">
        <v>0</v>
      </c>
      <c r="W42" s="412">
        <v>154750</v>
      </c>
      <c r="X42" s="418">
        <v>0</v>
      </c>
    </row>
    <row r="43" spans="2:24" ht="12">
      <c r="B43" s="415"/>
      <c r="C43" s="411" t="s">
        <v>301</v>
      </c>
      <c r="D43" s="412">
        <v>41830</v>
      </c>
      <c r="E43" s="481">
        <v>47415</v>
      </c>
      <c r="F43" s="481">
        <v>114649</v>
      </c>
      <c r="G43" s="412">
        <v>186899</v>
      </c>
      <c r="H43" s="481">
        <v>113960</v>
      </c>
      <c r="I43" s="481">
        <v>64605</v>
      </c>
      <c r="J43" s="412">
        <v>17923</v>
      </c>
      <c r="K43" s="481">
        <v>17891</v>
      </c>
      <c r="L43" s="481">
        <v>0</v>
      </c>
      <c r="M43" s="412">
        <v>246652</v>
      </c>
      <c r="N43" s="481">
        <v>179266</v>
      </c>
      <c r="O43" s="481">
        <v>179254</v>
      </c>
      <c r="P43" s="476"/>
      <c r="R43" s="489">
        <v>246652</v>
      </c>
      <c r="S43" s="395">
        <v>0</v>
      </c>
      <c r="T43" s="489">
        <v>179266</v>
      </c>
      <c r="U43" s="418">
        <v>0</v>
      </c>
      <c r="W43" s="412">
        <v>179254</v>
      </c>
      <c r="X43" s="418">
        <v>0</v>
      </c>
    </row>
    <row r="44" spans="2:24" ht="12">
      <c r="B44" s="415"/>
      <c r="C44" s="411" t="s">
        <v>302</v>
      </c>
      <c r="D44" s="412">
        <v>128600</v>
      </c>
      <c r="E44" s="481">
        <v>168807</v>
      </c>
      <c r="F44" s="481">
        <v>128305</v>
      </c>
      <c r="G44" s="412">
        <v>51768</v>
      </c>
      <c r="H44" s="481">
        <v>32534</v>
      </c>
      <c r="I44" s="481">
        <v>34030</v>
      </c>
      <c r="J44" s="412">
        <v>17212</v>
      </c>
      <c r="K44" s="481">
        <v>126</v>
      </c>
      <c r="L44" s="481">
        <v>38476</v>
      </c>
      <c r="M44" s="412">
        <v>197580</v>
      </c>
      <c r="N44" s="481">
        <v>201467</v>
      </c>
      <c r="O44" s="481">
        <v>200811</v>
      </c>
      <c r="P44" s="476"/>
      <c r="R44" s="489">
        <v>197580</v>
      </c>
      <c r="S44" s="395">
        <v>0</v>
      </c>
      <c r="T44" s="489">
        <v>201467</v>
      </c>
      <c r="U44" s="418">
        <v>0</v>
      </c>
      <c r="W44" s="412">
        <v>200811</v>
      </c>
      <c r="X44" s="418">
        <v>0</v>
      </c>
    </row>
    <row r="45" spans="2:24" ht="12">
      <c r="B45" s="415"/>
      <c r="C45" s="411" t="s">
        <v>303</v>
      </c>
      <c r="D45" s="412">
        <v>0</v>
      </c>
      <c r="E45" s="481">
        <v>0</v>
      </c>
      <c r="F45" s="481">
        <v>0</v>
      </c>
      <c r="G45" s="412">
        <v>0</v>
      </c>
      <c r="H45" s="481">
        <v>0</v>
      </c>
      <c r="I45" s="481">
        <v>0</v>
      </c>
      <c r="J45" s="412">
        <v>0</v>
      </c>
      <c r="K45" s="481">
        <v>0</v>
      </c>
      <c r="L45" s="481">
        <v>0</v>
      </c>
      <c r="M45" s="412">
        <v>0</v>
      </c>
      <c r="N45" s="481">
        <v>0</v>
      </c>
      <c r="O45" s="481">
        <v>0</v>
      </c>
      <c r="P45" s="476"/>
      <c r="R45" s="489">
        <v>0</v>
      </c>
      <c r="S45" s="395">
        <v>0</v>
      </c>
      <c r="T45" s="489">
        <v>0</v>
      </c>
      <c r="U45" s="418">
        <v>0</v>
      </c>
      <c r="W45" s="412">
        <v>0</v>
      </c>
      <c r="X45" s="418">
        <v>0</v>
      </c>
    </row>
    <row r="46" spans="2:24" ht="12">
      <c r="B46" s="415"/>
      <c r="C46" s="411" t="s">
        <v>304</v>
      </c>
      <c r="D46" s="412">
        <v>5082</v>
      </c>
      <c r="E46" s="481">
        <v>5541</v>
      </c>
      <c r="F46" s="481">
        <v>2749</v>
      </c>
      <c r="G46" s="412">
        <v>38406</v>
      </c>
      <c r="H46" s="481">
        <v>41071</v>
      </c>
      <c r="I46" s="481">
        <v>50646</v>
      </c>
      <c r="J46" s="412">
        <v>1282</v>
      </c>
      <c r="K46" s="481">
        <v>1443</v>
      </c>
      <c r="L46" s="481">
        <v>1841</v>
      </c>
      <c r="M46" s="412">
        <v>44770</v>
      </c>
      <c r="N46" s="481">
        <v>48055</v>
      </c>
      <c r="O46" s="481">
        <v>55236</v>
      </c>
      <c r="P46" s="476"/>
      <c r="R46" s="489">
        <v>44770</v>
      </c>
      <c r="S46" s="395">
        <v>0</v>
      </c>
      <c r="T46" s="489">
        <v>48055</v>
      </c>
      <c r="U46" s="418">
        <v>0</v>
      </c>
      <c r="W46" s="412">
        <v>55236</v>
      </c>
      <c r="X46" s="418">
        <v>0</v>
      </c>
    </row>
    <row r="47" spans="4:19" ht="12"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393"/>
      <c r="S47" s="395"/>
    </row>
    <row r="48" spans="2:24" ht="24">
      <c r="B48" s="415"/>
      <c r="C48" s="421" t="s">
        <v>305</v>
      </c>
      <c r="D48" s="412">
        <v>0</v>
      </c>
      <c r="E48" s="481">
        <v>0</v>
      </c>
      <c r="F48" s="481">
        <v>2651625</v>
      </c>
      <c r="G48" s="412">
        <v>0</v>
      </c>
      <c r="H48" s="481">
        <v>0</v>
      </c>
      <c r="I48" s="481">
        <v>587222</v>
      </c>
      <c r="J48" s="412">
        <v>0</v>
      </c>
      <c r="K48" s="481">
        <v>0</v>
      </c>
      <c r="L48" s="481">
        <v>-499109</v>
      </c>
      <c r="M48" s="412">
        <v>0</v>
      </c>
      <c r="N48" s="481">
        <v>0</v>
      </c>
      <c r="O48" s="481">
        <v>2739738</v>
      </c>
      <c r="P48" s="476"/>
      <c r="R48" s="489">
        <v>0</v>
      </c>
      <c r="S48" s="395">
        <v>0</v>
      </c>
      <c r="T48" s="489">
        <v>0</v>
      </c>
      <c r="W48" s="412">
        <v>2739738</v>
      </c>
      <c r="X48" s="418">
        <v>0</v>
      </c>
    </row>
    <row r="49" spans="4:19" ht="12"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393"/>
      <c r="S49" s="395"/>
    </row>
    <row r="50" spans="2:24" ht="12">
      <c r="B50" s="482" t="s">
        <v>306</v>
      </c>
      <c r="D50" s="412">
        <v>2170596</v>
      </c>
      <c r="E50" s="470">
        <v>2129258</v>
      </c>
      <c r="F50" s="470">
        <v>1849271</v>
      </c>
      <c r="G50" s="412">
        <v>4023258</v>
      </c>
      <c r="H50" s="470">
        <v>2720872</v>
      </c>
      <c r="I50" s="470">
        <v>2196379</v>
      </c>
      <c r="J50" s="412">
        <v>229663</v>
      </c>
      <c r="K50" s="470">
        <v>299492</v>
      </c>
      <c r="L50" s="470">
        <v>-167699</v>
      </c>
      <c r="M50" s="412">
        <v>6423517</v>
      </c>
      <c r="N50" s="470">
        <v>5149622</v>
      </c>
      <c r="O50" s="470">
        <v>3877951</v>
      </c>
      <c r="P50" s="476"/>
      <c r="R50" s="489">
        <v>6423517</v>
      </c>
      <c r="S50" s="395">
        <v>0</v>
      </c>
      <c r="T50" s="489">
        <v>5149622</v>
      </c>
      <c r="U50" s="418">
        <v>0</v>
      </c>
      <c r="W50" s="412">
        <v>3877951</v>
      </c>
      <c r="X50" s="418">
        <v>0</v>
      </c>
    </row>
    <row r="51" spans="2:24" ht="12">
      <c r="B51" s="415"/>
      <c r="C51" s="411" t="s">
        <v>307</v>
      </c>
      <c r="D51" s="412">
        <v>1554237</v>
      </c>
      <c r="E51" s="481">
        <v>1535408</v>
      </c>
      <c r="F51" s="481">
        <v>1326229</v>
      </c>
      <c r="G51" s="412">
        <v>1751378</v>
      </c>
      <c r="H51" s="481">
        <v>1435752</v>
      </c>
      <c r="I51" s="481">
        <v>1243801</v>
      </c>
      <c r="J51" s="412">
        <v>609767</v>
      </c>
      <c r="K51" s="481">
        <v>608917</v>
      </c>
      <c r="L51" s="481">
        <v>31210</v>
      </c>
      <c r="M51" s="412">
        <v>3915382</v>
      </c>
      <c r="N51" s="481">
        <v>3580077</v>
      </c>
      <c r="O51" s="481">
        <v>2601240</v>
      </c>
      <c r="P51" s="476"/>
      <c r="R51" s="489">
        <v>3915382</v>
      </c>
      <c r="S51" s="395">
        <v>0</v>
      </c>
      <c r="T51" s="489">
        <v>3580077</v>
      </c>
      <c r="U51" s="418">
        <v>0</v>
      </c>
      <c r="W51" s="412">
        <v>2601240</v>
      </c>
      <c r="X51" s="418">
        <v>0</v>
      </c>
    </row>
    <row r="52" spans="2:24" ht="12">
      <c r="B52" s="415"/>
      <c r="C52" s="411" t="s">
        <v>308</v>
      </c>
      <c r="D52" s="412">
        <v>188485</v>
      </c>
      <c r="E52" s="481">
        <v>169811</v>
      </c>
      <c r="F52" s="481">
        <v>137103</v>
      </c>
      <c r="G52" s="412">
        <v>947717</v>
      </c>
      <c r="H52" s="481">
        <v>332139</v>
      </c>
      <c r="I52" s="481">
        <v>250687</v>
      </c>
      <c r="J52" s="412">
        <v>10160</v>
      </c>
      <c r="K52" s="481">
        <v>10059</v>
      </c>
      <c r="L52" s="481">
        <v>11478</v>
      </c>
      <c r="M52" s="412">
        <v>1146362</v>
      </c>
      <c r="N52" s="481">
        <v>512009</v>
      </c>
      <c r="O52" s="481">
        <v>399268</v>
      </c>
      <c r="P52" s="476"/>
      <c r="R52" s="489">
        <v>1146362</v>
      </c>
      <c r="S52" s="395">
        <v>0</v>
      </c>
      <c r="T52" s="489">
        <v>512009</v>
      </c>
      <c r="U52" s="418">
        <v>0</v>
      </c>
      <c r="W52" s="412">
        <v>399268</v>
      </c>
      <c r="X52" s="418">
        <v>0</v>
      </c>
    </row>
    <row r="53" spans="2:24" ht="12">
      <c r="B53" s="415"/>
      <c r="C53" s="411" t="s">
        <v>309</v>
      </c>
      <c r="D53" s="412">
        <v>19782</v>
      </c>
      <c r="E53" s="481">
        <v>19778</v>
      </c>
      <c r="F53" s="481">
        <v>15047</v>
      </c>
      <c r="G53" s="412">
        <v>387165</v>
      </c>
      <c r="H53" s="481">
        <v>314577</v>
      </c>
      <c r="I53" s="481">
        <v>221329</v>
      </c>
      <c r="J53" s="412">
        <v>-406947</v>
      </c>
      <c r="K53" s="481">
        <v>-334355</v>
      </c>
      <c r="L53" s="481">
        <v>-236376</v>
      </c>
      <c r="M53" s="412">
        <v>0</v>
      </c>
      <c r="N53" s="481">
        <v>0</v>
      </c>
      <c r="O53" s="481">
        <v>0</v>
      </c>
      <c r="P53" s="476"/>
      <c r="R53" s="489">
        <v>0</v>
      </c>
      <c r="S53" s="395">
        <v>0</v>
      </c>
      <c r="T53" s="489">
        <v>0</v>
      </c>
      <c r="U53" s="418">
        <v>0</v>
      </c>
      <c r="W53" s="412">
        <v>0</v>
      </c>
      <c r="X53" s="418">
        <v>0</v>
      </c>
    </row>
    <row r="54" spans="2:24" ht="12">
      <c r="B54" s="415"/>
      <c r="C54" s="411" t="s">
        <v>310</v>
      </c>
      <c r="D54" s="412">
        <v>80796</v>
      </c>
      <c r="E54" s="481">
        <v>78121</v>
      </c>
      <c r="F54" s="481">
        <v>58977</v>
      </c>
      <c r="G54" s="412">
        <v>513638</v>
      </c>
      <c r="H54" s="481">
        <v>270022</v>
      </c>
      <c r="I54" s="481">
        <v>199686</v>
      </c>
      <c r="J54" s="412">
        <v>331</v>
      </c>
      <c r="K54" s="481">
        <v>311</v>
      </c>
      <c r="L54" s="481">
        <v>220</v>
      </c>
      <c r="M54" s="412">
        <v>594765</v>
      </c>
      <c r="N54" s="481">
        <v>348454</v>
      </c>
      <c r="O54" s="481">
        <v>258883</v>
      </c>
      <c r="P54" s="476"/>
      <c r="R54" s="489">
        <v>594765</v>
      </c>
      <c r="S54" s="395">
        <v>0</v>
      </c>
      <c r="T54" s="489">
        <v>348454</v>
      </c>
      <c r="U54" s="418">
        <v>0</v>
      </c>
      <c r="W54" s="412">
        <v>258883</v>
      </c>
      <c r="X54" s="418">
        <v>0</v>
      </c>
    </row>
    <row r="55" spans="2:24" ht="12">
      <c r="B55" s="415"/>
      <c r="C55" s="411" t="s">
        <v>311</v>
      </c>
      <c r="D55" s="412">
        <v>263735</v>
      </c>
      <c r="E55" s="481">
        <v>263998</v>
      </c>
      <c r="F55" s="481">
        <v>255242</v>
      </c>
      <c r="G55" s="412">
        <v>56478</v>
      </c>
      <c r="H55" s="481">
        <v>53887</v>
      </c>
      <c r="I55" s="481">
        <v>49201</v>
      </c>
      <c r="J55" s="412">
        <v>13379</v>
      </c>
      <c r="K55" s="481">
        <v>11674</v>
      </c>
      <c r="L55" s="481">
        <v>22110</v>
      </c>
      <c r="M55" s="412">
        <v>333592</v>
      </c>
      <c r="N55" s="481">
        <v>329559</v>
      </c>
      <c r="O55" s="481">
        <v>326553</v>
      </c>
      <c r="P55" s="476"/>
      <c r="R55" s="489">
        <v>333592</v>
      </c>
      <c r="S55" s="395">
        <v>0</v>
      </c>
      <c r="T55" s="489">
        <v>329559</v>
      </c>
      <c r="U55" s="418">
        <v>0</v>
      </c>
      <c r="W55" s="412">
        <v>326553</v>
      </c>
      <c r="X55" s="418">
        <v>0</v>
      </c>
    </row>
    <row r="56" spans="2:24" ht="12">
      <c r="B56" s="415"/>
      <c r="C56" s="411" t="s">
        <v>312</v>
      </c>
      <c r="D56" s="412">
        <v>37233</v>
      </c>
      <c r="E56" s="481">
        <v>36429</v>
      </c>
      <c r="F56" s="481">
        <v>30343</v>
      </c>
      <c r="G56" s="412">
        <v>353195</v>
      </c>
      <c r="H56" s="481">
        <v>302038</v>
      </c>
      <c r="I56" s="481">
        <v>229700</v>
      </c>
      <c r="J56" s="412">
        <v>2973</v>
      </c>
      <c r="K56" s="481">
        <v>2886</v>
      </c>
      <c r="L56" s="481">
        <v>3659</v>
      </c>
      <c r="M56" s="412">
        <v>393401</v>
      </c>
      <c r="N56" s="481">
        <v>341353</v>
      </c>
      <c r="O56" s="481">
        <v>263702</v>
      </c>
      <c r="P56" s="476"/>
      <c r="R56" s="489">
        <v>393401</v>
      </c>
      <c r="S56" s="395">
        <v>0</v>
      </c>
      <c r="T56" s="489">
        <v>341353</v>
      </c>
      <c r="U56" s="418">
        <v>0</v>
      </c>
      <c r="W56" s="412">
        <v>263702</v>
      </c>
      <c r="X56" s="418">
        <v>0</v>
      </c>
    </row>
    <row r="57" spans="2:24" ht="12">
      <c r="B57" s="415"/>
      <c r="C57" s="411" t="s">
        <v>313</v>
      </c>
      <c r="D57" s="412">
        <v>26328</v>
      </c>
      <c r="E57" s="481">
        <v>25713</v>
      </c>
      <c r="F57" s="481">
        <v>26330</v>
      </c>
      <c r="G57" s="412">
        <v>13687</v>
      </c>
      <c r="H57" s="481">
        <v>12457</v>
      </c>
      <c r="I57" s="481">
        <v>1975</v>
      </c>
      <c r="J57" s="412">
        <v>0</v>
      </c>
      <c r="K57" s="481">
        <v>0</v>
      </c>
      <c r="L57" s="481">
        <v>0</v>
      </c>
      <c r="M57" s="412">
        <v>40015</v>
      </c>
      <c r="N57" s="481">
        <v>38170</v>
      </c>
      <c r="O57" s="481">
        <v>28305</v>
      </c>
      <c r="P57" s="476"/>
      <c r="R57" s="489">
        <v>40015</v>
      </c>
      <c r="S57" s="395">
        <v>0</v>
      </c>
      <c r="T57" s="489">
        <v>38170</v>
      </c>
      <c r="U57" s="418">
        <v>0</v>
      </c>
      <c r="W57" s="412">
        <v>28305</v>
      </c>
      <c r="X57" s="418">
        <v>0</v>
      </c>
    </row>
    <row r="58" spans="4:21" ht="12"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393"/>
      <c r="S58" s="395"/>
      <c r="U58" s="418">
        <v>0</v>
      </c>
    </row>
    <row r="59" spans="2:24" ht="12">
      <c r="B59" s="482" t="s">
        <v>314</v>
      </c>
      <c r="D59" s="412">
        <v>3181294</v>
      </c>
      <c r="E59" s="470">
        <v>3088131</v>
      </c>
      <c r="F59" s="470">
        <v>5628079</v>
      </c>
      <c r="G59" s="412">
        <v>3674397</v>
      </c>
      <c r="H59" s="470">
        <v>2991368</v>
      </c>
      <c r="I59" s="470">
        <v>4121336</v>
      </c>
      <c r="J59" s="412">
        <v>1213553</v>
      </c>
      <c r="K59" s="470">
        <v>1800238</v>
      </c>
      <c r="L59" s="470">
        <v>1782927</v>
      </c>
      <c r="M59" s="412">
        <v>8069244</v>
      </c>
      <c r="N59" s="470">
        <v>7879737</v>
      </c>
      <c r="O59" s="470">
        <v>11532342</v>
      </c>
      <c r="P59" s="476"/>
      <c r="R59" s="489">
        <v>8069244</v>
      </c>
      <c r="S59" s="395">
        <v>0</v>
      </c>
      <c r="T59" s="489">
        <v>7879737</v>
      </c>
      <c r="U59" s="418">
        <v>0</v>
      </c>
      <c r="W59" s="412">
        <v>11532342</v>
      </c>
      <c r="X59" s="418">
        <v>0</v>
      </c>
    </row>
    <row r="60" spans="2:24" ht="12">
      <c r="B60" s="490" t="s">
        <v>315</v>
      </c>
      <c r="C60" s="491"/>
      <c r="D60" s="412">
        <v>3181294</v>
      </c>
      <c r="E60" s="470">
        <v>3088131</v>
      </c>
      <c r="F60" s="470">
        <v>5628079</v>
      </c>
      <c r="G60" s="412">
        <v>3674397</v>
      </c>
      <c r="H60" s="470">
        <v>2991368</v>
      </c>
      <c r="I60" s="470">
        <v>4121336</v>
      </c>
      <c r="J60" s="412">
        <v>1213553</v>
      </c>
      <c r="K60" s="470">
        <v>1800238</v>
      </c>
      <c r="L60" s="470">
        <v>1782927</v>
      </c>
      <c r="M60" s="412">
        <v>6464325</v>
      </c>
      <c r="N60" s="470">
        <v>6199632.316</v>
      </c>
      <c r="O60" s="470">
        <v>8485621</v>
      </c>
      <c r="P60" s="476"/>
      <c r="R60" s="489">
        <v>6464325</v>
      </c>
      <c r="S60" s="395">
        <v>0</v>
      </c>
      <c r="T60" s="489">
        <v>6199632</v>
      </c>
      <c r="U60" s="418">
        <v>0.31599999964237213</v>
      </c>
      <c r="W60" s="412">
        <v>8485621</v>
      </c>
      <c r="X60" s="418">
        <v>0</v>
      </c>
    </row>
    <row r="61" spans="2:24" ht="12">
      <c r="B61" s="415"/>
      <c r="C61" s="411" t="s">
        <v>316</v>
      </c>
      <c r="D61" s="412">
        <v>1060933</v>
      </c>
      <c r="E61" s="481">
        <v>1025134</v>
      </c>
      <c r="F61" s="481">
        <v>2079423</v>
      </c>
      <c r="G61" s="412">
        <v>1969306</v>
      </c>
      <c r="H61" s="481">
        <v>843335</v>
      </c>
      <c r="I61" s="481">
        <v>1211912</v>
      </c>
      <c r="J61" s="412">
        <v>3873445</v>
      </c>
      <c r="K61" s="481">
        <v>5035215</v>
      </c>
      <c r="L61" s="481">
        <v>4882102</v>
      </c>
      <c r="M61" s="412">
        <v>6903684</v>
      </c>
      <c r="N61" s="481">
        <v>6903684</v>
      </c>
      <c r="O61" s="481">
        <v>8173437</v>
      </c>
      <c r="P61" s="476"/>
      <c r="R61" s="489">
        <v>6903684</v>
      </c>
      <c r="S61" s="395">
        <v>0</v>
      </c>
      <c r="T61" s="489">
        <v>6903684</v>
      </c>
      <c r="U61" s="418">
        <v>0</v>
      </c>
      <c r="W61" s="412">
        <v>8173437</v>
      </c>
      <c r="X61" s="418">
        <v>0</v>
      </c>
    </row>
    <row r="62" spans="2:24" ht="12">
      <c r="B62" s="415"/>
      <c r="C62" s="411" t="s">
        <v>317</v>
      </c>
      <c r="D62" s="412">
        <v>823399</v>
      </c>
      <c r="E62" s="481">
        <v>870193</v>
      </c>
      <c r="F62" s="481">
        <v>3321225</v>
      </c>
      <c r="G62" s="412">
        <v>-1474049</v>
      </c>
      <c r="H62" s="481">
        <v>196145</v>
      </c>
      <c r="I62" s="481">
        <v>1992102</v>
      </c>
      <c r="J62" s="412">
        <v>3925455</v>
      </c>
      <c r="K62" s="481">
        <v>2134787</v>
      </c>
      <c r="L62" s="481">
        <v>-552905</v>
      </c>
      <c r="M62" s="412">
        <v>3274805</v>
      </c>
      <c r="N62" s="481">
        <v>3201125</v>
      </c>
      <c r="O62" s="481">
        <v>4760422</v>
      </c>
      <c r="P62" s="476"/>
      <c r="R62" s="489">
        <v>3274805</v>
      </c>
      <c r="S62" s="395">
        <v>0</v>
      </c>
      <c r="T62" s="489">
        <v>3201125</v>
      </c>
      <c r="U62" s="418">
        <v>0</v>
      </c>
      <c r="W62" s="412">
        <v>4760422</v>
      </c>
      <c r="X62" s="418">
        <v>0</v>
      </c>
    </row>
    <row r="63" spans="2:24" ht="12">
      <c r="B63" s="415"/>
      <c r="C63" s="411" t="s">
        <v>318</v>
      </c>
      <c r="D63" s="412">
        <v>39278</v>
      </c>
      <c r="E63" s="481">
        <v>37697</v>
      </c>
      <c r="F63" s="481">
        <v>290157</v>
      </c>
      <c r="G63" s="412">
        <v>65962</v>
      </c>
      <c r="H63" s="481">
        <v>63307</v>
      </c>
      <c r="I63" s="481">
        <v>4995</v>
      </c>
      <c r="J63" s="412">
        <v>-105240</v>
      </c>
      <c r="K63" s="481">
        <v>-101004</v>
      </c>
      <c r="L63" s="481">
        <v>-295152</v>
      </c>
      <c r="M63" s="412">
        <v>0</v>
      </c>
      <c r="N63" s="481">
        <v>0</v>
      </c>
      <c r="O63" s="481">
        <v>0</v>
      </c>
      <c r="P63" s="476"/>
      <c r="R63" s="489">
        <v>0</v>
      </c>
      <c r="S63" s="395">
        <v>0</v>
      </c>
      <c r="T63" s="489">
        <v>0</v>
      </c>
      <c r="U63" s="418">
        <v>0</v>
      </c>
      <c r="W63" s="412">
        <v>0</v>
      </c>
      <c r="X63" s="418">
        <v>0</v>
      </c>
    </row>
    <row r="64" spans="2:24" ht="12">
      <c r="B64" s="415"/>
      <c r="C64" s="411" t="s">
        <v>319</v>
      </c>
      <c r="D64" s="412">
        <v>0</v>
      </c>
      <c r="E64" s="481">
        <v>0</v>
      </c>
      <c r="F64" s="481">
        <v>0</v>
      </c>
      <c r="G64" s="412">
        <v>0</v>
      </c>
      <c r="H64" s="481">
        <v>0</v>
      </c>
      <c r="I64" s="481">
        <v>0</v>
      </c>
      <c r="J64" s="412">
        <v>-140479</v>
      </c>
      <c r="K64" s="481">
        <v>-140479</v>
      </c>
      <c r="L64" s="481">
        <v>0</v>
      </c>
      <c r="M64" s="412">
        <v>-140479</v>
      </c>
      <c r="N64" s="481">
        <v>-140479</v>
      </c>
      <c r="O64" s="481">
        <v>0</v>
      </c>
      <c r="P64" s="476"/>
      <c r="R64" s="489">
        <v>-140479</v>
      </c>
      <c r="S64" s="395">
        <v>0</v>
      </c>
      <c r="T64" s="489">
        <v>-140479</v>
      </c>
      <c r="U64" s="418">
        <v>0</v>
      </c>
      <c r="W64" s="412">
        <v>0</v>
      </c>
      <c r="X64" s="418">
        <v>0</v>
      </c>
    </row>
    <row r="65" spans="2:24" ht="12">
      <c r="B65" s="415"/>
      <c r="C65" s="411" t="s">
        <v>320</v>
      </c>
      <c r="D65" s="412">
        <v>0</v>
      </c>
      <c r="E65" s="481">
        <v>0</v>
      </c>
      <c r="F65" s="481">
        <v>0</v>
      </c>
      <c r="G65" s="412">
        <v>0</v>
      </c>
      <c r="H65" s="481">
        <v>0</v>
      </c>
      <c r="I65" s="481">
        <v>0</v>
      </c>
      <c r="J65" s="412">
        <v>0</v>
      </c>
      <c r="K65" s="481">
        <v>0</v>
      </c>
      <c r="L65" s="481">
        <v>0</v>
      </c>
      <c r="M65" s="412">
        <v>0</v>
      </c>
      <c r="N65" s="481">
        <v>0</v>
      </c>
      <c r="O65" s="481">
        <v>0</v>
      </c>
      <c r="P65" s="476"/>
      <c r="R65" s="489">
        <v>0</v>
      </c>
      <c r="S65" s="395">
        <v>0</v>
      </c>
      <c r="T65" s="489">
        <v>0</v>
      </c>
      <c r="U65" s="418">
        <v>0</v>
      </c>
      <c r="W65" s="412">
        <v>0</v>
      </c>
      <c r="X65" s="418">
        <v>0</v>
      </c>
    </row>
    <row r="66" spans="2:24" ht="12">
      <c r="B66" s="415"/>
      <c r="C66" s="411" t="s">
        <v>321</v>
      </c>
      <c r="D66" s="412">
        <v>1257684</v>
      </c>
      <c r="E66" s="481">
        <v>1155107</v>
      </c>
      <c r="F66" s="481">
        <v>-62726</v>
      </c>
      <c r="G66" s="412">
        <v>3113178</v>
      </c>
      <c r="H66" s="481">
        <v>1888581</v>
      </c>
      <c r="I66" s="481">
        <v>912327</v>
      </c>
      <c r="J66" s="412">
        <v>-6339628</v>
      </c>
      <c r="K66" s="481">
        <v>-5128281</v>
      </c>
      <c r="L66" s="481">
        <v>-2251118</v>
      </c>
      <c r="M66" s="412">
        <v>-3573685</v>
      </c>
      <c r="N66" s="481">
        <v>-3764697.684</v>
      </c>
      <c r="O66" s="481">
        <v>-4448238</v>
      </c>
      <c r="P66" s="476"/>
      <c r="R66" s="489">
        <v>-3573685</v>
      </c>
      <c r="S66" s="395">
        <v>0</v>
      </c>
      <c r="T66" s="489">
        <v>-3764698</v>
      </c>
      <c r="U66" s="418">
        <v>0.3160000001080334</v>
      </c>
      <c r="W66" s="412">
        <v>-4448238</v>
      </c>
      <c r="X66" s="418">
        <v>0</v>
      </c>
    </row>
    <row r="67" spans="4:21" ht="12"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393"/>
      <c r="S67" s="395"/>
      <c r="U67" s="418">
        <v>0</v>
      </c>
    </row>
    <row r="68" spans="2:24" ht="12">
      <c r="B68" s="422" t="s">
        <v>322</v>
      </c>
      <c r="C68" s="411"/>
      <c r="D68" s="412">
        <v>0</v>
      </c>
      <c r="E68" s="481">
        <v>0</v>
      </c>
      <c r="F68" s="481">
        <v>0</v>
      </c>
      <c r="G68" s="412">
        <v>0</v>
      </c>
      <c r="H68" s="481">
        <v>0</v>
      </c>
      <c r="I68" s="481">
        <v>0</v>
      </c>
      <c r="J68" s="412">
        <v>0</v>
      </c>
      <c r="K68" s="481">
        <v>0</v>
      </c>
      <c r="L68" s="481">
        <v>0</v>
      </c>
      <c r="M68" s="412">
        <v>1604919</v>
      </c>
      <c r="N68" s="481">
        <v>1680104.684</v>
      </c>
      <c r="O68" s="481">
        <v>3046721</v>
      </c>
      <c r="P68" s="476"/>
      <c r="R68" s="489">
        <v>1604919</v>
      </c>
      <c r="S68" s="395">
        <v>0</v>
      </c>
      <c r="T68" s="489">
        <v>1680105</v>
      </c>
      <c r="U68" s="418">
        <v>-0.3160000001080334</v>
      </c>
      <c r="W68" s="412">
        <v>3046721</v>
      </c>
      <c r="X68" s="418">
        <v>0</v>
      </c>
    </row>
    <row r="69" spans="4:21" ht="12"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393"/>
      <c r="S69" s="395"/>
      <c r="U69" s="418">
        <v>0</v>
      </c>
    </row>
    <row r="70" spans="2:24" ht="12">
      <c r="B70" s="410" t="s">
        <v>323</v>
      </c>
      <c r="C70" s="423"/>
      <c r="D70" s="417">
        <v>6482275</v>
      </c>
      <c r="E70" s="414">
        <v>6401435</v>
      </c>
      <c r="F70" s="414">
        <v>11328760</v>
      </c>
      <c r="G70" s="417">
        <v>10998923</v>
      </c>
      <c r="H70" s="414">
        <v>8336824</v>
      </c>
      <c r="I70" s="414">
        <v>8906367</v>
      </c>
      <c r="J70" s="417">
        <v>1319273</v>
      </c>
      <c r="K70" s="414">
        <v>2113213</v>
      </c>
      <c r="L70" s="414">
        <v>1519343</v>
      </c>
      <c r="M70" s="417">
        <v>18800471</v>
      </c>
      <c r="N70" s="414">
        <v>16851472</v>
      </c>
      <c r="O70" s="414">
        <v>21754470</v>
      </c>
      <c r="P70" s="393"/>
      <c r="R70" s="417">
        <v>18800471</v>
      </c>
      <c r="S70" s="395"/>
      <c r="T70" s="417">
        <v>16851472</v>
      </c>
      <c r="U70" s="418">
        <v>0</v>
      </c>
      <c r="W70" s="417">
        <v>21754470</v>
      </c>
      <c r="X70" s="418">
        <v>0</v>
      </c>
    </row>
    <row r="71" spans="4:23" ht="12">
      <c r="D71" s="418">
        <v>0</v>
      </c>
      <c r="E71" s="418">
        <v>0</v>
      </c>
      <c r="F71" s="418">
        <v>0</v>
      </c>
      <c r="G71" s="418">
        <v>0</v>
      </c>
      <c r="H71" s="418">
        <v>0</v>
      </c>
      <c r="I71" s="418">
        <v>0</v>
      </c>
      <c r="J71" s="418">
        <v>0</v>
      </c>
      <c r="K71" s="418">
        <v>0</v>
      </c>
      <c r="L71" s="418">
        <v>0</v>
      </c>
      <c r="M71" s="418">
        <v>0</v>
      </c>
      <c r="N71" s="418">
        <v>0</v>
      </c>
      <c r="O71" s="418">
        <v>0</v>
      </c>
      <c r="P71" s="418"/>
      <c r="R71" s="418">
        <v>0</v>
      </c>
      <c r="S71" s="395"/>
      <c r="T71" s="418">
        <v>0</v>
      </c>
      <c r="W71" s="418"/>
    </row>
    <row r="72" spans="4:20" ht="12"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T72" s="418"/>
    </row>
    <row r="73" spans="4:20" ht="12">
      <c r="D73" s="418"/>
      <c r="E73" s="418"/>
      <c r="F73" s="418"/>
      <c r="G73" s="418"/>
      <c r="H73" s="418"/>
      <c r="I73" s="418"/>
      <c r="J73" s="418"/>
      <c r="K73" s="418"/>
      <c r="L73" s="418"/>
      <c r="M73" s="418"/>
      <c r="T73" s="418"/>
    </row>
    <row r="74" ht="12">
      <c r="X74" s="418"/>
    </row>
    <row r="75" spans="2:12" ht="30.75" customHeight="1">
      <c r="B75" s="397" t="s">
        <v>372</v>
      </c>
      <c r="C75" s="398"/>
      <c r="D75" s="399" t="s">
        <v>373</v>
      </c>
      <c r="E75" s="401"/>
      <c r="F75" s="399" t="s">
        <v>24</v>
      </c>
      <c r="G75" s="401"/>
      <c r="H75" s="399" t="s">
        <v>374</v>
      </c>
      <c r="I75" s="401"/>
      <c r="J75" s="399" t="s">
        <v>272</v>
      </c>
      <c r="K75" s="401"/>
      <c r="L75" s="492"/>
    </row>
    <row r="76" spans="2:12" ht="12">
      <c r="B76" s="424" t="s">
        <v>324</v>
      </c>
      <c r="C76" s="425"/>
      <c r="D76" s="404">
        <v>42825</v>
      </c>
      <c r="E76" s="405">
        <v>42460</v>
      </c>
      <c r="F76" s="404">
        <v>42825</v>
      </c>
      <c r="G76" s="405">
        <v>42460</v>
      </c>
      <c r="H76" s="404">
        <v>42825</v>
      </c>
      <c r="I76" s="405">
        <v>42460</v>
      </c>
      <c r="J76" s="404">
        <v>42825</v>
      </c>
      <c r="K76" s="405">
        <v>42460</v>
      </c>
      <c r="L76" s="492"/>
    </row>
    <row r="77" spans="2:12" ht="12">
      <c r="B77" s="426"/>
      <c r="C77" s="427"/>
      <c r="D77" s="408" t="s">
        <v>274</v>
      </c>
      <c r="E77" s="409" t="s">
        <v>274</v>
      </c>
      <c r="F77" s="408" t="s">
        <v>274</v>
      </c>
      <c r="G77" s="409" t="s">
        <v>274</v>
      </c>
      <c r="H77" s="408" t="s">
        <v>274</v>
      </c>
      <c r="I77" s="409" t="s">
        <v>274</v>
      </c>
      <c r="J77" s="408" t="s">
        <v>274</v>
      </c>
      <c r="K77" s="409" t="s">
        <v>274</v>
      </c>
      <c r="L77" s="492"/>
    </row>
    <row r="78" spans="2:20" ht="12">
      <c r="B78" s="410" t="s">
        <v>325</v>
      </c>
      <c r="C78" s="493"/>
      <c r="D78" s="448">
        <v>685653</v>
      </c>
      <c r="E78" s="449">
        <v>727807</v>
      </c>
      <c r="F78" s="448">
        <v>1858273</v>
      </c>
      <c r="G78" s="449">
        <v>1232392</v>
      </c>
      <c r="H78" s="448">
        <v>-209521</v>
      </c>
      <c r="I78" s="449">
        <v>-156434</v>
      </c>
      <c r="J78" s="448">
        <v>2334405</v>
      </c>
      <c r="K78" s="449">
        <v>1803765</v>
      </c>
      <c r="L78" s="492"/>
      <c r="R78" s="417">
        <v>2334405</v>
      </c>
      <c r="S78" s="395"/>
      <c r="T78" s="417">
        <v>1803765</v>
      </c>
    </row>
    <row r="79" spans="2:20" ht="12">
      <c r="B79" s="451"/>
      <c r="C79" s="494" t="s">
        <v>326</v>
      </c>
      <c r="D79" s="417">
        <v>670790</v>
      </c>
      <c r="E79" s="449">
        <v>698990</v>
      </c>
      <c r="F79" s="417">
        <v>1704517</v>
      </c>
      <c r="G79" s="449">
        <v>1187979</v>
      </c>
      <c r="H79" s="417">
        <v>-208931</v>
      </c>
      <c r="I79" s="449">
        <v>-156118</v>
      </c>
      <c r="J79" s="417">
        <v>2166376</v>
      </c>
      <c r="K79" s="449">
        <v>1730851</v>
      </c>
      <c r="L79" s="492"/>
      <c r="R79" s="417">
        <v>2166376</v>
      </c>
      <c r="S79" s="395"/>
      <c r="T79" s="417">
        <v>1730851</v>
      </c>
    </row>
    <row r="80" spans="2:21" ht="12">
      <c r="B80" s="451"/>
      <c r="C80" s="495" t="s">
        <v>327</v>
      </c>
      <c r="D80" s="453">
        <v>597659</v>
      </c>
      <c r="E80" s="456">
        <v>612630</v>
      </c>
      <c r="F80" s="453">
        <v>1399647</v>
      </c>
      <c r="G80" s="456">
        <v>1015653</v>
      </c>
      <c r="H80" s="453">
        <v>-184837</v>
      </c>
      <c r="I80" s="456">
        <v>-144239</v>
      </c>
      <c r="J80" s="453">
        <v>1812469</v>
      </c>
      <c r="K80" s="456">
        <v>1484044</v>
      </c>
      <c r="L80" s="492"/>
      <c r="R80" s="453">
        <v>1812469</v>
      </c>
      <c r="S80" s="395">
        <v>0</v>
      </c>
      <c r="T80" s="453">
        <v>1484044</v>
      </c>
      <c r="U80" s="395">
        <v>0</v>
      </c>
    </row>
    <row r="81" spans="2:21" ht="12">
      <c r="B81" s="451"/>
      <c r="C81" s="495" t="s">
        <v>328</v>
      </c>
      <c r="D81" s="453">
        <v>10256</v>
      </c>
      <c r="E81" s="456">
        <v>8431</v>
      </c>
      <c r="F81" s="453">
        <v>885</v>
      </c>
      <c r="G81" s="456">
        <v>651</v>
      </c>
      <c r="H81" s="453">
        <v>0</v>
      </c>
      <c r="I81" s="456">
        <v>5012</v>
      </c>
      <c r="J81" s="453">
        <v>11141</v>
      </c>
      <c r="K81" s="456">
        <v>14094</v>
      </c>
      <c r="L81" s="492"/>
      <c r="R81" s="453">
        <v>11141</v>
      </c>
      <c r="S81" s="395">
        <v>0</v>
      </c>
      <c r="T81" s="453">
        <v>14094</v>
      </c>
      <c r="U81" s="395">
        <v>0</v>
      </c>
    </row>
    <row r="82" spans="2:21" ht="12">
      <c r="B82" s="451"/>
      <c r="C82" s="495" t="s">
        <v>329</v>
      </c>
      <c r="D82" s="453">
        <v>62875</v>
      </c>
      <c r="E82" s="456">
        <v>77929</v>
      </c>
      <c r="F82" s="453">
        <v>303985</v>
      </c>
      <c r="G82" s="456">
        <v>171675</v>
      </c>
      <c r="H82" s="453">
        <v>-24094</v>
      </c>
      <c r="I82" s="456">
        <v>-16891</v>
      </c>
      <c r="J82" s="453">
        <v>342766</v>
      </c>
      <c r="K82" s="456">
        <v>232713</v>
      </c>
      <c r="L82" s="492"/>
      <c r="R82" s="453">
        <v>342766</v>
      </c>
      <c r="S82" s="395">
        <v>0</v>
      </c>
      <c r="T82" s="453">
        <v>232713</v>
      </c>
      <c r="U82" s="395">
        <v>0</v>
      </c>
    </row>
    <row r="83" spans="2:21" ht="12" hidden="1">
      <c r="B83" s="451"/>
      <c r="C83" s="495"/>
      <c r="D83" s="453"/>
      <c r="E83" s="456">
        <v>28817</v>
      </c>
      <c r="F83" s="453"/>
      <c r="G83" s="456">
        <v>44413</v>
      </c>
      <c r="H83" s="453"/>
      <c r="I83" s="456">
        <v>-317</v>
      </c>
      <c r="J83" s="453"/>
      <c r="K83" s="456"/>
      <c r="L83" s="492"/>
      <c r="R83" s="453">
        <v>0</v>
      </c>
      <c r="S83" s="395"/>
      <c r="T83" s="453">
        <v>0</v>
      </c>
      <c r="U83" s="395"/>
    </row>
    <row r="84" spans="2:21" ht="12">
      <c r="B84" s="451"/>
      <c r="C84" s="494" t="s">
        <v>330</v>
      </c>
      <c r="D84" s="453">
        <v>14863</v>
      </c>
      <c r="E84" s="456">
        <v>28817</v>
      </c>
      <c r="F84" s="453">
        <v>153756</v>
      </c>
      <c r="G84" s="456">
        <v>44413</v>
      </c>
      <c r="H84" s="453">
        <v>-590</v>
      </c>
      <c r="I84" s="456">
        <v>-316</v>
      </c>
      <c r="J84" s="453">
        <v>168029</v>
      </c>
      <c r="K84" s="456">
        <v>72914</v>
      </c>
      <c r="L84" s="492"/>
      <c r="R84" s="453">
        <v>168029</v>
      </c>
      <c r="S84" s="395">
        <v>0</v>
      </c>
      <c r="T84" s="453">
        <v>72914</v>
      </c>
      <c r="U84" s="395">
        <v>0</v>
      </c>
    </row>
    <row r="85" spans="3:21" ht="12">
      <c r="C85" s="418"/>
      <c r="D85" s="418"/>
      <c r="E85" s="418"/>
      <c r="F85" s="418"/>
      <c r="G85" s="418"/>
      <c r="H85" s="418"/>
      <c r="I85" s="418"/>
      <c r="J85" s="418"/>
      <c r="K85" s="418"/>
      <c r="L85" s="492"/>
      <c r="R85" s="418"/>
      <c r="S85" s="395"/>
      <c r="T85" s="418"/>
      <c r="U85" s="395">
        <v>0</v>
      </c>
    </row>
    <row r="86" spans="2:21" ht="12">
      <c r="B86" s="410" t="s">
        <v>331</v>
      </c>
      <c r="C86" s="496"/>
      <c r="D86" s="448">
        <v>-265281</v>
      </c>
      <c r="E86" s="449">
        <v>-316837</v>
      </c>
      <c r="F86" s="448">
        <v>-1195804</v>
      </c>
      <c r="G86" s="449">
        <v>-742556</v>
      </c>
      <c r="H86" s="448">
        <v>208460</v>
      </c>
      <c r="I86" s="449">
        <v>159437</v>
      </c>
      <c r="J86" s="448">
        <v>-1252625</v>
      </c>
      <c r="K86" s="449">
        <v>-899956</v>
      </c>
      <c r="L86" s="492"/>
      <c r="R86" s="448">
        <v>-1252625</v>
      </c>
      <c r="S86" s="395"/>
      <c r="T86" s="448">
        <v>-899956</v>
      </c>
      <c r="U86" s="395">
        <v>0</v>
      </c>
    </row>
    <row r="87" spans="2:21" ht="12">
      <c r="B87" s="451"/>
      <c r="C87" s="495" t="s">
        <v>332</v>
      </c>
      <c r="D87" s="453">
        <v>-120047</v>
      </c>
      <c r="E87" s="456">
        <v>-111896</v>
      </c>
      <c r="F87" s="453">
        <v>-892757</v>
      </c>
      <c r="G87" s="456">
        <v>-590924</v>
      </c>
      <c r="H87" s="453">
        <v>199350</v>
      </c>
      <c r="I87" s="456">
        <v>155669</v>
      </c>
      <c r="J87" s="453">
        <v>-813454</v>
      </c>
      <c r="K87" s="456">
        <v>-547151</v>
      </c>
      <c r="L87" s="492"/>
      <c r="R87" s="453">
        <v>-813454</v>
      </c>
      <c r="S87" s="395">
        <v>0</v>
      </c>
      <c r="T87" s="453">
        <v>-547151</v>
      </c>
      <c r="U87" s="395">
        <v>0</v>
      </c>
    </row>
    <row r="88" spans="2:21" ht="12">
      <c r="B88" s="451"/>
      <c r="C88" s="495" t="s">
        <v>333</v>
      </c>
      <c r="D88" s="453">
        <v>-56583</v>
      </c>
      <c r="E88" s="456">
        <v>-133231</v>
      </c>
      <c r="F88" s="453">
        <v>0</v>
      </c>
      <c r="G88" s="456">
        <v>0</v>
      </c>
      <c r="H88" s="453">
        <v>0</v>
      </c>
      <c r="I88" s="456">
        <v>0</v>
      </c>
      <c r="J88" s="453">
        <v>-56583</v>
      </c>
      <c r="K88" s="456">
        <v>-133231</v>
      </c>
      <c r="L88" s="463"/>
      <c r="R88" s="453">
        <v>-56583</v>
      </c>
      <c r="S88" s="395">
        <v>0</v>
      </c>
      <c r="T88" s="453">
        <v>-133231</v>
      </c>
      <c r="U88" s="395">
        <v>0</v>
      </c>
    </row>
    <row r="89" spans="2:21" ht="12">
      <c r="B89" s="451"/>
      <c r="C89" s="495" t="s">
        <v>334</v>
      </c>
      <c r="D89" s="453">
        <v>-60601</v>
      </c>
      <c r="E89" s="456">
        <v>-47851</v>
      </c>
      <c r="F89" s="453">
        <v>-73388</v>
      </c>
      <c r="G89" s="456">
        <v>-49222</v>
      </c>
      <c r="H89" s="453">
        <v>10915</v>
      </c>
      <c r="I89" s="456">
        <v>8744</v>
      </c>
      <c r="J89" s="453">
        <v>-123074</v>
      </c>
      <c r="K89" s="456">
        <v>-88329</v>
      </c>
      <c r="L89" s="463"/>
      <c r="R89" s="453">
        <v>-123074</v>
      </c>
      <c r="S89" s="395">
        <v>0</v>
      </c>
      <c r="T89" s="453">
        <v>-88329</v>
      </c>
      <c r="U89" s="395">
        <v>0</v>
      </c>
    </row>
    <row r="90" spans="2:21" ht="12">
      <c r="B90" s="451"/>
      <c r="C90" s="495" t="s">
        <v>335</v>
      </c>
      <c r="D90" s="453">
        <v>-28050</v>
      </c>
      <c r="E90" s="456">
        <v>-23859</v>
      </c>
      <c r="F90" s="453">
        <v>-229659</v>
      </c>
      <c r="G90" s="456">
        <v>-102410</v>
      </c>
      <c r="H90" s="453">
        <v>-1805</v>
      </c>
      <c r="I90" s="456">
        <v>-4976</v>
      </c>
      <c r="J90" s="453">
        <v>-259514</v>
      </c>
      <c r="K90" s="456">
        <v>-131245</v>
      </c>
      <c r="L90" s="463"/>
      <c r="R90" s="453">
        <v>-259514</v>
      </c>
      <c r="S90" s="395">
        <v>0</v>
      </c>
      <c r="T90" s="453">
        <v>-131245</v>
      </c>
      <c r="U90" s="395">
        <v>0</v>
      </c>
    </row>
    <row r="91" spans="3:21" ht="12">
      <c r="C91" s="418"/>
      <c r="D91" s="418"/>
      <c r="E91" s="418"/>
      <c r="F91" s="418"/>
      <c r="G91" s="418"/>
      <c r="H91" s="418"/>
      <c r="I91" s="418"/>
      <c r="J91" s="418"/>
      <c r="K91" s="418"/>
      <c r="R91" s="418"/>
      <c r="S91" s="395"/>
      <c r="T91" s="418"/>
      <c r="U91" s="395">
        <v>0</v>
      </c>
    </row>
    <row r="92" spans="2:21" ht="12">
      <c r="B92" s="410" t="s">
        <v>336</v>
      </c>
      <c r="C92" s="496"/>
      <c r="D92" s="417">
        <v>420372</v>
      </c>
      <c r="E92" s="449">
        <v>410970</v>
      </c>
      <c r="F92" s="417">
        <v>662469</v>
      </c>
      <c r="G92" s="449">
        <v>489836</v>
      </c>
      <c r="H92" s="417">
        <v>-1061</v>
      </c>
      <c r="I92" s="449">
        <v>3003</v>
      </c>
      <c r="J92" s="417">
        <v>1081780</v>
      </c>
      <c r="K92" s="449">
        <v>903809</v>
      </c>
      <c r="L92" s="492"/>
      <c r="R92" s="417">
        <v>1081780</v>
      </c>
      <c r="S92" s="395">
        <v>0</v>
      </c>
      <c r="T92" s="417">
        <v>903809</v>
      </c>
      <c r="U92" s="395">
        <v>0</v>
      </c>
    </row>
    <row r="93" spans="3:21" ht="12">
      <c r="C93" s="418"/>
      <c r="D93" s="418"/>
      <c r="E93" s="418"/>
      <c r="F93" s="418"/>
      <c r="G93" s="418"/>
      <c r="H93" s="418"/>
      <c r="I93" s="418"/>
      <c r="J93" s="418"/>
      <c r="K93" s="418"/>
      <c r="R93" s="418"/>
      <c r="S93" s="395"/>
      <c r="T93" s="418"/>
      <c r="U93" s="395">
        <v>0</v>
      </c>
    </row>
    <row r="94" spans="2:21" ht="12">
      <c r="B94" s="415"/>
      <c r="C94" s="494" t="s">
        <v>337</v>
      </c>
      <c r="D94" s="453">
        <v>1202</v>
      </c>
      <c r="E94" s="456">
        <v>1944</v>
      </c>
      <c r="F94" s="453">
        <v>32839</v>
      </c>
      <c r="G94" s="456">
        <v>17268</v>
      </c>
      <c r="H94" s="453">
        <v>0</v>
      </c>
      <c r="I94" s="456">
        <v>57</v>
      </c>
      <c r="J94" s="453">
        <v>34041</v>
      </c>
      <c r="K94" s="456">
        <v>19269</v>
      </c>
      <c r="L94" s="463"/>
      <c r="R94" s="453">
        <v>34041</v>
      </c>
      <c r="S94" s="395">
        <v>0</v>
      </c>
      <c r="T94" s="453">
        <v>19269</v>
      </c>
      <c r="U94" s="395">
        <v>0</v>
      </c>
    </row>
    <row r="95" spans="2:21" ht="12">
      <c r="B95" s="415"/>
      <c r="C95" s="494" t="s">
        <v>338</v>
      </c>
      <c r="D95" s="453">
        <v>-35567</v>
      </c>
      <c r="E95" s="456">
        <v>-31971</v>
      </c>
      <c r="F95" s="453">
        <v>-209870</v>
      </c>
      <c r="G95" s="456">
        <v>-104179</v>
      </c>
      <c r="H95" s="453">
        <v>-6926</v>
      </c>
      <c r="I95" s="456">
        <v>-10076</v>
      </c>
      <c r="J95" s="453">
        <v>-252363</v>
      </c>
      <c r="K95" s="456">
        <v>-146226</v>
      </c>
      <c r="L95" s="463"/>
      <c r="R95" s="453">
        <v>-252363</v>
      </c>
      <c r="S95" s="395">
        <v>0</v>
      </c>
      <c r="T95" s="453">
        <v>-146226</v>
      </c>
      <c r="U95" s="395">
        <v>0</v>
      </c>
    </row>
    <row r="96" spans="2:21" ht="12">
      <c r="B96" s="415"/>
      <c r="C96" s="494" t="s">
        <v>339</v>
      </c>
      <c r="D96" s="453">
        <v>-32828</v>
      </c>
      <c r="E96" s="456">
        <v>-35054</v>
      </c>
      <c r="F96" s="453">
        <v>-170451</v>
      </c>
      <c r="G96" s="456">
        <v>-123062</v>
      </c>
      <c r="H96" s="453">
        <v>-9546</v>
      </c>
      <c r="I96" s="456">
        <v>-11483</v>
      </c>
      <c r="J96" s="453">
        <v>-212825</v>
      </c>
      <c r="K96" s="456">
        <v>-169599</v>
      </c>
      <c r="L96" s="463"/>
      <c r="R96" s="453">
        <v>-212825</v>
      </c>
      <c r="S96" s="395">
        <v>0</v>
      </c>
      <c r="T96" s="453">
        <v>-169599</v>
      </c>
      <c r="U96" s="395">
        <v>0</v>
      </c>
    </row>
    <row r="97" spans="3:21" ht="12">
      <c r="C97" s="418"/>
      <c r="D97" s="418"/>
      <c r="E97" s="418"/>
      <c r="F97" s="418"/>
      <c r="G97" s="418"/>
      <c r="H97" s="418"/>
      <c r="I97" s="418"/>
      <c r="J97" s="418"/>
      <c r="K97" s="418"/>
      <c r="R97" s="418"/>
      <c r="S97" s="395"/>
      <c r="T97" s="418"/>
      <c r="U97" s="395">
        <v>0</v>
      </c>
    </row>
    <row r="98" spans="2:21" ht="12">
      <c r="B98" s="410" t="s">
        <v>340</v>
      </c>
      <c r="C98" s="496"/>
      <c r="D98" s="417">
        <v>353179</v>
      </c>
      <c r="E98" s="449">
        <v>345889</v>
      </c>
      <c r="F98" s="417">
        <v>314987</v>
      </c>
      <c r="G98" s="449">
        <v>279863</v>
      </c>
      <c r="H98" s="417">
        <v>-17533</v>
      </c>
      <c r="I98" s="449">
        <v>-18499</v>
      </c>
      <c r="J98" s="417">
        <v>650633</v>
      </c>
      <c r="K98" s="449">
        <v>607253</v>
      </c>
      <c r="L98" s="492"/>
      <c r="R98" s="417">
        <v>650633</v>
      </c>
      <c r="S98" s="395">
        <v>0</v>
      </c>
      <c r="T98" s="417">
        <v>607253</v>
      </c>
      <c r="U98" s="395">
        <v>0</v>
      </c>
    </row>
    <row r="99" spans="3:21" ht="12">
      <c r="C99" s="418"/>
      <c r="D99" s="418"/>
      <c r="E99" s="418"/>
      <c r="F99" s="418"/>
      <c r="G99" s="418"/>
      <c r="H99" s="418"/>
      <c r="I99" s="418"/>
      <c r="J99" s="418"/>
      <c r="K99" s="418"/>
      <c r="R99" s="418"/>
      <c r="S99" s="395"/>
      <c r="T99" s="418"/>
      <c r="U99" s="395">
        <v>0</v>
      </c>
    </row>
    <row r="100" spans="2:21" ht="12">
      <c r="B100" s="451"/>
      <c r="C100" s="494" t="s">
        <v>341</v>
      </c>
      <c r="D100" s="453">
        <v>-57849</v>
      </c>
      <c r="E100" s="456">
        <v>-49451</v>
      </c>
      <c r="F100" s="453">
        <v>-86040</v>
      </c>
      <c r="G100" s="456">
        <v>-58867</v>
      </c>
      <c r="H100" s="453">
        <v>144</v>
      </c>
      <c r="I100" s="456">
        <v>-82</v>
      </c>
      <c r="J100" s="453">
        <v>-143745</v>
      </c>
      <c r="K100" s="456">
        <v>-108400</v>
      </c>
      <c r="L100" s="463"/>
      <c r="R100" s="453">
        <v>-143745</v>
      </c>
      <c r="S100" s="395">
        <v>0</v>
      </c>
      <c r="T100" s="453">
        <v>-108400</v>
      </c>
      <c r="U100" s="395">
        <v>0</v>
      </c>
    </row>
    <row r="101" spans="2:21" ht="24">
      <c r="B101" s="451"/>
      <c r="C101" s="494" t="s">
        <v>342</v>
      </c>
      <c r="D101" s="453">
        <v>-84</v>
      </c>
      <c r="E101" s="456">
        <v>-1419</v>
      </c>
      <c r="F101" s="453">
        <v>-30492</v>
      </c>
      <c r="G101" s="456">
        <v>-14038</v>
      </c>
      <c r="H101" s="453">
        <v>-14</v>
      </c>
      <c r="I101" s="456">
        <v>-1577</v>
      </c>
      <c r="J101" s="453">
        <v>-30590</v>
      </c>
      <c r="K101" s="456">
        <v>-17034</v>
      </c>
      <c r="L101" s="463"/>
      <c r="R101" s="453">
        <v>-30590</v>
      </c>
      <c r="S101" s="395">
        <v>0</v>
      </c>
      <c r="T101" s="453">
        <v>-17034</v>
      </c>
      <c r="U101" s="395">
        <v>0</v>
      </c>
    </row>
    <row r="102" spans="3:21" ht="12">
      <c r="C102" s="418"/>
      <c r="D102" s="418"/>
      <c r="E102" s="418"/>
      <c r="F102" s="418"/>
      <c r="G102" s="418"/>
      <c r="H102" s="418"/>
      <c r="I102" s="418"/>
      <c r="J102" s="418"/>
      <c r="K102" s="418"/>
      <c r="R102" s="418"/>
      <c r="S102" s="395"/>
      <c r="T102" s="418"/>
      <c r="U102" s="395">
        <v>0</v>
      </c>
    </row>
    <row r="103" spans="2:21" ht="12">
      <c r="B103" s="410" t="s">
        <v>343</v>
      </c>
      <c r="C103" s="496"/>
      <c r="D103" s="448">
        <v>295246</v>
      </c>
      <c r="E103" s="449">
        <v>295019</v>
      </c>
      <c r="F103" s="448">
        <v>198455</v>
      </c>
      <c r="G103" s="449">
        <v>206958</v>
      </c>
      <c r="H103" s="448">
        <v>-17403</v>
      </c>
      <c r="I103" s="449">
        <v>-20158</v>
      </c>
      <c r="J103" s="448">
        <v>476298</v>
      </c>
      <c r="K103" s="449">
        <v>481819</v>
      </c>
      <c r="L103" s="492"/>
      <c r="R103" s="448">
        <v>476298</v>
      </c>
      <c r="S103" s="395">
        <v>0</v>
      </c>
      <c r="T103" s="448">
        <v>481819</v>
      </c>
      <c r="U103" s="395">
        <v>0</v>
      </c>
    </row>
    <row r="104" spans="2:21" ht="6" customHeight="1">
      <c r="B104" s="497"/>
      <c r="C104" s="498"/>
      <c r="D104" s="418"/>
      <c r="E104" s="418"/>
      <c r="F104" s="418"/>
      <c r="G104" s="418"/>
      <c r="H104" s="418"/>
      <c r="I104" s="418"/>
      <c r="J104" s="418"/>
      <c r="K104" s="418"/>
      <c r="R104" s="418"/>
      <c r="S104" s="395"/>
      <c r="T104" s="418"/>
      <c r="U104" s="395"/>
    </row>
    <row r="105" spans="2:21" ht="12">
      <c r="B105" s="410" t="s">
        <v>344</v>
      </c>
      <c r="C105" s="496"/>
      <c r="D105" s="448">
        <v>-42340</v>
      </c>
      <c r="E105" s="449">
        <v>-17886</v>
      </c>
      <c r="F105" s="448">
        <v>-181947</v>
      </c>
      <c r="G105" s="449">
        <v>-136137</v>
      </c>
      <c r="H105" s="448">
        <v>27296</v>
      </c>
      <c r="I105" s="449">
        <v>4070</v>
      </c>
      <c r="J105" s="448">
        <v>-196991</v>
      </c>
      <c r="K105" s="449">
        <v>-149953</v>
      </c>
      <c r="L105" s="492"/>
      <c r="R105" s="417">
        <v>-196991</v>
      </c>
      <c r="S105" s="395">
        <v>0</v>
      </c>
      <c r="T105" s="417">
        <v>-149953</v>
      </c>
      <c r="U105" s="395">
        <v>0</v>
      </c>
    </row>
    <row r="106" spans="2:21" ht="12">
      <c r="B106" s="410"/>
      <c r="C106" s="496" t="s">
        <v>345</v>
      </c>
      <c r="D106" s="448">
        <v>16977</v>
      </c>
      <c r="E106" s="456">
        <v>14737</v>
      </c>
      <c r="F106" s="448">
        <v>35488</v>
      </c>
      <c r="G106" s="456">
        <v>38122</v>
      </c>
      <c r="H106" s="448">
        <v>10653</v>
      </c>
      <c r="I106" s="456">
        <v>13898</v>
      </c>
      <c r="J106" s="448">
        <v>63118</v>
      </c>
      <c r="K106" s="449">
        <v>66757</v>
      </c>
      <c r="L106" s="492"/>
      <c r="R106" s="417">
        <v>63118</v>
      </c>
      <c r="S106" s="395">
        <v>0</v>
      </c>
      <c r="T106" s="417">
        <v>66757</v>
      </c>
      <c r="U106" s="395">
        <v>0</v>
      </c>
    </row>
    <row r="107" spans="2:21" ht="12.75" customHeight="1">
      <c r="B107" s="451"/>
      <c r="C107" s="494" t="s">
        <v>346</v>
      </c>
      <c r="D107" s="453">
        <v>15264</v>
      </c>
      <c r="E107" s="456">
        <v>12151</v>
      </c>
      <c r="F107" s="453">
        <v>11744</v>
      </c>
      <c r="G107" s="456">
        <v>5245</v>
      </c>
      <c r="H107" s="453">
        <v>10933</v>
      </c>
      <c r="I107" s="456">
        <v>12866</v>
      </c>
      <c r="J107" s="453">
        <v>37941</v>
      </c>
      <c r="K107" s="456">
        <v>30262</v>
      </c>
      <c r="L107" s="463"/>
      <c r="R107" s="453"/>
      <c r="S107" s="395"/>
      <c r="T107" s="453"/>
      <c r="U107" s="395"/>
    </row>
    <row r="108" spans="2:21" ht="12.75" customHeight="1">
      <c r="B108" s="451"/>
      <c r="C108" s="494" t="s">
        <v>347</v>
      </c>
      <c r="D108" s="453">
        <v>1713</v>
      </c>
      <c r="E108" s="456">
        <v>2586</v>
      </c>
      <c r="F108" s="453">
        <v>23744</v>
      </c>
      <c r="G108" s="456">
        <v>32877</v>
      </c>
      <c r="H108" s="453">
        <v>-280</v>
      </c>
      <c r="I108" s="456">
        <v>1032</v>
      </c>
      <c r="J108" s="453">
        <v>25177</v>
      </c>
      <c r="K108" s="456">
        <v>36495</v>
      </c>
      <c r="L108" s="463"/>
      <c r="R108" s="453"/>
      <c r="S108" s="395"/>
      <c r="T108" s="453"/>
      <c r="U108" s="395"/>
    </row>
    <row r="109" spans="2:21" ht="12">
      <c r="B109" s="410"/>
      <c r="C109" s="496" t="s">
        <v>348</v>
      </c>
      <c r="D109" s="448">
        <v>-50334</v>
      </c>
      <c r="E109" s="456">
        <v>-54738</v>
      </c>
      <c r="F109" s="448">
        <v>-214655</v>
      </c>
      <c r="G109" s="456">
        <v>-181875</v>
      </c>
      <c r="H109" s="448">
        <v>2417</v>
      </c>
      <c r="I109" s="456">
        <v>5442</v>
      </c>
      <c r="J109" s="448">
        <v>-262572</v>
      </c>
      <c r="K109" s="449">
        <v>-231171</v>
      </c>
      <c r="L109" s="492"/>
      <c r="R109" s="417">
        <v>-262572</v>
      </c>
      <c r="S109" s="395">
        <v>0</v>
      </c>
      <c r="T109" s="417">
        <v>-231171</v>
      </c>
      <c r="U109" s="395">
        <v>0</v>
      </c>
    </row>
    <row r="110" spans="2:21" ht="12">
      <c r="B110" s="451"/>
      <c r="C110" s="494" t="s">
        <v>349</v>
      </c>
      <c r="D110" s="453">
        <v>-4711</v>
      </c>
      <c r="E110" s="456">
        <v>-6765</v>
      </c>
      <c r="F110" s="453">
        <v>-33584</v>
      </c>
      <c r="G110" s="456">
        <v>-10709</v>
      </c>
      <c r="H110" s="453">
        <v>0</v>
      </c>
      <c r="I110" s="456">
        <v>0</v>
      </c>
      <c r="J110" s="453">
        <v>-38295</v>
      </c>
      <c r="K110" s="456">
        <v>-17474</v>
      </c>
      <c r="L110" s="463"/>
      <c r="R110" s="453"/>
      <c r="S110" s="395"/>
      <c r="T110" s="453"/>
      <c r="U110" s="395"/>
    </row>
    <row r="111" spans="2:21" ht="12">
      <c r="B111" s="451"/>
      <c r="C111" s="494" t="s">
        <v>350</v>
      </c>
      <c r="D111" s="453">
        <v>-27317</v>
      </c>
      <c r="E111" s="456">
        <v>-31809</v>
      </c>
      <c r="F111" s="453">
        <v>-25485</v>
      </c>
      <c r="G111" s="456">
        <v>-32300</v>
      </c>
      <c r="H111" s="453">
        <v>-6504</v>
      </c>
      <c r="I111" s="456">
        <v>-4854</v>
      </c>
      <c r="J111" s="453">
        <v>-59306</v>
      </c>
      <c r="K111" s="456">
        <v>-68963</v>
      </c>
      <c r="L111" s="463"/>
      <c r="R111" s="453"/>
      <c r="S111" s="395"/>
      <c r="T111" s="453"/>
      <c r="U111" s="395"/>
    </row>
    <row r="112" spans="2:21" ht="12">
      <c r="B112" s="451"/>
      <c r="C112" s="494" t="s">
        <v>351</v>
      </c>
      <c r="D112" s="453">
        <v>-18306</v>
      </c>
      <c r="E112" s="456">
        <v>-16164</v>
      </c>
      <c r="F112" s="453">
        <v>-155586</v>
      </c>
      <c r="G112" s="456">
        <v>-138866</v>
      </c>
      <c r="H112" s="453">
        <v>8921</v>
      </c>
      <c r="I112" s="456">
        <v>10296</v>
      </c>
      <c r="J112" s="453">
        <v>-164971</v>
      </c>
      <c r="K112" s="456">
        <v>-144734</v>
      </c>
      <c r="L112" s="463"/>
      <c r="R112" s="453"/>
      <c r="S112" s="395"/>
      <c r="T112" s="453"/>
      <c r="U112" s="395"/>
    </row>
    <row r="113" spans="2:21" ht="12">
      <c r="B113" s="451"/>
      <c r="C113" s="494" t="s">
        <v>352</v>
      </c>
      <c r="D113" s="453">
        <v>0</v>
      </c>
      <c r="E113" s="456">
        <v>0</v>
      </c>
      <c r="F113" s="453">
        <v>3</v>
      </c>
      <c r="G113" s="456">
        <v>0</v>
      </c>
      <c r="H113" s="453">
        <v>0</v>
      </c>
      <c r="I113" s="456">
        <v>-260</v>
      </c>
      <c r="J113" s="453">
        <v>3</v>
      </c>
      <c r="K113" s="456">
        <v>-260</v>
      </c>
      <c r="L113" s="463"/>
      <c r="R113" s="453">
        <v>3</v>
      </c>
      <c r="S113" s="395">
        <v>0</v>
      </c>
      <c r="T113" s="453">
        <v>-260</v>
      </c>
      <c r="U113" s="395">
        <v>0</v>
      </c>
    </row>
    <row r="114" spans="2:21" ht="12">
      <c r="B114" s="451"/>
      <c r="C114" s="494" t="s">
        <v>353</v>
      </c>
      <c r="D114" s="417">
        <v>-8983</v>
      </c>
      <c r="E114" s="449">
        <v>22115</v>
      </c>
      <c r="F114" s="417">
        <v>-2783</v>
      </c>
      <c r="G114" s="449">
        <v>7616</v>
      </c>
      <c r="H114" s="417">
        <v>14226</v>
      </c>
      <c r="I114" s="449">
        <v>-15010</v>
      </c>
      <c r="J114" s="417">
        <v>2460</v>
      </c>
      <c r="K114" s="449">
        <v>14721</v>
      </c>
      <c r="L114" s="492"/>
      <c r="R114" s="417">
        <v>2460</v>
      </c>
      <c r="S114" s="395">
        <v>0</v>
      </c>
      <c r="T114" s="417">
        <v>14721</v>
      </c>
      <c r="U114" s="395">
        <v>0</v>
      </c>
    </row>
    <row r="115" spans="2:21" ht="12">
      <c r="B115" s="451"/>
      <c r="C115" s="495" t="s">
        <v>354</v>
      </c>
      <c r="D115" s="453">
        <v>-5871</v>
      </c>
      <c r="E115" s="456">
        <v>53806</v>
      </c>
      <c r="F115" s="453">
        <v>8744</v>
      </c>
      <c r="G115" s="456">
        <v>10324</v>
      </c>
      <c r="H115" s="453">
        <v>64831</v>
      </c>
      <c r="I115" s="456">
        <v>7533</v>
      </c>
      <c r="J115" s="453">
        <v>67704</v>
      </c>
      <c r="K115" s="456">
        <v>71663</v>
      </c>
      <c r="L115" s="463"/>
      <c r="R115" s="453">
        <v>67704</v>
      </c>
      <c r="S115" s="395">
        <v>0</v>
      </c>
      <c r="T115" s="453">
        <v>71663</v>
      </c>
      <c r="U115" s="395">
        <v>0</v>
      </c>
    </row>
    <row r="116" spans="2:21" ht="12">
      <c r="B116" s="451"/>
      <c r="C116" s="495" t="s">
        <v>355</v>
      </c>
      <c r="D116" s="453">
        <v>-3112</v>
      </c>
      <c r="E116" s="456">
        <v>-31691</v>
      </c>
      <c r="F116" s="453">
        <v>-11527</v>
      </c>
      <c r="G116" s="456">
        <v>-2708</v>
      </c>
      <c r="H116" s="453">
        <v>-50605</v>
      </c>
      <c r="I116" s="456">
        <v>-22543</v>
      </c>
      <c r="J116" s="453">
        <v>-65244</v>
      </c>
      <c r="K116" s="456">
        <v>-56942</v>
      </c>
      <c r="L116" s="463"/>
      <c r="R116" s="453">
        <v>-65244</v>
      </c>
      <c r="S116" s="395">
        <v>0</v>
      </c>
      <c r="T116" s="453">
        <v>-56942</v>
      </c>
      <c r="U116" s="395">
        <v>0</v>
      </c>
    </row>
    <row r="117" spans="3:21" ht="6.75" customHeight="1">
      <c r="C117" s="418"/>
      <c r="D117" s="418"/>
      <c r="E117" s="418"/>
      <c r="F117" s="418"/>
      <c r="G117" s="418"/>
      <c r="H117" s="418"/>
      <c r="I117" s="418"/>
      <c r="J117" s="418"/>
      <c r="K117" s="418"/>
      <c r="R117" s="418"/>
      <c r="S117" s="395"/>
      <c r="T117" s="418"/>
      <c r="U117" s="395">
        <v>0</v>
      </c>
    </row>
    <row r="118" spans="2:21" ht="24">
      <c r="B118" s="467"/>
      <c r="C118" s="494" t="s">
        <v>356</v>
      </c>
      <c r="D118" s="453">
        <v>384</v>
      </c>
      <c r="E118" s="456">
        <v>443</v>
      </c>
      <c r="F118" s="453">
        <v>0</v>
      </c>
      <c r="G118" s="456">
        <v>600</v>
      </c>
      <c r="H118" s="453">
        <v>-55</v>
      </c>
      <c r="I118" s="456">
        <v>-64</v>
      </c>
      <c r="J118" s="453">
        <v>329</v>
      </c>
      <c r="K118" s="456">
        <v>979</v>
      </c>
      <c r="L118" s="463"/>
      <c r="R118" s="453">
        <v>329</v>
      </c>
      <c r="S118" s="395">
        <v>0</v>
      </c>
      <c r="T118" s="453">
        <v>979</v>
      </c>
      <c r="U118" s="395">
        <v>0</v>
      </c>
    </row>
    <row r="119" spans="2:21" ht="12">
      <c r="B119" s="468"/>
      <c r="C119" s="494" t="s">
        <v>357</v>
      </c>
      <c r="D119" s="448">
        <v>-106</v>
      </c>
      <c r="E119" s="414">
        <v>-560</v>
      </c>
      <c r="F119" s="448">
        <v>601</v>
      </c>
      <c r="G119" s="414">
        <v>-3169</v>
      </c>
      <c r="H119" s="448">
        <v>0</v>
      </c>
      <c r="I119" s="414">
        <v>-41</v>
      </c>
      <c r="J119" s="448">
        <v>495</v>
      </c>
      <c r="K119" s="414">
        <v>-3770</v>
      </c>
      <c r="L119" s="396"/>
      <c r="R119" s="448">
        <v>495</v>
      </c>
      <c r="S119" s="395">
        <v>0</v>
      </c>
      <c r="T119" s="448">
        <v>-3770</v>
      </c>
      <c r="U119" s="395">
        <v>0</v>
      </c>
    </row>
    <row r="120" spans="2:21" ht="12">
      <c r="B120" s="410"/>
      <c r="C120" s="495" t="s">
        <v>358</v>
      </c>
      <c r="D120" s="453">
        <v>-108</v>
      </c>
      <c r="E120" s="456">
        <v>0</v>
      </c>
      <c r="F120" s="453">
        <v>24</v>
      </c>
      <c r="G120" s="456">
        <v>0</v>
      </c>
      <c r="H120" s="453">
        <v>0</v>
      </c>
      <c r="I120" s="456">
        <v>0</v>
      </c>
      <c r="J120" s="453">
        <v>-84</v>
      </c>
      <c r="K120" s="456">
        <v>0</v>
      </c>
      <c r="L120" s="463"/>
      <c r="R120" s="453">
        <v>-84</v>
      </c>
      <c r="S120" s="395">
        <v>0</v>
      </c>
      <c r="T120" s="453">
        <v>0</v>
      </c>
      <c r="U120" s="395">
        <v>0</v>
      </c>
    </row>
    <row r="121" spans="2:21" ht="12">
      <c r="B121" s="410"/>
      <c r="C121" s="495" t="s">
        <v>359</v>
      </c>
      <c r="D121" s="453">
        <v>2</v>
      </c>
      <c r="E121" s="456">
        <v>-560</v>
      </c>
      <c r="F121" s="453">
        <v>577</v>
      </c>
      <c r="G121" s="456">
        <v>-3169</v>
      </c>
      <c r="H121" s="453">
        <v>0</v>
      </c>
      <c r="I121" s="456">
        <v>-41</v>
      </c>
      <c r="J121" s="453">
        <v>579</v>
      </c>
      <c r="K121" s="456">
        <v>-3770</v>
      </c>
      <c r="L121" s="463"/>
      <c r="R121" s="453">
        <v>579</v>
      </c>
      <c r="S121" s="395">
        <v>0</v>
      </c>
      <c r="T121" s="453">
        <v>-3770</v>
      </c>
      <c r="U121" s="395">
        <v>0</v>
      </c>
    </row>
    <row r="122" spans="3:21" ht="12">
      <c r="C122" s="418"/>
      <c r="D122" s="418"/>
      <c r="E122" s="418"/>
      <c r="F122" s="418"/>
      <c r="G122" s="418"/>
      <c r="H122" s="418"/>
      <c r="I122" s="418"/>
      <c r="J122" s="418"/>
      <c r="K122" s="418"/>
      <c r="R122" s="418"/>
      <c r="S122" s="395"/>
      <c r="T122" s="418"/>
      <c r="U122" s="395">
        <v>0</v>
      </c>
    </row>
    <row r="123" spans="2:21" ht="12">
      <c r="B123" s="410" t="s">
        <v>360</v>
      </c>
      <c r="C123" s="496"/>
      <c r="D123" s="448">
        <v>253184</v>
      </c>
      <c r="E123" s="414">
        <v>277016</v>
      </c>
      <c r="F123" s="448">
        <v>17109</v>
      </c>
      <c r="G123" s="414">
        <v>68252</v>
      </c>
      <c r="H123" s="448">
        <v>9838</v>
      </c>
      <c r="I123" s="414">
        <v>-16193</v>
      </c>
      <c r="J123" s="448">
        <v>280131</v>
      </c>
      <c r="K123" s="414">
        <v>329075</v>
      </c>
      <c r="L123" s="396"/>
      <c r="R123" s="448">
        <v>280131</v>
      </c>
      <c r="S123" s="395">
        <v>0</v>
      </c>
      <c r="T123" s="448">
        <v>329075</v>
      </c>
      <c r="U123" s="395">
        <v>0</v>
      </c>
    </row>
    <row r="124" spans="3:21" ht="12">
      <c r="C124" s="418"/>
      <c r="D124" s="418"/>
      <c r="E124" s="418"/>
      <c r="F124" s="418"/>
      <c r="G124" s="418"/>
      <c r="H124" s="418"/>
      <c r="I124" s="418"/>
      <c r="J124" s="418"/>
      <c r="K124" s="418"/>
      <c r="R124" s="418"/>
      <c r="S124" s="395"/>
      <c r="T124" s="418"/>
      <c r="U124" s="395">
        <v>0</v>
      </c>
    </row>
    <row r="125" spans="2:21" ht="12">
      <c r="B125" s="451"/>
      <c r="C125" s="494" t="s">
        <v>361</v>
      </c>
      <c r="D125" s="453">
        <v>-89676</v>
      </c>
      <c r="E125" s="456">
        <v>-101240</v>
      </c>
      <c r="F125" s="453">
        <v>-31266</v>
      </c>
      <c r="G125" s="456">
        <v>-46952</v>
      </c>
      <c r="H125" s="453">
        <v>-15787</v>
      </c>
      <c r="I125" s="456">
        <v>65274</v>
      </c>
      <c r="J125" s="453">
        <v>-136729</v>
      </c>
      <c r="K125" s="456">
        <v>-82918</v>
      </c>
      <c r="L125" s="463"/>
      <c r="R125" s="453">
        <v>-136729</v>
      </c>
      <c r="S125" s="395">
        <v>0</v>
      </c>
      <c r="T125" s="453">
        <v>-82918</v>
      </c>
      <c r="U125" s="395">
        <v>0</v>
      </c>
    </row>
    <row r="126" spans="3:21" ht="12">
      <c r="C126" s="418"/>
      <c r="D126" s="418"/>
      <c r="E126" s="418"/>
      <c r="F126" s="418"/>
      <c r="G126" s="418"/>
      <c r="H126" s="418"/>
      <c r="I126" s="418"/>
      <c r="J126" s="418"/>
      <c r="K126" s="418"/>
      <c r="R126" s="418"/>
      <c r="S126" s="395"/>
      <c r="T126" s="418"/>
      <c r="U126" s="395">
        <v>0</v>
      </c>
    </row>
    <row r="127" spans="2:21" ht="12">
      <c r="B127" s="410" t="s">
        <v>362</v>
      </c>
      <c r="C127" s="496"/>
      <c r="D127" s="417">
        <v>163508</v>
      </c>
      <c r="E127" s="449">
        <v>175776</v>
      </c>
      <c r="F127" s="417">
        <v>-14157</v>
      </c>
      <c r="G127" s="449">
        <v>21300</v>
      </c>
      <c r="H127" s="417">
        <v>-5949</v>
      </c>
      <c r="I127" s="449">
        <v>49081</v>
      </c>
      <c r="J127" s="417">
        <v>143402</v>
      </c>
      <c r="K127" s="449">
        <v>246157</v>
      </c>
      <c r="L127" s="492"/>
      <c r="R127" s="417">
        <v>143402</v>
      </c>
      <c r="S127" s="395">
        <v>0</v>
      </c>
      <c r="T127" s="417">
        <v>246157</v>
      </c>
      <c r="U127" s="395">
        <v>0</v>
      </c>
    </row>
    <row r="128" spans="2:21" ht="12">
      <c r="B128" s="451"/>
      <c r="C128" s="494" t="s">
        <v>363</v>
      </c>
      <c r="D128" s="453">
        <v>0</v>
      </c>
      <c r="E128" s="456">
        <v>0</v>
      </c>
      <c r="F128" s="453">
        <v>0</v>
      </c>
      <c r="G128" s="456">
        <v>0</v>
      </c>
      <c r="H128" s="453">
        <v>0</v>
      </c>
      <c r="I128" s="456">
        <v>162344</v>
      </c>
      <c r="J128" s="453">
        <v>0</v>
      </c>
      <c r="K128" s="456">
        <v>162344</v>
      </c>
      <c r="L128" s="463"/>
      <c r="R128" s="453">
        <v>0</v>
      </c>
      <c r="S128" s="395">
        <v>0</v>
      </c>
      <c r="T128" s="453">
        <v>162344</v>
      </c>
      <c r="U128" s="395">
        <v>0</v>
      </c>
    </row>
    <row r="129" spans="2:21" ht="12">
      <c r="B129" s="410" t="s">
        <v>364</v>
      </c>
      <c r="C129" s="494"/>
      <c r="D129" s="417">
        <v>163508</v>
      </c>
      <c r="E129" s="449">
        <v>175776</v>
      </c>
      <c r="F129" s="417">
        <v>-14157</v>
      </c>
      <c r="G129" s="449">
        <v>21300</v>
      </c>
      <c r="H129" s="417">
        <v>-5949</v>
      </c>
      <c r="I129" s="449">
        <v>211425</v>
      </c>
      <c r="J129" s="417">
        <v>143402</v>
      </c>
      <c r="K129" s="449">
        <v>408501</v>
      </c>
      <c r="L129" s="492"/>
      <c r="R129" s="417">
        <v>143402</v>
      </c>
      <c r="S129" s="395">
        <v>0</v>
      </c>
      <c r="T129" s="417">
        <v>408501</v>
      </c>
      <c r="U129" s="395">
        <v>0</v>
      </c>
    </row>
    <row r="130" spans="3:21" ht="6" customHeight="1">
      <c r="C130" s="418"/>
      <c r="D130" s="418"/>
      <c r="E130" s="418"/>
      <c r="F130" s="418"/>
      <c r="G130" s="418"/>
      <c r="H130" s="418"/>
      <c r="I130" s="418"/>
      <c r="J130" s="418"/>
      <c r="K130" s="418"/>
      <c r="R130" s="418"/>
      <c r="S130" s="395"/>
      <c r="T130" s="418"/>
      <c r="U130" s="395">
        <v>0</v>
      </c>
    </row>
    <row r="131" spans="2:21" ht="12">
      <c r="B131" s="451"/>
      <c r="C131" s="494" t="s">
        <v>365</v>
      </c>
      <c r="D131" s="417">
        <v>163508</v>
      </c>
      <c r="E131" s="449">
        <v>175776</v>
      </c>
      <c r="F131" s="417">
        <v>-14157</v>
      </c>
      <c r="G131" s="449">
        <v>21300</v>
      </c>
      <c r="H131" s="417">
        <v>-5949</v>
      </c>
      <c r="I131" s="449">
        <v>211425</v>
      </c>
      <c r="J131" s="417">
        <v>143402</v>
      </c>
      <c r="K131" s="449">
        <v>408501</v>
      </c>
      <c r="L131" s="492"/>
      <c r="R131" s="417">
        <v>143402</v>
      </c>
      <c r="S131" s="395">
        <v>0</v>
      </c>
      <c r="T131" s="417">
        <v>408501</v>
      </c>
      <c r="U131" s="395">
        <v>0</v>
      </c>
    </row>
    <row r="132" spans="2:21" ht="12" customHeight="1">
      <c r="B132" s="451"/>
      <c r="C132" s="496" t="s">
        <v>366</v>
      </c>
      <c r="D132" s="417"/>
      <c r="E132" s="456"/>
      <c r="F132" s="417"/>
      <c r="G132" s="456"/>
      <c r="H132" s="417"/>
      <c r="I132" s="456"/>
      <c r="J132" s="453">
        <v>73679</v>
      </c>
      <c r="K132" s="449">
        <v>251475</v>
      </c>
      <c r="L132" s="463"/>
      <c r="R132" s="453">
        <v>73679</v>
      </c>
      <c r="S132" s="395">
        <v>0</v>
      </c>
      <c r="T132" s="453">
        <v>251475</v>
      </c>
      <c r="U132" s="395">
        <v>0</v>
      </c>
    </row>
    <row r="133" spans="2:21" ht="12">
      <c r="B133" s="451"/>
      <c r="C133" s="496" t="s">
        <v>367</v>
      </c>
      <c r="D133" s="448"/>
      <c r="E133" s="456"/>
      <c r="F133" s="448"/>
      <c r="G133" s="456"/>
      <c r="H133" s="448"/>
      <c r="I133" s="456"/>
      <c r="J133" s="453">
        <v>69723</v>
      </c>
      <c r="K133" s="449">
        <v>157026</v>
      </c>
      <c r="L133" s="463"/>
      <c r="R133" s="453">
        <v>69723</v>
      </c>
      <c r="S133" s="395">
        <v>0</v>
      </c>
      <c r="T133" s="453">
        <v>157026</v>
      </c>
      <c r="U133" s="395">
        <v>0</v>
      </c>
    </row>
    <row r="134" spans="19:21" ht="12">
      <c r="S134" s="395"/>
      <c r="U134" s="395"/>
    </row>
    <row r="135" spans="4:21" s="431" customFormat="1" ht="12">
      <c r="D135" s="431">
        <v>0</v>
      </c>
      <c r="E135" s="431">
        <v>0</v>
      </c>
      <c r="F135" s="431">
        <v>0</v>
      </c>
      <c r="G135" s="431">
        <v>0</v>
      </c>
      <c r="H135" s="431">
        <v>0</v>
      </c>
      <c r="I135" s="431">
        <v>0</v>
      </c>
      <c r="J135" s="431">
        <v>0</v>
      </c>
      <c r="K135" s="431">
        <v>0</v>
      </c>
      <c r="R135" s="431">
        <v>0</v>
      </c>
      <c r="S135" s="395"/>
      <c r="T135" s="431">
        <v>0</v>
      </c>
      <c r="U135" s="395"/>
    </row>
    <row r="136" spans="4:21" ht="12">
      <c r="D136" s="418"/>
      <c r="E136" s="418"/>
      <c r="F136" s="418"/>
      <c r="G136" s="418"/>
      <c r="H136" s="418"/>
      <c r="I136" s="418"/>
      <c r="J136" s="418"/>
      <c r="K136" s="418"/>
      <c r="L136" s="418"/>
      <c r="S136" s="395"/>
      <c r="T136" s="418"/>
      <c r="U136" s="395"/>
    </row>
    <row r="137" spans="4:21" ht="12">
      <c r="D137" s="418"/>
      <c r="F137" s="418"/>
      <c r="H137" s="418"/>
      <c r="J137" s="418"/>
      <c r="S137" s="395"/>
      <c r="T137" s="418"/>
      <c r="U137" s="395"/>
    </row>
    <row r="138" spans="19:21" ht="12">
      <c r="S138" s="395"/>
      <c r="T138" s="418"/>
      <c r="U138" s="395"/>
    </row>
    <row r="139" spans="19:21" ht="12">
      <c r="S139" s="395"/>
      <c r="T139" s="418"/>
      <c r="U139" s="395"/>
    </row>
    <row r="140" spans="19:21" ht="12">
      <c r="S140" s="395"/>
      <c r="U140" s="395"/>
    </row>
    <row r="141" spans="19:21" ht="12">
      <c r="S141" s="395"/>
      <c r="U141" s="395"/>
    </row>
    <row r="142" spans="19:21" ht="12">
      <c r="S142" s="395"/>
      <c r="U142" s="395"/>
    </row>
    <row r="143" spans="2:21" ht="12" customHeight="1">
      <c r="B143" s="397" t="s">
        <v>3</v>
      </c>
      <c r="C143" s="398"/>
      <c r="D143" s="399" t="s">
        <v>373</v>
      </c>
      <c r="E143" s="401"/>
      <c r="F143" s="399" t="s">
        <v>24</v>
      </c>
      <c r="G143" s="401"/>
      <c r="H143" s="399" t="s">
        <v>374</v>
      </c>
      <c r="I143" s="401"/>
      <c r="J143" s="399" t="s">
        <v>272</v>
      </c>
      <c r="K143" s="401"/>
      <c r="S143" s="395"/>
      <c r="U143" s="395"/>
    </row>
    <row r="144" spans="2:21" ht="12">
      <c r="B144" s="424" t="s">
        <v>368</v>
      </c>
      <c r="C144" s="425"/>
      <c r="D144" s="404">
        <v>42825</v>
      </c>
      <c r="E144" s="405">
        <v>42460</v>
      </c>
      <c r="F144" s="404">
        <v>42825</v>
      </c>
      <c r="G144" s="405">
        <v>42460</v>
      </c>
      <c r="H144" s="404">
        <v>42825</v>
      </c>
      <c r="I144" s="405">
        <v>42460</v>
      </c>
      <c r="J144" s="404">
        <v>42825</v>
      </c>
      <c r="K144" s="405">
        <v>42460</v>
      </c>
      <c r="S144" s="395"/>
      <c r="U144" s="395"/>
    </row>
    <row r="145" spans="2:21" ht="12">
      <c r="B145" s="426"/>
      <c r="C145" s="427"/>
      <c r="D145" s="408" t="s">
        <v>274</v>
      </c>
      <c r="E145" s="409" t="s">
        <v>274</v>
      </c>
      <c r="F145" s="408" t="s">
        <v>274</v>
      </c>
      <c r="G145" s="409" t="s">
        <v>274</v>
      </c>
      <c r="H145" s="408" t="s">
        <v>274</v>
      </c>
      <c r="I145" s="409" t="s">
        <v>274</v>
      </c>
      <c r="J145" s="408" t="s">
        <v>274</v>
      </c>
      <c r="K145" s="409" t="s">
        <v>274</v>
      </c>
      <c r="S145" s="395"/>
      <c r="U145" s="395"/>
    </row>
    <row r="146" spans="19:21" ht="12">
      <c r="S146" s="395"/>
      <c r="U146" s="395"/>
    </row>
    <row r="147" spans="2:21" ht="12">
      <c r="B147" s="410"/>
      <c r="C147" s="452" t="s">
        <v>369</v>
      </c>
      <c r="D147" s="471">
        <v>175773</v>
      </c>
      <c r="E147" s="456">
        <v>407600</v>
      </c>
      <c r="F147" s="412">
        <v>73628</v>
      </c>
      <c r="G147" s="456">
        <v>178749</v>
      </c>
      <c r="H147" s="412">
        <v>-45806</v>
      </c>
      <c r="I147" s="456">
        <v>-34156</v>
      </c>
      <c r="J147" s="412">
        <v>203595</v>
      </c>
      <c r="K147" s="456">
        <v>552193</v>
      </c>
      <c r="R147" s="448">
        <v>203594.93800000002</v>
      </c>
      <c r="S147" s="499">
        <v>0.061999999976251274</v>
      </c>
      <c r="T147" s="448">
        <v>552193</v>
      </c>
      <c r="U147" s="475">
        <v>0</v>
      </c>
    </row>
    <row r="148" spans="2:21" ht="12">
      <c r="B148" s="410"/>
      <c r="C148" s="452" t="s">
        <v>370</v>
      </c>
      <c r="D148" s="412">
        <v>-69991</v>
      </c>
      <c r="E148" s="500">
        <v>-169915</v>
      </c>
      <c r="F148" s="412">
        <v>-195321</v>
      </c>
      <c r="G148" s="456">
        <v>-165026</v>
      </c>
      <c r="H148" s="412">
        <v>-624174</v>
      </c>
      <c r="I148" s="456">
        <v>-43560</v>
      </c>
      <c r="J148" s="412">
        <v>-889486</v>
      </c>
      <c r="K148" s="456">
        <v>-378501</v>
      </c>
      <c r="R148" s="448">
        <v>-889485.909</v>
      </c>
      <c r="S148" s="499">
        <v>-0.09100000001490116</v>
      </c>
      <c r="T148" s="448">
        <v>-378500.77099999995</v>
      </c>
      <c r="U148" s="475">
        <v>-0.22900000005029142</v>
      </c>
    </row>
    <row r="149" spans="2:21" ht="12">
      <c r="B149" s="410"/>
      <c r="C149" s="452" t="s">
        <v>371</v>
      </c>
      <c r="D149" s="471">
        <v>-225688</v>
      </c>
      <c r="E149" s="500">
        <v>-204920</v>
      </c>
      <c r="F149" s="412">
        <v>-43529</v>
      </c>
      <c r="G149" s="456">
        <v>12226</v>
      </c>
      <c r="H149" s="412">
        <v>-94698</v>
      </c>
      <c r="I149" s="456">
        <v>-120321</v>
      </c>
      <c r="J149" s="412">
        <v>-363915</v>
      </c>
      <c r="K149" s="456">
        <v>-313015</v>
      </c>
      <c r="L149" s="463"/>
      <c r="R149" s="448">
        <v>-363915.164</v>
      </c>
      <c r="S149" s="499">
        <v>0.16399999998975545</v>
      </c>
      <c r="T149" s="448">
        <v>-313015.223</v>
      </c>
      <c r="U149" s="475">
        <v>0.22299999999813735</v>
      </c>
    </row>
    <row r="150" spans="14:17" ht="12">
      <c r="N150" s="457"/>
      <c r="Q150" s="501"/>
    </row>
  </sheetData>
  <sheetProtection/>
  <mergeCells count="25">
    <mergeCell ref="B144:C145"/>
    <mergeCell ref="B76:C77"/>
    <mergeCell ref="B143:C143"/>
    <mergeCell ref="D143:E143"/>
    <mergeCell ref="F143:G143"/>
    <mergeCell ref="H143:I143"/>
    <mergeCell ref="J143:K143"/>
    <mergeCell ref="B60:C60"/>
    <mergeCell ref="B75:C75"/>
    <mergeCell ref="D75:E75"/>
    <mergeCell ref="F75:G75"/>
    <mergeCell ref="H75:I75"/>
    <mergeCell ref="J75:K75"/>
    <mergeCell ref="B36:C36"/>
    <mergeCell ref="D36:F36"/>
    <mergeCell ref="G36:I36"/>
    <mergeCell ref="J36:L36"/>
    <mergeCell ref="M36:O36"/>
    <mergeCell ref="B37:C38"/>
    <mergeCell ref="B3:C3"/>
    <mergeCell ref="D3:F3"/>
    <mergeCell ref="G3:I3"/>
    <mergeCell ref="J3:L3"/>
    <mergeCell ref="M3:O3"/>
    <mergeCell ref="B4:C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AJ154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57421875" style="393" customWidth="1"/>
    <col min="2" max="2" width="2.8515625" style="393" customWidth="1"/>
    <col min="3" max="3" width="69.7109375" style="393" customWidth="1"/>
    <col min="4" max="4" width="16.7109375" style="393" customWidth="1"/>
    <col min="5" max="5" width="13.421875" style="393" bestFit="1" customWidth="1"/>
    <col min="6" max="6" width="12.00390625" style="393" bestFit="1" customWidth="1"/>
    <col min="7" max="26" width="16.7109375" style="393" customWidth="1"/>
    <col min="27" max="27" width="16.57421875" style="418" customWidth="1"/>
    <col min="28" max="28" width="16.57421875" style="395" customWidth="1"/>
    <col min="29" max="29" width="16.57421875" style="418" customWidth="1"/>
    <col min="30" max="30" width="14.8515625" style="393" customWidth="1"/>
    <col min="31" max="32" width="6.57421875" style="393" customWidth="1"/>
    <col min="33" max="33" width="12.00390625" style="393" bestFit="1" customWidth="1"/>
    <col min="34" max="34" width="13.421875" style="393" bestFit="1" customWidth="1"/>
    <col min="35" max="35" width="12.8515625" style="393" bestFit="1" customWidth="1"/>
    <col min="36" max="16384" width="11.421875" style="393" customWidth="1"/>
  </cols>
  <sheetData>
    <row r="1" spans="27:30" ht="12">
      <c r="AA1" s="393"/>
      <c r="AC1" s="396"/>
      <c r="AD1" s="418"/>
    </row>
    <row r="2" spans="2:26" ht="18" customHeight="1">
      <c r="B2" s="502" t="s">
        <v>375</v>
      </c>
      <c r="C2" s="503"/>
      <c r="D2" s="504" t="s">
        <v>376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6"/>
      <c r="Z2" s="393">
        <v>710.16</v>
      </c>
    </row>
    <row r="3" spans="2:24" ht="12" customHeight="1">
      <c r="B3" s="397" t="s">
        <v>3</v>
      </c>
      <c r="C3" s="398"/>
      <c r="D3" s="399" t="s">
        <v>25</v>
      </c>
      <c r="E3" s="400"/>
      <c r="F3" s="401"/>
      <c r="G3" s="399" t="s">
        <v>10</v>
      </c>
      <c r="H3" s="400"/>
      <c r="I3" s="401"/>
      <c r="J3" s="399" t="s">
        <v>38</v>
      </c>
      <c r="K3" s="400"/>
      <c r="L3" s="401"/>
      <c r="M3" s="399" t="s">
        <v>14</v>
      </c>
      <c r="N3" s="400"/>
      <c r="O3" s="401"/>
      <c r="P3" s="399" t="s">
        <v>12</v>
      </c>
      <c r="Q3" s="400"/>
      <c r="R3" s="401"/>
      <c r="S3" s="399" t="s">
        <v>271</v>
      </c>
      <c r="T3" s="400"/>
      <c r="U3" s="401"/>
      <c r="V3" s="399" t="s">
        <v>272</v>
      </c>
      <c r="W3" s="400"/>
      <c r="X3" s="401"/>
    </row>
    <row r="4" spans="2:24" ht="12">
      <c r="B4" s="402" t="s">
        <v>273</v>
      </c>
      <c r="C4" s="477"/>
      <c r="D4" s="404">
        <v>42825</v>
      </c>
      <c r="E4" s="405">
        <v>42735</v>
      </c>
      <c r="F4" s="405">
        <v>42370</v>
      </c>
      <c r="G4" s="404">
        <v>42825</v>
      </c>
      <c r="H4" s="405">
        <v>42735</v>
      </c>
      <c r="I4" s="405">
        <v>42370</v>
      </c>
      <c r="J4" s="404">
        <v>42825</v>
      </c>
      <c r="K4" s="405">
        <v>42735</v>
      </c>
      <c r="L4" s="405">
        <v>42370</v>
      </c>
      <c r="M4" s="404">
        <v>42825</v>
      </c>
      <c r="N4" s="405">
        <v>42735</v>
      </c>
      <c r="O4" s="405">
        <v>42370</v>
      </c>
      <c r="P4" s="404">
        <v>42825</v>
      </c>
      <c r="Q4" s="405">
        <v>42735</v>
      </c>
      <c r="R4" s="405">
        <v>42370</v>
      </c>
      <c r="S4" s="404">
        <v>42825</v>
      </c>
      <c r="T4" s="405">
        <v>42735</v>
      </c>
      <c r="U4" s="405">
        <v>42370</v>
      </c>
      <c r="V4" s="404">
        <v>42825</v>
      </c>
      <c r="W4" s="405">
        <v>42735</v>
      </c>
      <c r="X4" s="405">
        <v>42370</v>
      </c>
    </row>
    <row r="5" spans="2:24" ht="12">
      <c r="B5" s="478"/>
      <c r="C5" s="479"/>
      <c r="D5" s="408" t="s">
        <v>274</v>
      </c>
      <c r="E5" s="409" t="s">
        <v>274</v>
      </c>
      <c r="F5" s="409" t="s">
        <v>274</v>
      </c>
      <c r="G5" s="408" t="s">
        <v>274</v>
      </c>
      <c r="H5" s="409" t="s">
        <v>274</v>
      </c>
      <c r="I5" s="409" t="s">
        <v>274</v>
      </c>
      <c r="J5" s="408" t="s">
        <v>274</v>
      </c>
      <c r="K5" s="409" t="s">
        <v>274</v>
      </c>
      <c r="L5" s="409" t="s">
        <v>274</v>
      </c>
      <c r="M5" s="408" t="s">
        <v>274</v>
      </c>
      <c r="N5" s="409" t="s">
        <v>274</v>
      </c>
      <c r="O5" s="409" t="s">
        <v>274</v>
      </c>
      <c r="P5" s="408" t="s">
        <v>274</v>
      </c>
      <c r="Q5" s="409" t="s">
        <v>274</v>
      </c>
      <c r="R5" s="409" t="s">
        <v>274</v>
      </c>
      <c r="S5" s="408" t="s">
        <v>274</v>
      </c>
      <c r="T5" s="409" t="s">
        <v>274</v>
      </c>
      <c r="U5" s="409" t="s">
        <v>274</v>
      </c>
      <c r="V5" s="408" t="s">
        <v>274</v>
      </c>
      <c r="W5" s="409" t="s">
        <v>274</v>
      </c>
      <c r="X5" s="409" t="s">
        <v>274</v>
      </c>
    </row>
    <row r="6" spans="2:36" ht="12">
      <c r="B6" s="410" t="s">
        <v>275</v>
      </c>
      <c r="C6" s="411"/>
      <c r="D6" s="412">
        <v>0</v>
      </c>
      <c r="E6" s="413">
        <v>0</v>
      </c>
      <c r="F6" s="413">
        <v>7344864</v>
      </c>
      <c r="G6" s="412">
        <v>217407</v>
      </c>
      <c r="H6" s="413">
        <v>227115</v>
      </c>
      <c r="I6" s="413">
        <v>202477</v>
      </c>
      <c r="J6" s="412">
        <v>286260</v>
      </c>
      <c r="K6" s="413">
        <v>261607</v>
      </c>
      <c r="L6" s="413">
        <v>154309</v>
      </c>
      <c r="M6" s="412">
        <v>249684</v>
      </c>
      <c r="N6" s="413">
        <v>289711</v>
      </c>
      <c r="O6" s="413">
        <v>243548</v>
      </c>
      <c r="P6" s="412">
        <v>357219</v>
      </c>
      <c r="Q6" s="413">
        <v>393618</v>
      </c>
      <c r="R6" s="413">
        <v>243308</v>
      </c>
      <c r="S6" s="412">
        <v>-61656</v>
      </c>
      <c r="T6" s="413">
        <v>-58095</v>
      </c>
      <c r="U6" s="413">
        <v>-2592146</v>
      </c>
      <c r="V6" s="417">
        <v>1048914</v>
      </c>
      <c r="W6" s="414">
        <v>1113956</v>
      </c>
      <c r="X6" s="414">
        <v>5596360</v>
      </c>
      <c r="AA6" s="393"/>
      <c r="AG6" s="394"/>
      <c r="AH6" s="418"/>
      <c r="AI6" s="418"/>
      <c r="AJ6" s="418"/>
    </row>
    <row r="7" spans="2:28" ht="12">
      <c r="B7" s="415"/>
      <c r="C7" s="411" t="s">
        <v>276</v>
      </c>
      <c r="D7" s="412">
        <v>0</v>
      </c>
      <c r="E7" s="481">
        <v>0</v>
      </c>
      <c r="F7" s="481">
        <v>19328</v>
      </c>
      <c r="G7" s="412">
        <v>55401</v>
      </c>
      <c r="H7" s="481">
        <v>63552</v>
      </c>
      <c r="I7" s="481">
        <v>30295</v>
      </c>
      <c r="J7" s="412">
        <v>92549</v>
      </c>
      <c r="K7" s="481">
        <v>83978</v>
      </c>
      <c r="L7" s="481">
        <v>31311</v>
      </c>
      <c r="M7" s="412">
        <v>139487</v>
      </c>
      <c r="N7" s="481">
        <v>206192</v>
      </c>
      <c r="O7" s="481">
        <v>94260</v>
      </c>
      <c r="P7" s="412">
        <v>201910</v>
      </c>
      <c r="Q7" s="481">
        <v>236176</v>
      </c>
      <c r="R7" s="481">
        <v>47623</v>
      </c>
      <c r="S7" s="412">
        <v>0</v>
      </c>
      <c r="T7" s="481">
        <v>0</v>
      </c>
      <c r="U7" s="481">
        <v>0</v>
      </c>
      <c r="V7" s="417">
        <v>489347</v>
      </c>
      <c r="W7" s="414">
        <v>589898</v>
      </c>
      <c r="X7" s="414">
        <v>222817</v>
      </c>
      <c r="Y7" s="418"/>
      <c r="Z7" s="418">
        <v>0</v>
      </c>
      <c r="AA7" s="418">
        <v>0</v>
      </c>
      <c r="AB7" s="395">
        <v>0</v>
      </c>
    </row>
    <row r="8" spans="2:28" ht="12">
      <c r="B8" s="415"/>
      <c r="C8" s="411" t="s">
        <v>277</v>
      </c>
      <c r="D8" s="412">
        <v>0</v>
      </c>
      <c r="E8" s="481">
        <v>0</v>
      </c>
      <c r="F8" s="481">
        <v>3730</v>
      </c>
      <c r="G8" s="412">
        <v>0</v>
      </c>
      <c r="H8" s="481">
        <v>0</v>
      </c>
      <c r="I8" s="481">
        <v>0</v>
      </c>
      <c r="J8" s="412">
        <v>20786</v>
      </c>
      <c r="K8" s="481">
        <v>22053</v>
      </c>
      <c r="L8" s="481">
        <v>8201</v>
      </c>
      <c r="M8" s="412">
        <v>3792</v>
      </c>
      <c r="N8" s="481">
        <v>4318</v>
      </c>
      <c r="O8" s="481">
        <v>4216</v>
      </c>
      <c r="P8" s="412">
        <v>5</v>
      </c>
      <c r="Q8" s="481">
        <v>6</v>
      </c>
      <c r="R8" s="481">
        <v>0</v>
      </c>
      <c r="S8" s="412">
        <v>0</v>
      </c>
      <c r="T8" s="481">
        <v>0</v>
      </c>
      <c r="U8" s="481">
        <v>0</v>
      </c>
      <c r="V8" s="417">
        <v>24583</v>
      </c>
      <c r="W8" s="414">
        <v>26377</v>
      </c>
      <c r="X8" s="414">
        <v>16147</v>
      </c>
      <c r="Z8" s="418">
        <v>0</v>
      </c>
      <c r="AA8" s="418">
        <v>0</v>
      </c>
      <c r="AB8" s="395">
        <v>0</v>
      </c>
    </row>
    <row r="9" spans="2:28" ht="12">
      <c r="B9" s="415"/>
      <c r="C9" s="411" t="s">
        <v>278</v>
      </c>
      <c r="D9" s="412">
        <v>0</v>
      </c>
      <c r="E9" s="481">
        <v>0</v>
      </c>
      <c r="F9" s="481">
        <v>0</v>
      </c>
      <c r="G9" s="412">
        <v>2291</v>
      </c>
      <c r="H9" s="481">
        <v>2161</v>
      </c>
      <c r="I9" s="481">
        <v>2054</v>
      </c>
      <c r="J9" s="412">
        <v>9129</v>
      </c>
      <c r="K9" s="481">
        <v>10437</v>
      </c>
      <c r="L9" s="481">
        <v>16034</v>
      </c>
      <c r="M9" s="412">
        <v>8786</v>
      </c>
      <c r="N9" s="481">
        <v>3201</v>
      </c>
      <c r="O9" s="481">
        <v>11000</v>
      </c>
      <c r="P9" s="412">
        <v>8993</v>
      </c>
      <c r="Q9" s="481">
        <v>10818</v>
      </c>
      <c r="R9" s="481">
        <v>8784</v>
      </c>
      <c r="S9" s="412">
        <v>0</v>
      </c>
      <c r="T9" s="481">
        <v>0</v>
      </c>
      <c r="U9" s="481">
        <v>0</v>
      </c>
      <c r="V9" s="417">
        <v>29199</v>
      </c>
      <c r="W9" s="414">
        <v>26617</v>
      </c>
      <c r="X9" s="414">
        <v>37872</v>
      </c>
      <c r="Z9" s="418">
        <v>0</v>
      </c>
      <c r="AA9" s="418">
        <v>0</v>
      </c>
      <c r="AB9" s="395">
        <v>0</v>
      </c>
    </row>
    <row r="10" spans="2:28" ht="12">
      <c r="B10" s="415"/>
      <c r="C10" s="411" t="s">
        <v>279</v>
      </c>
      <c r="D10" s="412">
        <v>0</v>
      </c>
      <c r="E10" s="481">
        <v>0</v>
      </c>
      <c r="F10" s="481">
        <v>22</v>
      </c>
      <c r="G10" s="412">
        <v>122854</v>
      </c>
      <c r="H10" s="481">
        <v>118746</v>
      </c>
      <c r="I10" s="481">
        <v>129379</v>
      </c>
      <c r="J10" s="412">
        <v>94973</v>
      </c>
      <c r="K10" s="481">
        <v>77187</v>
      </c>
      <c r="L10" s="481">
        <v>39170</v>
      </c>
      <c r="M10" s="412">
        <v>81374</v>
      </c>
      <c r="N10" s="481">
        <v>61277</v>
      </c>
      <c r="O10" s="481">
        <v>112904</v>
      </c>
      <c r="P10" s="412">
        <v>67034</v>
      </c>
      <c r="Q10" s="481">
        <v>65034</v>
      </c>
      <c r="R10" s="481">
        <v>114667</v>
      </c>
      <c r="S10" s="412">
        <v>-96</v>
      </c>
      <c r="T10" s="481">
        <v>-41</v>
      </c>
      <c r="U10" s="481">
        <v>295</v>
      </c>
      <c r="V10" s="417">
        <v>366139</v>
      </c>
      <c r="W10" s="414">
        <v>322203</v>
      </c>
      <c r="X10" s="414">
        <v>396437</v>
      </c>
      <c r="Z10" s="418">
        <v>0</v>
      </c>
      <c r="AA10" s="418">
        <v>0</v>
      </c>
      <c r="AB10" s="395">
        <v>0</v>
      </c>
    </row>
    <row r="11" spans="2:28" ht="12">
      <c r="B11" s="415"/>
      <c r="C11" s="411" t="s">
        <v>280</v>
      </c>
      <c r="D11" s="412">
        <v>0</v>
      </c>
      <c r="E11" s="481">
        <v>0</v>
      </c>
      <c r="F11" s="481">
        <v>40108</v>
      </c>
      <c r="G11" s="412">
        <v>33045</v>
      </c>
      <c r="H11" s="481">
        <v>35124</v>
      </c>
      <c r="I11" s="481">
        <v>34061</v>
      </c>
      <c r="J11" s="412">
        <v>66473</v>
      </c>
      <c r="K11" s="481">
        <v>63554</v>
      </c>
      <c r="L11" s="481">
        <v>57287</v>
      </c>
      <c r="M11" s="412">
        <v>125</v>
      </c>
      <c r="N11" s="481">
        <v>108</v>
      </c>
      <c r="O11" s="481">
        <v>10278</v>
      </c>
      <c r="P11" s="412">
        <v>48165</v>
      </c>
      <c r="Q11" s="481">
        <v>51740</v>
      </c>
      <c r="R11" s="481">
        <v>39430</v>
      </c>
      <c r="S11" s="412">
        <v>-61560</v>
      </c>
      <c r="T11" s="481">
        <v>-58054</v>
      </c>
      <c r="U11" s="481">
        <v>-83020</v>
      </c>
      <c r="V11" s="417">
        <v>86248</v>
      </c>
      <c r="W11" s="414">
        <v>92472</v>
      </c>
      <c r="X11" s="414">
        <v>98144</v>
      </c>
      <c r="Z11" s="418">
        <v>0</v>
      </c>
      <c r="AA11" s="418">
        <v>0</v>
      </c>
      <c r="AB11" s="395">
        <v>0</v>
      </c>
    </row>
    <row r="12" spans="2:28" ht="12">
      <c r="B12" s="415"/>
      <c r="C12" s="411" t="s">
        <v>281</v>
      </c>
      <c r="D12" s="412">
        <v>0</v>
      </c>
      <c r="E12" s="481">
        <v>0</v>
      </c>
      <c r="F12" s="481">
        <v>0</v>
      </c>
      <c r="G12" s="412">
        <v>3407</v>
      </c>
      <c r="H12" s="481">
        <v>3376</v>
      </c>
      <c r="I12" s="481">
        <v>3812</v>
      </c>
      <c r="J12" s="412">
        <v>497</v>
      </c>
      <c r="K12" s="481">
        <v>482</v>
      </c>
      <c r="L12" s="481">
        <v>27</v>
      </c>
      <c r="M12" s="412">
        <v>16120</v>
      </c>
      <c r="N12" s="481">
        <v>14615</v>
      </c>
      <c r="O12" s="481">
        <v>10882</v>
      </c>
      <c r="P12" s="412">
        <v>31025</v>
      </c>
      <c r="Q12" s="481">
        <v>29794</v>
      </c>
      <c r="R12" s="481">
        <v>32685</v>
      </c>
      <c r="S12" s="412">
        <v>0</v>
      </c>
      <c r="T12" s="481">
        <v>0</v>
      </c>
      <c r="U12" s="481">
        <v>0</v>
      </c>
      <c r="V12" s="417">
        <v>51049</v>
      </c>
      <c r="W12" s="414">
        <v>48267</v>
      </c>
      <c r="X12" s="414">
        <v>47406</v>
      </c>
      <c r="Z12" s="418">
        <v>0</v>
      </c>
      <c r="AA12" s="418">
        <v>0</v>
      </c>
      <c r="AB12" s="395">
        <v>0</v>
      </c>
    </row>
    <row r="13" spans="2:26" ht="12" hidden="1">
      <c r="B13" s="415"/>
      <c r="C13" s="411"/>
      <c r="D13" s="412"/>
      <c r="E13" s="481">
        <v>0</v>
      </c>
      <c r="F13" s="481">
        <v>0</v>
      </c>
      <c r="G13" s="412">
        <v>0</v>
      </c>
      <c r="H13" s="481">
        <v>0</v>
      </c>
      <c r="I13" s="481">
        <v>0</v>
      </c>
      <c r="J13" s="412">
        <v>0</v>
      </c>
      <c r="K13" s="481">
        <v>0</v>
      </c>
      <c r="L13" s="481">
        <v>0</v>
      </c>
      <c r="M13" s="412">
        <v>0</v>
      </c>
      <c r="N13" s="481">
        <v>0</v>
      </c>
      <c r="O13" s="481">
        <v>0</v>
      </c>
      <c r="P13" s="412">
        <v>0</v>
      </c>
      <c r="Q13" s="481">
        <v>0</v>
      </c>
      <c r="R13" s="481">
        <v>0</v>
      </c>
      <c r="S13" s="412">
        <v>0</v>
      </c>
      <c r="T13" s="481">
        <v>0</v>
      </c>
      <c r="U13" s="481">
        <v>0</v>
      </c>
      <c r="V13" s="417"/>
      <c r="W13" s="414"/>
      <c r="X13" s="414"/>
      <c r="Z13" s="418"/>
    </row>
    <row r="14" spans="2:28" ht="12">
      <c r="B14" s="415"/>
      <c r="C14" s="411" t="s">
        <v>282</v>
      </c>
      <c r="D14" s="412">
        <v>0</v>
      </c>
      <c r="E14" s="481">
        <v>0</v>
      </c>
      <c r="F14" s="481">
        <v>0</v>
      </c>
      <c r="G14" s="412">
        <v>409</v>
      </c>
      <c r="H14" s="481">
        <v>4156</v>
      </c>
      <c r="I14" s="481">
        <v>2876</v>
      </c>
      <c r="J14" s="412">
        <v>1853</v>
      </c>
      <c r="K14" s="481">
        <v>3916</v>
      </c>
      <c r="L14" s="481">
        <v>2279</v>
      </c>
      <c r="M14" s="412">
        <v>0</v>
      </c>
      <c r="N14" s="481">
        <v>0</v>
      </c>
      <c r="O14" s="481">
        <v>8</v>
      </c>
      <c r="P14" s="412">
        <v>87</v>
      </c>
      <c r="Q14" s="481">
        <v>50</v>
      </c>
      <c r="R14" s="481">
        <v>119</v>
      </c>
      <c r="S14" s="412">
        <v>0</v>
      </c>
      <c r="T14" s="481">
        <v>0</v>
      </c>
      <c r="U14" s="481">
        <v>0</v>
      </c>
      <c r="V14" s="417">
        <v>2349</v>
      </c>
      <c r="W14" s="414">
        <v>8122</v>
      </c>
      <c r="X14" s="414">
        <v>5282</v>
      </c>
      <c r="Z14" s="418">
        <v>0</v>
      </c>
      <c r="AA14" s="418">
        <v>0</v>
      </c>
      <c r="AB14" s="395">
        <v>0</v>
      </c>
    </row>
    <row r="15" spans="4:24" ht="12"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20"/>
      <c r="X15" s="420"/>
    </row>
    <row r="16" spans="2:28" ht="24">
      <c r="B16" s="415"/>
      <c r="C16" s="421" t="s">
        <v>283</v>
      </c>
      <c r="D16" s="412">
        <v>0</v>
      </c>
      <c r="E16" s="481">
        <v>0</v>
      </c>
      <c r="F16" s="481">
        <v>7281676</v>
      </c>
      <c r="G16" s="412">
        <v>0</v>
      </c>
      <c r="H16" s="481">
        <v>0</v>
      </c>
      <c r="I16" s="481">
        <v>0</v>
      </c>
      <c r="J16" s="412">
        <v>0</v>
      </c>
      <c r="K16" s="481">
        <v>0</v>
      </c>
      <c r="L16" s="481">
        <v>0</v>
      </c>
      <c r="M16" s="412">
        <v>0</v>
      </c>
      <c r="N16" s="481">
        <v>0</v>
      </c>
      <c r="O16" s="481">
        <v>0</v>
      </c>
      <c r="P16" s="412">
        <v>0</v>
      </c>
      <c r="Q16" s="481">
        <v>0</v>
      </c>
      <c r="R16" s="481">
        <v>0</v>
      </c>
      <c r="S16" s="412">
        <v>0</v>
      </c>
      <c r="T16" s="481">
        <v>0</v>
      </c>
      <c r="U16" s="481">
        <v>-2509421</v>
      </c>
      <c r="V16" s="417">
        <v>0</v>
      </c>
      <c r="W16" s="414">
        <v>0</v>
      </c>
      <c r="X16" s="414">
        <v>4772255</v>
      </c>
      <c r="Z16" s="418">
        <v>0</v>
      </c>
      <c r="AA16" s="418">
        <v>0</v>
      </c>
      <c r="AB16" s="395">
        <v>0</v>
      </c>
    </row>
    <row r="17" spans="4:24" ht="12"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20"/>
      <c r="X17" s="420"/>
    </row>
    <row r="18" spans="2:36" ht="12">
      <c r="B18" s="410" t="s">
        <v>284</v>
      </c>
      <c r="C18" s="411"/>
      <c r="D18" s="412">
        <v>0</v>
      </c>
      <c r="E18" s="413">
        <v>0</v>
      </c>
      <c r="F18" s="413">
        <v>47</v>
      </c>
      <c r="G18" s="412">
        <v>670641</v>
      </c>
      <c r="H18" s="413">
        <v>697229</v>
      </c>
      <c r="I18" s="413">
        <v>724521</v>
      </c>
      <c r="J18" s="412">
        <v>641046</v>
      </c>
      <c r="K18" s="413">
        <v>627706</v>
      </c>
      <c r="L18" s="413">
        <v>531396</v>
      </c>
      <c r="M18" s="412">
        <v>2803845</v>
      </c>
      <c r="N18" s="413">
        <v>2719145</v>
      </c>
      <c r="O18" s="413">
        <v>2545665</v>
      </c>
      <c r="P18" s="412">
        <v>1352653</v>
      </c>
      <c r="Q18" s="413">
        <v>1278233</v>
      </c>
      <c r="R18" s="413">
        <v>1272007</v>
      </c>
      <c r="S18" s="412">
        <v>-34824</v>
      </c>
      <c r="T18" s="413">
        <v>-34834</v>
      </c>
      <c r="U18" s="413">
        <v>658764</v>
      </c>
      <c r="V18" s="417">
        <v>5433361</v>
      </c>
      <c r="W18" s="414">
        <v>5287479</v>
      </c>
      <c r="X18" s="414">
        <v>5732400</v>
      </c>
      <c r="AA18" s="393"/>
      <c r="AG18" s="394"/>
      <c r="AH18" s="418"/>
      <c r="AI18" s="418"/>
      <c r="AJ18" s="418"/>
    </row>
    <row r="19" spans="2:28" ht="12">
      <c r="B19" s="415"/>
      <c r="C19" s="411" t="s">
        <v>285</v>
      </c>
      <c r="D19" s="412">
        <v>0</v>
      </c>
      <c r="E19" s="481">
        <v>0</v>
      </c>
      <c r="F19" s="481">
        <v>0</v>
      </c>
      <c r="G19" s="412">
        <v>0</v>
      </c>
      <c r="H19" s="481">
        <v>0</v>
      </c>
      <c r="I19" s="481">
        <v>0</v>
      </c>
      <c r="J19" s="412">
        <v>0</v>
      </c>
      <c r="K19" s="481">
        <v>0</v>
      </c>
      <c r="L19" s="481">
        <v>0</v>
      </c>
      <c r="M19" s="412">
        <v>1357</v>
      </c>
      <c r="N19" s="481">
        <v>1893</v>
      </c>
      <c r="O19" s="481">
        <v>863</v>
      </c>
      <c r="P19" s="412">
        <v>0</v>
      </c>
      <c r="Q19" s="481">
        <v>0</v>
      </c>
      <c r="R19" s="481">
        <v>18</v>
      </c>
      <c r="S19" s="412">
        <v>0</v>
      </c>
      <c r="T19" s="481">
        <v>0</v>
      </c>
      <c r="U19" s="481">
        <v>0</v>
      </c>
      <c r="V19" s="417">
        <v>1357</v>
      </c>
      <c r="W19" s="414">
        <v>1893</v>
      </c>
      <c r="X19" s="414">
        <v>881</v>
      </c>
      <c r="Z19" s="418">
        <v>0</v>
      </c>
      <c r="AA19" s="418">
        <v>0</v>
      </c>
      <c r="AB19" s="395">
        <v>0</v>
      </c>
    </row>
    <row r="20" spans="2:28" ht="12">
      <c r="B20" s="415"/>
      <c r="C20" s="411" t="s">
        <v>286</v>
      </c>
      <c r="D20" s="412">
        <v>0</v>
      </c>
      <c r="E20" s="481">
        <v>0</v>
      </c>
      <c r="F20" s="481">
        <v>0</v>
      </c>
      <c r="G20" s="412">
        <v>2</v>
      </c>
      <c r="H20" s="481">
        <v>2740</v>
      </c>
      <c r="I20" s="481">
        <v>5070</v>
      </c>
      <c r="J20" s="412">
        <v>7915</v>
      </c>
      <c r="K20" s="481">
        <v>7510</v>
      </c>
      <c r="L20" s="481">
        <v>7265</v>
      </c>
      <c r="M20" s="412">
        <v>2026</v>
      </c>
      <c r="N20" s="481">
        <v>2125</v>
      </c>
      <c r="O20" s="481">
        <v>1532</v>
      </c>
      <c r="P20" s="412">
        <v>0</v>
      </c>
      <c r="Q20" s="481">
        <v>0</v>
      </c>
      <c r="R20" s="481">
        <v>0</v>
      </c>
      <c r="S20" s="412">
        <v>151</v>
      </c>
      <c r="T20" s="481">
        <v>79</v>
      </c>
      <c r="U20" s="481">
        <v>0</v>
      </c>
      <c r="V20" s="417">
        <v>10094</v>
      </c>
      <c r="W20" s="414">
        <v>12454</v>
      </c>
      <c r="X20" s="414">
        <v>13867</v>
      </c>
      <c r="Z20" s="418">
        <v>0</v>
      </c>
      <c r="AA20" s="418">
        <v>0</v>
      </c>
      <c r="AB20" s="395">
        <v>0</v>
      </c>
    </row>
    <row r="21" spans="2:28" ht="12">
      <c r="B21" s="415"/>
      <c r="C21" s="411" t="s">
        <v>287</v>
      </c>
      <c r="D21" s="412">
        <v>0</v>
      </c>
      <c r="E21" s="481">
        <v>0</v>
      </c>
      <c r="F21" s="481">
        <v>0</v>
      </c>
      <c r="G21" s="412">
        <v>415808</v>
      </c>
      <c r="H21" s="481">
        <v>412885</v>
      </c>
      <c r="I21" s="481">
        <v>424015</v>
      </c>
      <c r="J21" s="412">
        <v>12430</v>
      </c>
      <c r="K21" s="481">
        <v>13633</v>
      </c>
      <c r="L21" s="481">
        <v>10407</v>
      </c>
      <c r="M21" s="412">
        <v>9375</v>
      </c>
      <c r="N21" s="481">
        <v>10392</v>
      </c>
      <c r="O21" s="481">
        <v>2735</v>
      </c>
      <c r="P21" s="412">
        <v>0</v>
      </c>
      <c r="Q21" s="481">
        <v>0</v>
      </c>
      <c r="R21" s="481">
        <v>0</v>
      </c>
      <c r="S21" s="412">
        <v>0</v>
      </c>
      <c r="T21" s="481">
        <v>0</v>
      </c>
      <c r="U21" s="481">
        <v>0</v>
      </c>
      <c r="V21" s="417">
        <v>437613</v>
      </c>
      <c r="W21" s="414">
        <v>436910</v>
      </c>
      <c r="X21" s="414">
        <v>437157</v>
      </c>
      <c r="Z21" s="418">
        <v>0</v>
      </c>
      <c r="AA21" s="418">
        <v>0</v>
      </c>
      <c r="AB21" s="395">
        <v>0</v>
      </c>
    </row>
    <row r="22" spans="2:28" ht="12">
      <c r="B22" s="415"/>
      <c r="C22" s="411" t="s">
        <v>288</v>
      </c>
      <c r="D22" s="412">
        <v>0</v>
      </c>
      <c r="E22" s="481">
        <v>0</v>
      </c>
      <c r="F22" s="481">
        <v>0</v>
      </c>
      <c r="G22" s="412">
        <v>0</v>
      </c>
      <c r="H22" s="481">
        <v>1570</v>
      </c>
      <c r="I22" s="481">
        <v>0</v>
      </c>
      <c r="J22" s="412">
        <v>34976</v>
      </c>
      <c r="K22" s="481">
        <v>33343</v>
      </c>
      <c r="L22" s="481">
        <v>34390</v>
      </c>
      <c r="M22" s="412">
        <v>0</v>
      </c>
      <c r="N22" s="481">
        <v>0</v>
      </c>
      <c r="O22" s="481">
        <v>0</v>
      </c>
      <c r="P22" s="412">
        <v>0</v>
      </c>
      <c r="Q22" s="481">
        <v>0</v>
      </c>
      <c r="R22" s="481">
        <v>0</v>
      </c>
      <c r="S22" s="412">
        <v>-34975</v>
      </c>
      <c r="T22" s="481">
        <v>-34913</v>
      </c>
      <c r="U22" s="481">
        <v>-34390</v>
      </c>
      <c r="V22" s="417">
        <v>1</v>
      </c>
      <c r="W22" s="414">
        <v>0</v>
      </c>
      <c r="X22" s="414">
        <v>0</v>
      </c>
      <c r="Z22" s="418">
        <v>0</v>
      </c>
      <c r="AA22" s="418">
        <v>0</v>
      </c>
      <c r="AB22" s="395">
        <v>0</v>
      </c>
    </row>
    <row r="23" spans="2:28" ht="12">
      <c r="B23" s="415"/>
      <c r="C23" s="411" t="s">
        <v>289</v>
      </c>
      <c r="D23" s="412">
        <v>0</v>
      </c>
      <c r="E23" s="481">
        <v>0</v>
      </c>
      <c r="F23" s="481">
        <v>0</v>
      </c>
      <c r="G23" s="412">
        <v>-18682</v>
      </c>
      <c r="H23" s="481">
        <v>3986</v>
      </c>
      <c r="I23" s="481">
        <v>2934</v>
      </c>
      <c r="J23" s="412">
        <v>57414</v>
      </c>
      <c r="K23" s="481">
        <v>55716</v>
      </c>
      <c r="L23" s="481">
        <v>45807</v>
      </c>
      <c r="M23" s="412">
        <v>0</v>
      </c>
      <c r="N23" s="481">
        <v>0</v>
      </c>
      <c r="O23" s="481">
        <v>0</v>
      </c>
      <c r="P23" s="412">
        <v>110093</v>
      </c>
      <c r="Q23" s="481">
        <v>76850</v>
      </c>
      <c r="R23" s="481">
        <v>56560</v>
      </c>
      <c r="S23" s="412">
        <v>0</v>
      </c>
      <c r="T23" s="481">
        <v>0</v>
      </c>
      <c r="U23" s="481">
        <v>568296</v>
      </c>
      <c r="V23" s="417">
        <v>148825</v>
      </c>
      <c r="W23" s="414">
        <v>136552</v>
      </c>
      <c r="X23" s="414">
        <v>673597</v>
      </c>
      <c r="Z23" s="418">
        <v>0</v>
      </c>
      <c r="AA23" s="418">
        <v>0</v>
      </c>
      <c r="AB23" s="395">
        <v>0</v>
      </c>
    </row>
    <row r="24" spans="2:28" ht="12">
      <c r="B24" s="415"/>
      <c r="C24" s="411" t="s">
        <v>290</v>
      </c>
      <c r="D24" s="412">
        <v>0</v>
      </c>
      <c r="E24" s="481">
        <v>0</v>
      </c>
      <c r="F24" s="481">
        <v>0</v>
      </c>
      <c r="G24" s="412">
        <v>40</v>
      </c>
      <c r="H24" s="481">
        <v>41</v>
      </c>
      <c r="I24" s="481">
        <v>63</v>
      </c>
      <c r="J24" s="412">
        <v>4925</v>
      </c>
      <c r="K24" s="481">
        <v>4768</v>
      </c>
      <c r="L24" s="481">
        <v>3334</v>
      </c>
      <c r="M24" s="412">
        <v>34418</v>
      </c>
      <c r="N24" s="481">
        <v>33432</v>
      </c>
      <c r="O24" s="481">
        <v>28417</v>
      </c>
      <c r="P24" s="412">
        <v>16447</v>
      </c>
      <c r="Q24" s="481">
        <v>16127</v>
      </c>
      <c r="R24" s="481">
        <v>15592</v>
      </c>
      <c r="S24" s="412">
        <v>0</v>
      </c>
      <c r="T24" s="481">
        <v>0</v>
      </c>
      <c r="U24" s="481">
        <v>0</v>
      </c>
      <c r="V24" s="417">
        <v>55830</v>
      </c>
      <c r="W24" s="414">
        <v>54368</v>
      </c>
      <c r="X24" s="414">
        <v>47406</v>
      </c>
      <c r="Z24" s="418">
        <v>0</v>
      </c>
      <c r="AA24" s="418">
        <v>0</v>
      </c>
      <c r="AB24" s="395">
        <v>0</v>
      </c>
    </row>
    <row r="25" spans="2:28" ht="12">
      <c r="B25" s="415"/>
      <c r="C25" s="411" t="s">
        <v>291</v>
      </c>
      <c r="D25" s="412">
        <v>0</v>
      </c>
      <c r="E25" s="481">
        <v>0</v>
      </c>
      <c r="F25" s="481">
        <v>0</v>
      </c>
      <c r="G25" s="412">
        <v>1269</v>
      </c>
      <c r="H25" s="481">
        <v>1227</v>
      </c>
      <c r="I25" s="481">
        <v>1508</v>
      </c>
      <c r="J25" s="412">
        <v>0</v>
      </c>
      <c r="K25" s="481">
        <v>0</v>
      </c>
      <c r="L25" s="481">
        <v>0</v>
      </c>
      <c r="M25" s="412">
        <v>6635</v>
      </c>
      <c r="N25" s="481">
        <v>6368</v>
      </c>
      <c r="O25" s="481">
        <v>6034</v>
      </c>
      <c r="P25" s="412">
        <v>11782</v>
      </c>
      <c r="Q25" s="481">
        <v>11434</v>
      </c>
      <c r="R25" s="481">
        <v>9400</v>
      </c>
      <c r="S25" s="412">
        <v>0</v>
      </c>
      <c r="T25" s="481">
        <v>0</v>
      </c>
      <c r="U25" s="481">
        <v>124858</v>
      </c>
      <c r="V25" s="417">
        <v>19686</v>
      </c>
      <c r="W25" s="414">
        <v>19029</v>
      </c>
      <c r="X25" s="414">
        <v>141800</v>
      </c>
      <c r="Z25" s="418">
        <v>0</v>
      </c>
      <c r="AA25" s="418">
        <v>0</v>
      </c>
      <c r="AB25" s="395">
        <v>0</v>
      </c>
    </row>
    <row r="26" spans="2:28" ht="12">
      <c r="B26" s="415"/>
      <c r="C26" s="411" t="s">
        <v>292</v>
      </c>
      <c r="D26" s="412">
        <v>0</v>
      </c>
      <c r="E26" s="481">
        <v>0</v>
      </c>
      <c r="F26" s="481">
        <v>0</v>
      </c>
      <c r="G26" s="412">
        <v>272195</v>
      </c>
      <c r="H26" s="481">
        <v>274780</v>
      </c>
      <c r="I26" s="481">
        <v>290058</v>
      </c>
      <c r="J26" s="412">
        <v>487796</v>
      </c>
      <c r="K26" s="481">
        <v>478268</v>
      </c>
      <c r="L26" s="481">
        <v>400387</v>
      </c>
      <c r="M26" s="412">
        <v>2738959</v>
      </c>
      <c r="N26" s="481">
        <v>2632654</v>
      </c>
      <c r="O26" s="481">
        <v>2480482</v>
      </c>
      <c r="P26" s="412">
        <v>1214331</v>
      </c>
      <c r="Q26" s="481">
        <v>1173822</v>
      </c>
      <c r="R26" s="481">
        <v>1190437</v>
      </c>
      <c r="S26" s="412">
        <v>0</v>
      </c>
      <c r="T26" s="481">
        <v>0</v>
      </c>
      <c r="U26" s="481">
        <v>0</v>
      </c>
      <c r="V26" s="417">
        <v>4713281</v>
      </c>
      <c r="W26" s="414">
        <v>4559524</v>
      </c>
      <c r="X26" s="414">
        <v>4361364</v>
      </c>
      <c r="Z26" s="418">
        <v>0</v>
      </c>
      <c r="AA26" s="418">
        <v>0</v>
      </c>
      <c r="AB26" s="395">
        <v>0</v>
      </c>
    </row>
    <row r="27" spans="2:26" ht="12" hidden="1">
      <c r="B27" s="415"/>
      <c r="C27" s="411"/>
      <c r="D27" s="412"/>
      <c r="E27" s="481">
        <v>0</v>
      </c>
      <c r="F27" s="481">
        <v>0</v>
      </c>
      <c r="G27" s="412">
        <v>0</v>
      </c>
      <c r="H27" s="481">
        <v>0</v>
      </c>
      <c r="I27" s="481">
        <v>0</v>
      </c>
      <c r="J27" s="412">
        <v>0</v>
      </c>
      <c r="K27" s="481">
        <v>0</v>
      </c>
      <c r="L27" s="481">
        <v>0</v>
      </c>
      <c r="M27" s="412">
        <v>0</v>
      </c>
      <c r="N27" s="481">
        <v>0</v>
      </c>
      <c r="O27" s="481">
        <v>0</v>
      </c>
      <c r="P27" s="412">
        <v>0</v>
      </c>
      <c r="Q27" s="481">
        <v>0</v>
      </c>
      <c r="R27" s="481">
        <v>0</v>
      </c>
      <c r="S27" s="412">
        <v>0</v>
      </c>
      <c r="T27" s="481">
        <v>0</v>
      </c>
      <c r="U27" s="481">
        <v>0</v>
      </c>
      <c r="V27" s="417"/>
      <c r="W27" s="414"/>
      <c r="X27" s="414"/>
      <c r="Z27" s="418"/>
    </row>
    <row r="28" spans="2:28" ht="12">
      <c r="B28" s="415"/>
      <c r="C28" s="411" t="s">
        <v>293</v>
      </c>
      <c r="D28" s="412">
        <v>0</v>
      </c>
      <c r="E28" s="481">
        <v>0</v>
      </c>
      <c r="F28" s="481">
        <v>0</v>
      </c>
      <c r="G28" s="412">
        <v>0</v>
      </c>
      <c r="H28" s="481">
        <v>0</v>
      </c>
      <c r="I28" s="481">
        <v>0</v>
      </c>
      <c r="J28" s="412">
        <v>0</v>
      </c>
      <c r="K28" s="481">
        <v>0</v>
      </c>
      <c r="L28" s="481">
        <v>0</v>
      </c>
      <c r="M28" s="412">
        <v>0</v>
      </c>
      <c r="N28" s="481">
        <v>0</v>
      </c>
      <c r="O28" s="481">
        <v>0</v>
      </c>
      <c r="P28" s="412">
        <v>0</v>
      </c>
      <c r="Q28" s="481">
        <v>0</v>
      </c>
      <c r="R28" s="481">
        <v>0</v>
      </c>
      <c r="S28" s="412">
        <v>0</v>
      </c>
      <c r="T28" s="481">
        <v>0</v>
      </c>
      <c r="U28" s="481">
        <v>0</v>
      </c>
      <c r="V28" s="417">
        <v>0</v>
      </c>
      <c r="W28" s="414">
        <v>0</v>
      </c>
      <c r="X28" s="414">
        <v>0</v>
      </c>
      <c r="Z28" s="418">
        <v>0</v>
      </c>
      <c r="AA28" s="418">
        <v>0</v>
      </c>
      <c r="AB28" s="395">
        <v>0</v>
      </c>
    </row>
    <row r="29" spans="2:28" ht="12">
      <c r="B29" s="415"/>
      <c r="C29" s="411" t="s">
        <v>294</v>
      </c>
      <c r="D29" s="412">
        <v>0</v>
      </c>
      <c r="E29" s="481">
        <v>0</v>
      </c>
      <c r="F29" s="481">
        <v>47</v>
      </c>
      <c r="G29" s="412">
        <v>9</v>
      </c>
      <c r="H29" s="481">
        <v>0</v>
      </c>
      <c r="I29" s="481">
        <v>873</v>
      </c>
      <c r="J29" s="412">
        <v>35590</v>
      </c>
      <c r="K29" s="481">
        <v>34468</v>
      </c>
      <c r="L29" s="481">
        <v>29806</v>
      </c>
      <c r="M29" s="412">
        <v>11075</v>
      </c>
      <c r="N29" s="481">
        <v>32281</v>
      </c>
      <c r="O29" s="481">
        <v>25602</v>
      </c>
      <c r="P29" s="412">
        <v>0</v>
      </c>
      <c r="Q29" s="481">
        <v>0</v>
      </c>
      <c r="R29" s="481">
        <v>0</v>
      </c>
      <c r="S29" s="412">
        <v>0</v>
      </c>
      <c r="T29" s="481">
        <v>0</v>
      </c>
      <c r="U29" s="481">
        <v>0</v>
      </c>
      <c r="V29" s="417">
        <v>46674</v>
      </c>
      <c r="W29" s="414">
        <v>66749</v>
      </c>
      <c r="X29" s="414">
        <v>56328</v>
      </c>
      <c r="Z29" s="418">
        <v>0</v>
      </c>
      <c r="AA29" s="418">
        <v>0</v>
      </c>
      <c r="AB29" s="395">
        <v>0</v>
      </c>
    </row>
    <row r="30" spans="4:24" ht="12"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20"/>
      <c r="X30" s="420"/>
    </row>
    <row r="31" spans="2:24" ht="12">
      <c r="B31" s="422" t="s">
        <v>295</v>
      </c>
      <c r="C31" s="423"/>
      <c r="D31" s="417">
        <v>0</v>
      </c>
      <c r="E31" s="507">
        <v>0</v>
      </c>
      <c r="F31" s="507">
        <v>7344911</v>
      </c>
      <c r="G31" s="417">
        <v>888048</v>
      </c>
      <c r="H31" s="507">
        <v>924344</v>
      </c>
      <c r="I31" s="507">
        <v>926998</v>
      </c>
      <c r="J31" s="417">
        <v>927306</v>
      </c>
      <c r="K31" s="507">
        <v>889313</v>
      </c>
      <c r="L31" s="507">
        <v>685705</v>
      </c>
      <c r="M31" s="417">
        <v>3053529</v>
      </c>
      <c r="N31" s="507">
        <v>3008856</v>
      </c>
      <c r="O31" s="507">
        <v>2789213</v>
      </c>
      <c r="P31" s="417">
        <v>1709872</v>
      </c>
      <c r="Q31" s="507">
        <v>1671851</v>
      </c>
      <c r="R31" s="507">
        <v>1515315</v>
      </c>
      <c r="S31" s="417">
        <v>-96480</v>
      </c>
      <c r="T31" s="507">
        <v>-92929</v>
      </c>
      <c r="U31" s="507">
        <v>-1933382</v>
      </c>
      <c r="V31" s="417">
        <v>6482275</v>
      </c>
      <c r="W31" s="507">
        <v>6401435</v>
      </c>
      <c r="X31" s="507">
        <v>11328760</v>
      </c>
    </row>
    <row r="32" spans="4:24" ht="12"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</row>
    <row r="33" spans="4:24" ht="12">
      <c r="D33" s="418"/>
      <c r="E33" s="418"/>
      <c r="F33" s="418"/>
      <c r="G33" s="418"/>
      <c r="H33" s="418"/>
      <c r="I33" s="418"/>
      <c r="J33" s="418"/>
      <c r="K33" s="418"/>
      <c r="L33" s="418"/>
      <c r="M33" s="418"/>
      <c r="N33" s="418"/>
      <c r="O33" s="418"/>
      <c r="P33" s="418"/>
      <c r="Q33" s="418"/>
      <c r="R33" s="418"/>
      <c r="S33" s="418"/>
      <c r="T33" s="418"/>
      <c r="U33" s="418"/>
      <c r="V33" s="418"/>
      <c r="W33" s="418"/>
      <c r="X33" s="418"/>
    </row>
    <row r="34" spans="4:24" ht="12"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  <c r="O34" s="418"/>
      <c r="P34" s="418"/>
      <c r="Q34" s="418"/>
      <c r="R34" s="418"/>
      <c r="S34" s="418"/>
      <c r="T34" s="418"/>
      <c r="U34" s="418"/>
      <c r="V34" s="418"/>
      <c r="W34" s="418"/>
      <c r="X34" s="418"/>
    </row>
    <row r="35" spans="2:24" ht="18" customHeight="1">
      <c r="B35" s="502" t="s">
        <v>375</v>
      </c>
      <c r="C35" s="503"/>
      <c r="D35" s="504" t="s">
        <v>376</v>
      </c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6"/>
    </row>
    <row r="36" spans="2:24" ht="12" customHeight="1">
      <c r="B36" s="397" t="s">
        <v>3</v>
      </c>
      <c r="C36" s="398"/>
      <c r="D36" s="399" t="s">
        <v>25</v>
      </c>
      <c r="E36" s="400"/>
      <c r="F36" s="401"/>
      <c r="G36" s="399" t="s">
        <v>10</v>
      </c>
      <c r="H36" s="400"/>
      <c r="I36" s="401"/>
      <c r="J36" s="399" t="s">
        <v>38</v>
      </c>
      <c r="K36" s="400"/>
      <c r="L36" s="401"/>
      <c r="M36" s="399" t="s">
        <v>14</v>
      </c>
      <c r="N36" s="400"/>
      <c r="O36" s="401"/>
      <c r="P36" s="399" t="s">
        <v>12</v>
      </c>
      <c r="Q36" s="400"/>
      <c r="R36" s="401"/>
      <c r="S36" s="399" t="s">
        <v>271</v>
      </c>
      <c r="T36" s="400"/>
      <c r="U36" s="401"/>
      <c r="V36" s="399" t="s">
        <v>272</v>
      </c>
      <c r="W36" s="400"/>
      <c r="X36" s="401"/>
    </row>
    <row r="37" spans="2:24" ht="12">
      <c r="B37" s="424" t="s">
        <v>296</v>
      </c>
      <c r="C37" s="425"/>
      <c r="D37" s="404">
        <v>42825</v>
      </c>
      <c r="E37" s="405">
        <v>42735</v>
      </c>
      <c r="F37" s="405">
        <v>42370</v>
      </c>
      <c r="G37" s="404">
        <v>42825</v>
      </c>
      <c r="H37" s="405">
        <v>42735</v>
      </c>
      <c r="I37" s="405">
        <v>42370</v>
      </c>
      <c r="J37" s="404">
        <v>42825</v>
      </c>
      <c r="K37" s="405">
        <v>42735</v>
      </c>
      <c r="L37" s="405">
        <v>42370</v>
      </c>
      <c r="M37" s="404">
        <v>42825</v>
      </c>
      <c r="N37" s="405">
        <v>42735</v>
      </c>
      <c r="O37" s="405">
        <v>42370</v>
      </c>
      <c r="P37" s="404">
        <v>42825</v>
      </c>
      <c r="Q37" s="405">
        <v>42735</v>
      </c>
      <c r="R37" s="405">
        <v>42370</v>
      </c>
      <c r="S37" s="404">
        <v>42825</v>
      </c>
      <c r="T37" s="405">
        <v>42735</v>
      </c>
      <c r="U37" s="405">
        <v>42370</v>
      </c>
      <c r="V37" s="404">
        <v>42825</v>
      </c>
      <c r="W37" s="405">
        <v>42735</v>
      </c>
      <c r="X37" s="405">
        <v>42370</v>
      </c>
    </row>
    <row r="38" spans="2:24" ht="12">
      <c r="B38" s="426"/>
      <c r="C38" s="427"/>
      <c r="D38" s="408" t="s">
        <v>274</v>
      </c>
      <c r="E38" s="409" t="s">
        <v>274</v>
      </c>
      <c r="F38" s="409" t="s">
        <v>274</v>
      </c>
      <c r="G38" s="408" t="s">
        <v>274</v>
      </c>
      <c r="H38" s="409" t="s">
        <v>274</v>
      </c>
      <c r="I38" s="409" t="s">
        <v>274</v>
      </c>
      <c r="J38" s="408" t="s">
        <v>274</v>
      </c>
      <c r="K38" s="409" t="s">
        <v>274</v>
      </c>
      <c r="L38" s="409" t="s">
        <v>274</v>
      </c>
      <c r="M38" s="408" t="s">
        <v>274</v>
      </c>
      <c r="N38" s="409" t="s">
        <v>274</v>
      </c>
      <c r="O38" s="409" t="s">
        <v>274</v>
      </c>
      <c r="P38" s="408" t="s">
        <v>274</v>
      </c>
      <c r="Q38" s="409" t="s">
        <v>274</v>
      </c>
      <c r="R38" s="409" t="s">
        <v>274</v>
      </c>
      <c r="S38" s="408" t="s">
        <v>274</v>
      </c>
      <c r="T38" s="409" t="s">
        <v>274</v>
      </c>
      <c r="U38" s="409" t="s">
        <v>274</v>
      </c>
      <c r="V38" s="408" t="s">
        <v>274</v>
      </c>
      <c r="W38" s="409" t="s">
        <v>274</v>
      </c>
      <c r="X38" s="409" t="s">
        <v>274</v>
      </c>
    </row>
    <row r="39" spans="2:36" ht="12">
      <c r="B39" s="410" t="s">
        <v>297</v>
      </c>
      <c r="C39" s="411"/>
      <c r="D39" s="412">
        <v>0</v>
      </c>
      <c r="E39" s="416">
        <v>0</v>
      </c>
      <c r="F39" s="416">
        <v>2574817</v>
      </c>
      <c r="G39" s="412">
        <v>243767</v>
      </c>
      <c r="H39" s="416">
        <v>276767</v>
      </c>
      <c r="I39" s="416">
        <v>308918</v>
      </c>
      <c r="J39" s="412">
        <v>205656</v>
      </c>
      <c r="K39" s="416">
        <v>241874</v>
      </c>
      <c r="L39" s="416">
        <v>178472</v>
      </c>
      <c r="M39" s="412">
        <v>469261</v>
      </c>
      <c r="N39" s="416">
        <v>422986</v>
      </c>
      <c r="O39" s="416">
        <v>492450</v>
      </c>
      <c r="P39" s="412">
        <v>240871</v>
      </c>
      <c r="Q39" s="416">
        <v>269797</v>
      </c>
      <c r="R39" s="416">
        <v>210586</v>
      </c>
      <c r="S39" s="412">
        <v>-29170</v>
      </c>
      <c r="T39" s="416">
        <v>-27378</v>
      </c>
      <c r="U39" s="416">
        <v>86167</v>
      </c>
      <c r="V39" s="417">
        <v>1130385</v>
      </c>
      <c r="W39" s="414">
        <v>1184046</v>
      </c>
      <c r="X39" s="414">
        <v>3851410</v>
      </c>
      <c r="AA39" s="393"/>
      <c r="AG39" s="394"/>
      <c r="AH39" s="418"/>
      <c r="AI39" s="418"/>
      <c r="AJ39" s="418"/>
    </row>
    <row r="40" spans="2:28" ht="12">
      <c r="B40" s="415"/>
      <c r="C40" s="411" t="s">
        <v>298</v>
      </c>
      <c r="D40" s="412">
        <v>0</v>
      </c>
      <c r="E40" s="481">
        <v>0</v>
      </c>
      <c r="F40" s="481">
        <v>588</v>
      </c>
      <c r="G40" s="412">
        <v>4258</v>
      </c>
      <c r="H40" s="481">
        <v>4816</v>
      </c>
      <c r="I40" s="481">
        <v>42746</v>
      </c>
      <c r="J40" s="412">
        <v>1707</v>
      </c>
      <c r="K40" s="481">
        <v>2721</v>
      </c>
      <c r="L40" s="481">
        <v>2419</v>
      </c>
      <c r="M40" s="412">
        <v>113083</v>
      </c>
      <c r="N40" s="481">
        <v>154243</v>
      </c>
      <c r="O40" s="481">
        <v>190953</v>
      </c>
      <c r="P40" s="412">
        <v>64097</v>
      </c>
      <c r="Q40" s="481">
        <v>66748</v>
      </c>
      <c r="R40" s="481">
        <v>87545</v>
      </c>
      <c r="S40" s="412">
        <v>0</v>
      </c>
      <c r="T40" s="481">
        <v>0</v>
      </c>
      <c r="U40" s="481">
        <v>0</v>
      </c>
      <c r="V40" s="417">
        <v>183145</v>
      </c>
      <c r="W40" s="414">
        <v>228528</v>
      </c>
      <c r="X40" s="414">
        <v>324251</v>
      </c>
      <c r="Z40" s="418">
        <v>0</v>
      </c>
      <c r="AA40" s="418">
        <v>0</v>
      </c>
      <c r="AB40" s="395">
        <v>0</v>
      </c>
    </row>
    <row r="41" spans="2:28" ht="12">
      <c r="B41" s="415"/>
      <c r="C41" s="411" t="s">
        <v>299</v>
      </c>
      <c r="D41" s="412">
        <v>0</v>
      </c>
      <c r="E41" s="481">
        <v>0</v>
      </c>
      <c r="F41" s="481">
        <v>224</v>
      </c>
      <c r="G41" s="412">
        <v>137033</v>
      </c>
      <c r="H41" s="481">
        <v>161529</v>
      </c>
      <c r="I41" s="481">
        <v>171789</v>
      </c>
      <c r="J41" s="412">
        <v>129090</v>
      </c>
      <c r="K41" s="481">
        <v>111838</v>
      </c>
      <c r="L41" s="481">
        <v>66548</v>
      </c>
      <c r="M41" s="412">
        <v>187008</v>
      </c>
      <c r="N41" s="481">
        <v>154366</v>
      </c>
      <c r="O41" s="481">
        <v>125867</v>
      </c>
      <c r="P41" s="412">
        <v>144553</v>
      </c>
      <c r="Q41" s="481">
        <v>161838</v>
      </c>
      <c r="R41" s="481">
        <v>94434</v>
      </c>
      <c r="S41" s="412">
        <v>-59</v>
      </c>
      <c r="T41" s="481">
        <v>-32</v>
      </c>
      <c r="U41" s="481">
        <v>23723</v>
      </c>
      <c r="V41" s="417">
        <v>597625</v>
      </c>
      <c r="W41" s="414">
        <v>589539</v>
      </c>
      <c r="X41" s="414">
        <v>482585</v>
      </c>
      <c r="Z41" s="418">
        <v>0</v>
      </c>
      <c r="AA41" s="418">
        <v>0</v>
      </c>
      <c r="AB41" s="395">
        <v>0</v>
      </c>
    </row>
    <row r="42" spans="2:28" ht="12">
      <c r="B42" s="415"/>
      <c r="C42" s="411" t="s">
        <v>300</v>
      </c>
      <c r="D42" s="412">
        <v>0</v>
      </c>
      <c r="E42" s="481">
        <v>0</v>
      </c>
      <c r="F42" s="481">
        <v>2</v>
      </c>
      <c r="G42" s="412">
        <v>38963</v>
      </c>
      <c r="H42" s="481">
        <v>36651</v>
      </c>
      <c r="I42" s="481">
        <v>32164</v>
      </c>
      <c r="J42" s="412">
        <v>55649</v>
      </c>
      <c r="K42" s="481">
        <v>74505</v>
      </c>
      <c r="L42" s="481">
        <v>81399</v>
      </c>
      <c r="M42" s="412">
        <v>94118</v>
      </c>
      <c r="N42" s="481">
        <v>38444</v>
      </c>
      <c r="O42" s="481">
        <v>32285</v>
      </c>
      <c r="P42" s="412">
        <v>14484</v>
      </c>
      <c r="Q42" s="481">
        <v>21962</v>
      </c>
      <c r="R42" s="481">
        <v>16574</v>
      </c>
      <c r="S42" s="412">
        <v>-29111</v>
      </c>
      <c r="T42" s="481">
        <v>-27346</v>
      </c>
      <c r="U42" s="481">
        <v>-15178</v>
      </c>
      <c r="V42" s="417">
        <v>174103</v>
      </c>
      <c r="W42" s="414">
        <v>144216</v>
      </c>
      <c r="X42" s="414">
        <v>147246</v>
      </c>
      <c r="Z42" s="418">
        <v>0</v>
      </c>
      <c r="AA42" s="418">
        <v>0</v>
      </c>
      <c r="AB42" s="395">
        <v>0</v>
      </c>
    </row>
    <row r="43" spans="2:28" ht="12">
      <c r="B43" s="415"/>
      <c r="C43" s="411" t="s">
        <v>301</v>
      </c>
      <c r="D43" s="412"/>
      <c r="E43" s="481">
        <v>0</v>
      </c>
      <c r="F43" s="481">
        <v>0</v>
      </c>
      <c r="G43" s="412">
        <v>6733</v>
      </c>
      <c r="H43" s="481">
        <v>11060</v>
      </c>
      <c r="I43" s="481">
        <v>3864</v>
      </c>
      <c r="J43" s="412">
        <v>0</v>
      </c>
      <c r="K43" s="481">
        <v>0</v>
      </c>
      <c r="L43" s="481">
        <v>0</v>
      </c>
      <c r="M43" s="412">
        <v>26214</v>
      </c>
      <c r="N43" s="481">
        <v>27915</v>
      </c>
      <c r="O43" s="481">
        <v>101920</v>
      </c>
      <c r="P43" s="412">
        <v>8883</v>
      </c>
      <c r="Q43" s="481">
        <v>8440</v>
      </c>
      <c r="R43" s="481">
        <v>8865</v>
      </c>
      <c r="S43" s="412">
        <v>0</v>
      </c>
      <c r="T43" s="481">
        <v>0</v>
      </c>
      <c r="U43" s="481">
        <v>0</v>
      </c>
      <c r="V43" s="417">
        <v>41830</v>
      </c>
      <c r="W43" s="414">
        <v>47415</v>
      </c>
      <c r="X43" s="414">
        <v>114649</v>
      </c>
      <c r="Z43" s="418">
        <v>0</v>
      </c>
      <c r="AA43" s="418">
        <v>0</v>
      </c>
      <c r="AB43" s="395">
        <v>0</v>
      </c>
    </row>
    <row r="44" spans="2:28" ht="12">
      <c r="B44" s="415"/>
      <c r="C44" s="411" t="s">
        <v>302</v>
      </c>
      <c r="D44" s="412"/>
      <c r="E44" s="481">
        <v>0</v>
      </c>
      <c r="F44" s="481">
        <v>0</v>
      </c>
      <c r="G44" s="412">
        <v>56780</v>
      </c>
      <c r="H44" s="481">
        <v>62711</v>
      </c>
      <c r="I44" s="481">
        <v>58355</v>
      </c>
      <c r="J44" s="412">
        <v>15414</v>
      </c>
      <c r="K44" s="481">
        <v>48513</v>
      </c>
      <c r="L44" s="481">
        <v>28106</v>
      </c>
      <c r="M44" s="412">
        <v>48837</v>
      </c>
      <c r="N44" s="481">
        <v>48018</v>
      </c>
      <c r="O44" s="481">
        <v>40221</v>
      </c>
      <c r="P44" s="412">
        <v>7569</v>
      </c>
      <c r="Q44" s="481">
        <v>9565</v>
      </c>
      <c r="R44" s="481">
        <v>1623</v>
      </c>
      <c r="S44" s="412">
        <v>0</v>
      </c>
      <c r="T44" s="481">
        <v>0</v>
      </c>
      <c r="U44" s="481">
        <v>0</v>
      </c>
      <c r="V44" s="417">
        <v>128600</v>
      </c>
      <c r="W44" s="414">
        <v>168807</v>
      </c>
      <c r="X44" s="414">
        <v>128305</v>
      </c>
      <c r="Z44" s="418">
        <v>0</v>
      </c>
      <c r="AA44" s="418">
        <v>0</v>
      </c>
      <c r="AB44" s="395">
        <v>0</v>
      </c>
    </row>
    <row r="45" spans="2:28" ht="12">
      <c r="B45" s="415"/>
      <c r="C45" s="411" t="s">
        <v>303</v>
      </c>
      <c r="D45" s="412"/>
      <c r="E45" s="481">
        <v>0</v>
      </c>
      <c r="F45" s="481">
        <v>0</v>
      </c>
      <c r="G45" s="412">
        <v>0</v>
      </c>
      <c r="H45" s="481">
        <v>0</v>
      </c>
      <c r="I45" s="481">
        <v>0</v>
      </c>
      <c r="J45" s="412">
        <v>0</v>
      </c>
      <c r="K45" s="481">
        <v>0</v>
      </c>
      <c r="L45" s="481">
        <v>0</v>
      </c>
      <c r="M45" s="412">
        <v>0</v>
      </c>
      <c r="N45" s="481">
        <v>0</v>
      </c>
      <c r="O45" s="481">
        <v>0</v>
      </c>
      <c r="P45" s="412">
        <v>0</v>
      </c>
      <c r="Q45" s="481">
        <v>0</v>
      </c>
      <c r="R45" s="481">
        <v>0</v>
      </c>
      <c r="S45" s="412">
        <v>0</v>
      </c>
      <c r="T45" s="481">
        <v>0</v>
      </c>
      <c r="U45" s="481">
        <v>0</v>
      </c>
      <c r="V45" s="417">
        <v>0</v>
      </c>
      <c r="W45" s="414">
        <v>0</v>
      </c>
      <c r="X45" s="414">
        <v>0</v>
      </c>
      <c r="Z45" s="418">
        <v>0</v>
      </c>
      <c r="AA45" s="418">
        <v>0</v>
      </c>
      <c r="AB45" s="395">
        <v>0</v>
      </c>
    </row>
    <row r="46" spans="2:28" ht="12">
      <c r="B46" s="415"/>
      <c r="C46" s="411" t="s">
        <v>304</v>
      </c>
      <c r="D46" s="412"/>
      <c r="E46" s="481">
        <v>0</v>
      </c>
      <c r="F46" s="481">
        <v>0</v>
      </c>
      <c r="G46" s="412">
        <v>0</v>
      </c>
      <c r="H46" s="481">
        <v>0</v>
      </c>
      <c r="I46" s="481">
        <v>0</v>
      </c>
      <c r="J46" s="412">
        <v>3796</v>
      </c>
      <c r="K46" s="481">
        <v>4297</v>
      </c>
      <c r="L46" s="481">
        <v>0</v>
      </c>
      <c r="M46" s="412">
        <v>1</v>
      </c>
      <c r="N46" s="481">
        <v>0</v>
      </c>
      <c r="O46" s="481">
        <v>1204</v>
      </c>
      <c r="P46" s="412">
        <v>1285</v>
      </c>
      <c r="Q46" s="481">
        <v>1244</v>
      </c>
      <c r="R46" s="481">
        <v>1545</v>
      </c>
      <c r="S46" s="412">
        <v>0</v>
      </c>
      <c r="T46" s="481">
        <v>0</v>
      </c>
      <c r="U46" s="481">
        <v>0</v>
      </c>
      <c r="V46" s="417">
        <v>5082</v>
      </c>
      <c r="W46" s="414">
        <v>5541</v>
      </c>
      <c r="X46" s="414">
        <v>2749</v>
      </c>
      <c r="Z46" s="418">
        <v>0</v>
      </c>
      <c r="AA46" s="418">
        <v>0</v>
      </c>
      <c r="AB46" s="395">
        <v>0</v>
      </c>
    </row>
    <row r="47" spans="4:24" ht="12"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20"/>
      <c r="W47" s="420"/>
      <c r="X47" s="420"/>
    </row>
    <row r="48" spans="2:28" ht="24">
      <c r="B48" s="415"/>
      <c r="C48" s="421" t="s">
        <v>305</v>
      </c>
      <c r="D48" s="412">
        <v>0</v>
      </c>
      <c r="E48" s="481">
        <v>0</v>
      </c>
      <c r="F48" s="481">
        <v>2574003</v>
      </c>
      <c r="G48" s="412">
        <v>0</v>
      </c>
      <c r="H48" s="470">
        <v>0</v>
      </c>
      <c r="I48" s="470">
        <v>0</v>
      </c>
      <c r="J48" s="412">
        <v>0</v>
      </c>
      <c r="K48" s="470">
        <v>0</v>
      </c>
      <c r="L48" s="470">
        <v>0</v>
      </c>
      <c r="M48" s="412">
        <v>0</v>
      </c>
      <c r="N48" s="470">
        <v>0</v>
      </c>
      <c r="O48" s="470">
        <v>0</v>
      </c>
      <c r="P48" s="412">
        <v>0</v>
      </c>
      <c r="Q48" s="470">
        <v>0</v>
      </c>
      <c r="R48" s="470">
        <v>0</v>
      </c>
      <c r="S48" s="412">
        <v>0</v>
      </c>
      <c r="T48" s="481">
        <v>0</v>
      </c>
      <c r="U48" s="481">
        <v>77622</v>
      </c>
      <c r="V48" s="417">
        <v>0</v>
      </c>
      <c r="W48" s="414">
        <v>0</v>
      </c>
      <c r="X48" s="414">
        <v>2651625</v>
      </c>
      <c r="Z48" s="418">
        <v>0</v>
      </c>
      <c r="AA48" s="418">
        <v>0</v>
      </c>
      <c r="AB48" s="395">
        <v>0</v>
      </c>
    </row>
    <row r="49" spans="4:24" ht="12">
      <c r="D49" s="418"/>
      <c r="E49" s="418"/>
      <c r="F49" s="418"/>
      <c r="G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V49" s="420"/>
      <c r="W49" s="420"/>
      <c r="X49" s="420"/>
    </row>
    <row r="50" spans="2:36" ht="12">
      <c r="B50" s="410" t="s">
        <v>306</v>
      </c>
      <c r="C50" s="411"/>
      <c r="D50" s="412">
        <v>0</v>
      </c>
      <c r="E50" s="413">
        <v>0</v>
      </c>
      <c r="F50" s="413">
        <v>281</v>
      </c>
      <c r="G50" s="412">
        <v>353255</v>
      </c>
      <c r="H50" s="416">
        <v>332784</v>
      </c>
      <c r="I50" s="416">
        <v>308340</v>
      </c>
      <c r="J50" s="412">
        <v>43822</v>
      </c>
      <c r="K50" s="416">
        <v>42108</v>
      </c>
      <c r="L50" s="416">
        <v>48131</v>
      </c>
      <c r="M50" s="412">
        <v>1476286</v>
      </c>
      <c r="N50" s="416">
        <v>1418041</v>
      </c>
      <c r="O50" s="416">
        <v>1170424</v>
      </c>
      <c r="P50" s="412">
        <v>364543</v>
      </c>
      <c r="Q50" s="416">
        <v>401876</v>
      </c>
      <c r="R50" s="416">
        <v>390451</v>
      </c>
      <c r="S50" s="412">
        <v>-67310</v>
      </c>
      <c r="T50" s="416">
        <v>-65551</v>
      </c>
      <c r="U50" s="416">
        <v>-68356</v>
      </c>
      <c r="V50" s="417">
        <v>2170596</v>
      </c>
      <c r="W50" s="414">
        <v>2129258</v>
      </c>
      <c r="X50" s="414">
        <v>1849271</v>
      </c>
      <c r="AA50" s="393"/>
      <c r="AG50" s="394"/>
      <c r="AH50" s="418"/>
      <c r="AI50" s="418"/>
      <c r="AJ50" s="418"/>
    </row>
    <row r="51" spans="2:28" ht="12">
      <c r="B51" s="415"/>
      <c r="C51" s="411" t="s">
        <v>307</v>
      </c>
      <c r="D51" s="412">
        <v>0</v>
      </c>
      <c r="E51" s="481">
        <v>0</v>
      </c>
      <c r="F51" s="481">
        <v>0</v>
      </c>
      <c r="G51" s="412">
        <v>48477</v>
      </c>
      <c r="H51" s="481">
        <v>47945</v>
      </c>
      <c r="I51" s="481">
        <v>54406</v>
      </c>
      <c r="J51" s="412">
        <v>3798</v>
      </c>
      <c r="K51" s="481">
        <v>4082</v>
      </c>
      <c r="L51" s="481">
        <v>4243</v>
      </c>
      <c r="M51" s="412">
        <v>1378704</v>
      </c>
      <c r="N51" s="481">
        <v>1323350</v>
      </c>
      <c r="O51" s="481">
        <v>1100457</v>
      </c>
      <c r="P51" s="412">
        <v>123258</v>
      </c>
      <c r="Q51" s="481">
        <v>160031</v>
      </c>
      <c r="R51" s="481">
        <v>167123</v>
      </c>
      <c r="S51" s="412">
        <v>0</v>
      </c>
      <c r="T51" s="481">
        <v>0</v>
      </c>
      <c r="U51" s="481">
        <v>0</v>
      </c>
      <c r="V51" s="417">
        <v>1554237</v>
      </c>
      <c r="W51" s="414">
        <v>1535408</v>
      </c>
      <c r="X51" s="414">
        <v>1326229</v>
      </c>
      <c r="Z51" s="418">
        <v>0</v>
      </c>
      <c r="AA51" s="418">
        <v>0</v>
      </c>
      <c r="AB51" s="395">
        <v>0</v>
      </c>
    </row>
    <row r="52" spans="2:28" ht="12">
      <c r="B52" s="415"/>
      <c r="C52" s="411" t="s">
        <v>308</v>
      </c>
      <c r="D52" s="412">
        <v>0</v>
      </c>
      <c r="E52" s="481">
        <v>0</v>
      </c>
      <c r="F52" s="481">
        <v>0</v>
      </c>
      <c r="G52" s="412">
        <v>187823</v>
      </c>
      <c r="H52" s="481">
        <v>169187</v>
      </c>
      <c r="I52" s="481">
        <v>133003</v>
      </c>
      <c r="J52" s="412">
        <v>662</v>
      </c>
      <c r="K52" s="481">
        <v>624</v>
      </c>
      <c r="L52" s="481">
        <v>4100</v>
      </c>
      <c r="M52" s="412">
        <v>0</v>
      </c>
      <c r="N52" s="481">
        <v>0</v>
      </c>
      <c r="O52" s="481">
        <v>0</v>
      </c>
      <c r="P52" s="412">
        <v>0</v>
      </c>
      <c r="Q52" s="481">
        <v>0</v>
      </c>
      <c r="R52" s="481">
        <v>0</v>
      </c>
      <c r="S52" s="412">
        <v>0</v>
      </c>
      <c r="T52" s="481">
        <v>0</v>
      </c>
      <c r="U52" s="481">
        <v>0</v>
      </c>
      <c r="V52" s="417">
        <v>188485</v>
      </c>
      <c r="W52" s="414">
        <v>169811</v>
      </c>
      <c r="X52" s="414">
        <v>137103</v>
      </c>
      <c r="Z52" s="418">
        <v>0</v>
      </c>
      <c r="AA52" s="418">
        <v>0</v>
      </c>
      <c r="AB52" s="395">
        <v>0</v>
      </c>
    </row>
    <row r="53" spans="2:28" ht="12">
      <c r="B53" s="415"/>
      <c r="C53" s="411" t="s">
        <v>309</v>
      </c>
      <c r="D53" s="412">
        <v>0</v>
      </c>
      <c r="E53" s="481">
        <v>0</v>
      </c>
      <c r="F53" s="481">
        <v>0</v>
      </c>
      <c r="G53" s="412">
        <v>54680</v>
      </c>
      <c r="H53" s="481">
        <v>54643</v>
      </c>
      <c r="I53" s="481">
        <v>50173</v>
      </c>
      <c r="J53" s="412">
        <v>32412</v>
      </c>
      <c r="K53" s="481">
        <v>30686</v>
      </c>
      <c r="L53" s="481">
        <v>33230</v>
      </c>
      <c r="M53" s="412">
        <v>0</v>
      </c>
      <c r="N53" s="481">
        <v>0</v>
      </c>
      <c r="O53" s="481">
        <v>0</v>
      </c>
      <c r="P53" s="412">
        <v>0</v>
      </c>
      <c r="Q53" s="481">
        <v>0</v>
      </c>
      <c r="R53" s="481">
        <v>0</v>
      </c>
      <c r="S53" s="412">
        <v>-67310</v>
      </c>
      <c r="T53" s="481">
        <v>-65551</v>
      </c>
      <c r="U53" s="481">
        <v>-68356</v>
      </c>
      <c r="V53" s="417">
        <v>19782</v>
      </c>
      <c r="W53" s="414">
        <v>19778</v>
      </c>
      <c r="X53" s="414">
        <v>15047</v>
      </c>
      <c r="Z53" s="418">
        <v>0</v>
      </c>
      <c r="AA53" s="418">
        <v>0</v>
      </c>
      <c r="AB53" s="395">
        <v>0</v>
      </c>
    </row>
    <row r="54" spans="2:28" ht="12">
      <c r="B54" s="415"/>
      <c r="C54" s="411" t="s">
        <v>310</v>
      </c>
      <c r="D54" s="412">
        <v>0</v>
      </c>
      <c r="E54" s="481">
        <v>0</v>
      </c>
      <c r="F54" s="481">
        <v>0</v>
      </c>
      <c r="G54" s="412">
        <v>0</v>
      </c>
      <c r="H54" s="481">
        <v>0</v>
      </c>
      <c r="I54" s="481">
        <v>0</v>
      </c>
      <c r="J54" s="412">
        <v>6950</v>
      </c>
      <c r="K54" s="481">
        <v>6716</v>
      </c>
      <c r="L54" s="481">
        <v>6558</v>
      </c>
      <c r="M54" s="412">
        <v>67234</v>
      </c>
      <c r="N54" s="481">
        <v>65102</v>
      </c>
      <c r="O54" s="481">
        <v>46456</v>
      </c>
      <c r="P54" s="412">
        <v>6612</v>
      </c>
      <c r="Q54" s="481">
        <v>6303</v>
      </c>
      <c r="R54" s="481">
        <v>5963</v>
      </c>
      <c r="S54" s="412">
        <v>0</v>
      </c>
      <c r="T54" s="481">
        <v>0</v>
      </c>
      <c r="U54" s="481">
        <v>0</v>
      </c>
      <c r="V54" s="417">
        <v>80796</v>
      </c>
      <c r="W54" s="414">
        <v>78121</v>
      </c>
      <c r="X54" s="414">
        <v>58977</v>
      </c>
      <c r="Z54" s="418">
        <v>0</v>
      </c>
      <c r="AA54" s="418">
        <v>0</v>
      </c>
      <c r="AB54" s="395">
        <v>0</v>
      </c>
    </row>
    <row r="55" spans="2:28" ht="12">
      <c r="B55" s="415"/>
      <c r="C55" s="411" t="s">
        <v>311</v>
      </c>
      <c r="D55" s="412">
        <v>0</v>
      </c>
      <c r="E55" s="481">
        <v>0</v>
      </c>
      <c r="F55" s="481">
        <v>0</v>
      </c>
      <c r="G55" s="412">
        <v>56726</v>
      </c>
      <c r="H55" s="481">
        <v>55453</v>
      </c>
      <c r="I55" s="481">
        <v>65279</v>
      </c>
      <c r="J55" s="412">
        <v>0</v>
      </c>
      <c r="K55" s="481">
        <v>0</v>
      </c>
      <c r="L55" s="481">
        <v>0</v>
      </c>
      <c r="M55" s="412">
        <v>0</v>
      </c>
      <c r="N55" s="481">
        <v>0</v>
      </c>
      <c r="O55" s="481">
        <v>0</v>
      </c>
      <c r="P55" s="412">
        <v>207009</v>
      </c>
      <c r="Q55" s="481">
        <v>208545</v>
      </c>
      <c r="R55" s="481">
        <v>189963</v>
      </c>
      <c r="S55" s="412">
        <v>0</v>
      </c>
      <c r="T55" s="481">
        <v>0</v>
      </c>
      <c r="U55" s="481">
        <v>0</v>
      </c>
      <c r="V55" s="417">
        <v>263735</v>
      </c>
      <c r="W55" s="414">
        <v>263998</v>
      </c>
      <c r="X55" s="414">
        <v>255242</v>
      </c>
      <c r="Z55" s="418">
        <v>0</v>
      </c>
      <c r="AA55" s="418">
        <v>0</v>
      </c>
      <c r="AB55" s="395">
        <v>0</v>
      </c>
    </row>
    <row r="56" spans="2:28" ht="12">
      <c r="B56" s="415"/>
      <c r="C56" s="411" t="s">
        <v>312</v>
      </c>
      <c r="D56" s="412">
        <v>0</v>
      </c>
      <c r="E56" s="481">
        <v>0</v>
      </c>
      <c r="F56" s="481">
        <v>281</v>
      </c>
      <c r="G56" s="412">
        <v>5549</v>
      </c>
      <c r="H56" s="481">
        <v>5556</v>
      </c>
      <c r="I56" s="481">
        <v>5479</v>
      </c>
      <c r="J56" s="412">
        <v>0</v>
      </c>
      <c r="K56" s="481">
        <v>0</v>
      </c>
      <c r="L56" s="481">
        <v>0</v>
      </c>
      <c r="M56" s="412">
        <v>30348</v>
      </c>
      <c r="N56" s="481">
        <v>29589</v>
      </c>
      <c r="O56" s="481">
        <v>23511</v>
      </c>
      <c r="P56" s="412">
        <v>1336</v>
      </c>
      <c r="Q56" s="481">
        <v>1284</v>
      </c>
      <c r="R56" s="481">
        <v>1072</v>
      </c>
      <c r="S56" s="412">
        <v>0</v>
      </c>
      <c r="T56" s="481">
        <v>0</v>
      </c>
      <c r="U56" s="481">
        <v>0</v>
      </c>
      <c r="V56" s="417">
        <v>37233</v>
      </c>
      <c r="W56" s="414">
        <v>36429</v>
      </c>
      <c r="X56" s="414">
        <v>30343</v>
      </c>
      <c r="Z56" s="418">
        <v>0</v>
      </c>
      <c r="AA56" s="418">
        <v>0</v>
      </c>
      <c r="AB56" s="395">
        <v>0</v>
      </c>
    </row>
    <row r="57" spans="2:28" ht="12">
      <c r="B57" s="415"/>
      <c r="C57" s="411" t="s">
        <v>313</v>
      </c>
      <c r="D57" s="412">
        <v>0</v>
      </c>
      <c r="E57" s="481">
        <v>0</v>
      </c>
      <c r="F57" s="481">
        <v>0</v>
      </c>
      <c r="G57" s="412">
        <v>0</v>
      </c>
      <c r="H57" s="481">
        <v>0</v>
      </c>
      <c r="I57" s="481">
        <v>0</v>
      </c>
      <c r="J57" s="412">
        <v>0</v>
      </c>
      <c r="K57" s="481">
        <v>0</v>
      </c>
      <c r="L57" s="481">
        <v>0</v>
      </c>
      <c r="M57" s="412">
        <v>0</v>
      </c>
      <c r="N57" s="481">
        <v>0</v>
      </c>
      <c r="O57" s="481">
        <v>0</v>
      </c>
      <c r="P57" s="412">
        <v>26328</v>
      </c>
      <c r="Q57" s="481">
        <v>25713</v>
      </c>
      <c r="R57" s="481">
        <v>26330</v>
      </c>
      <c r="S57" s="412">
        <v>0</v>
      </c>
      <c r="T57" s="481">
        <v>0</v>
      </c>
      <c r="U57" s="481">
        <v>0</v>
      </c>
      <c r="V57" s="417">
        <v>26328</v>
      </c>
      <c r="W57" s="414">
        <v>25713</v>
      </c>
      <c r="X57" s="414">
        <v>26330</v>
      </c>
      <c r="Z57" s="418">
        <v>0</v>
      </c>
      <c r="AA57" s="418">
        <v>0</v>
      </c>
      <c r="AB57" s="395">
        <v>0</v>
      </c>
    </row>
    <row r="58" spans="4:24" ht="12">
      <c r="D58" s="418"/>
      <c r="E58" s="418"/>
      <c r="F58" s="418"/>
      <c r="G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20"/>
      <c r="W58" s="420"/>
      <c r="X58" s="420"/>
    </row>
    <row r="59" spans="2:36" ht="12">
      <c r="B59" s="410" t="s">
        <v>314</v>
      </c>
      <c r="C59" s="411"/>
      <c r="D59" s="412">
        <v>0</v>
      </c>
      <c r="E59" s="413">
        <v>0</v>
      </c>
      <c r="F59" s="413">
        <v>4769813</v>
      </c>
      <c r="G59" s="412">
        <v>291026</v>
      </c>
      <c r="H59" s="416">
        <v>314793</v>
      </c>
      <c r="I59" s="416">
        <v>309740</v>
      </c>
      <c r="J59" s="412">
        <v>677828</v>
      </c>
      <c r="K59" s="416">
        <v>605331</v>
      </c>
      <c r="L59" s="416">
        <v>459102</v>
      </c>
      <c r="M59" s="412">
        <v>1107982</v>
      </c>
      <c r="N59" s="416">
        <v>1167829</v>
      </c>
      <c r="O59" s="416">
        <v>1126339</v>
      </c>
      <c r="P59" s="412">
        <v>1104458</v>
      </c>
      <c r="Q59" s="416">
        <v>1000178</v>
      </c>
      <c r="R59" s="416">
        <v>914278</v>
      </c>
      <c r="S59" s="412">
        <v>0</v>
      </c>
      <c r="T59" s="416">
        <v>0</v>
      </c>
      <c r="U59" s="416">
        <v>-1951193</v>
      </c>
      <c r="V59" s="417">
        <v>3181294</v>
      </c>
      <c r="W59" s="414">
        <v>3088131</v>
      </c>
      <c r="X59" s="414">
        <v>5628079</v>
      </c>
      <c r="AA59" s="393"/>
      <c r="AG59" s="394"/>
      <c r="AH59" s="418"/>
      <c r="AI59" s="418"/>
      <c r="AJ59" s="418"/>
    </row>
    <row r="60" spans="2:36" ht="12">
      <c r="B60" s="410" t="s">
        <v>315</v>
      </c>
      <c r="C60" s="411"/>
      <c r="D60" s="412">
        <v>0</v>
      </c>
      <c r="E60" s="481">
        <v>0</v>
      </c>
      <c r="F60" s="416">
        <v>4769813</v>
      </c>
      <c r="G60" s="412">
        <v>291026</v>
      </c>
      <c r="H60" s="416">
        <v>314793</v>
      </c>
      <c r="I60" s="416">
        <v>309740</v>
      </c>
      <c r="J60" s="412">
        <v>677828</v>
      </c>
      <c r="K60" s="416">
        <v>605331</v>
      </c>
      <c r="L60" s="416">
        <v>459102</v>
      </c>
      <c r="M60" s="412">
        <v>1107982</v>
      </c>
      <c r="N60" s="416">
        <v>1167829</v>
      </c>
      <c r="O60" s="416">
        <v>1126339</v>
      </c>
      <c r="P60" s="412">
        <v>1104458</v>
      </c>
      <c r="Q60" s="416">
        <v>1000178</v>
      </c>
      <c r="R60" s="416">
        <v>914278</v>
      </c>
      <c r="S60" s="412">
        <v>0</v>
      </c>
      <c r="T60" s="416">
        <v>0</v>
      </c>
      <c r="U60" s="416">
        <v>-1951193</v>
      </c>
      <c r="V60" s="417">
        <v>3181294</v>
      </c>
      <c r="W60" s="414">
        <v>3088131</v>
      </c>
      <c r="X60" s="414">
        <v>5628079</v>
      </c>
      <c r="AA60" s="393"/>
      <c r="AG60" s="394"/>
      <c r="AH60" s="418"/>
      <c r="AI60" s="418"/>
      <c r="AJ60" s="418"/>
    </row>
    <row r="61" spans="2:28" ht="12">
      <c r="B61" s="415"/>
      <c r="C61" s="411" t="s">
        <v>316</v>
      </c>
      <c r="D61" s="412">
        <v>0</v>
      </c>
      <c r="E61" s="481">
        <v>0</v>
      </c>
      <c r="F61" s="481">
        <v>2874877</v>
      </c>
      <c r="G61" s="412">
        <v>155466</v>
      </c>
      <c r="H61" s="481">
        <v>150473</v>
      </c>
      <c r="I61" s="481">
        <v>116686</v>
      </c>
      <c r="J61" s="412">
        <v>159150</v>
      </c>
      <c r="K61" s="481">
        <v>154444</v>
      </c>
      <c r="L61" s="481">
        <v>126975</v>
      </c>
      <c r="M61" s="412">
        <v>226812</v>
      </c>
      <c r="N61" s="481">
        <v>217682</v>
      </c>
      <c r="O61" s="481">
        <v>206288</v>
      </c>
      <c r="P61" s="412">
        <v>519505</v>
      </c>
      <c r="Q61" s="481">
        <v>502535</v>
      </c>
      <c r="R61" s="481">
        <v>455147</v>
      </c>
      <c r="S61" s="412">
        <v>0</v>
      </c>
      <c r="T61" s="481">
        <v>0</v>
      </c>
      <c r="U61" s="481">
        <v>-1700550</v>
      </c>
      <c r="V61" s="417">
        <v>1060933</v>
      </c>
      <c r="W61" s="414">
        <v>1025134</v>
      </c>
      <c r="X61" s="414">
        <v>2079423</v>
      </c>
      <c r="Z61" s="418">
        <v>0</v>
      </c>
      <c r="AA61" s="418">
        <v>0</v>
      </c>
      <c r="AB61" s="395">
        <v>0</v>
      </c>
    </row>
    <row r="62" spans="2:28" ht="12">
      <c r="B62" s="415"/>
      <c r="C62" s="411" t="s">
        <v>317</v>
      </c>
      <c r="D62" s="412">
        <v>0</v>
      </c>
      <c r="E62" s="481">
        <v>0</v>
      </c>
      <c r="F62" s="481">
        <v>2431339</v>
      </c>
      <c r="G62" s="412">
        <v>277763</v>
      </c>
      <c r="H62" s="481">
        <v>301881</v>
      </c>
      <c r="I62" s="481">
        <v>69257</v>
      </c>
      <c r="J62" s="412">
        <v>359217</v>
      </c>
      <c r="K62" s="481">
        <v>296140</v>
      </c>
      <c r="L62" s="481">
        <v>188942</v>
      </c>
      <c r="M62" s="412">
        <v>97522</v>
      </c>
      <c r="N62" s="481">
        <v>218813</v>
      </c>
      <c r="O62" s="481">
        <v>306914</v>
      </c>
      <c r="P62" s="412">
        <v>88897</v>
      </c>
      <c r="Q62" s="481">
        <v>53359</v>
      </c>
      <c r="R62" s="481">
        <v>68920</v>
      </c>
      <c r="S62" s="412">
        <v>0</v>
      </c>
      <c r="T62" s="481">
        <v>0</v>
      </c>
      <c r="U62" s="481">
        <v>255853</v>
      </c>
      <c r="V62" s="417">
        <v>823399</v>
      </c>
      <c r="W62" s="414">
        <v>870193</v>
      </c>
      <c r="X62" s="414">
        <v>3321225</v>
      </c>
      <c r="Z62" s="418">
        <v>0</v>
      </c>
      <c r="AA62" s="418">
        <v>0</v>
      </c>
      <c r="AB62" s="395">
        <v>0</v>
      </c>
    </row>
    <row r="63" spans="2:28" ht="12">
      <c r="B63" s="415"/>
      <c r="C63" s="411" t="s">
        <v>318</v>
      </c>
      <c r="D63" s="412">
        <v>0</v>
      </c>
      <c r="E63" s="481">
        <v>0</v>
      </c>
      <c r="F63" s="481">
        <v>290088</v>
      </c>
      <c r="G63" s="412">
        <v>0</v>
      </c>
      <c r="H63" s="481">
        <v>0</v>
      </c>
      <c r="I63" s="481">
        <v>0</v>
      </c>
      <c r="J63" s="412">
        <v>0</v>
      </c>
      <c r="K63" s="481">
        <v>0</v>
      </c>
      <c r="L63" s="481">
        <v>0</v>
      </c>
      <c r="M63" s="412">
        <v>39205</v>
      </c>
      <c r="N63" s="481">
        <v>37627</v>
      </c>
      <c r="O63" s="481">
        <v>0</v>
      </c>
      <c r="P63" s="412">
        <v>73</v>
      </c>
      <c r="Q63" s="481">
        <v>70</v>
      </c>
      <c r="R63" s="481">
        <v>69</v>
      </c>
      <c r="S63" s="412">
        <v>0</v>
      </c>
      <c r="T63" s="481">
        <v>0</v>
      </c>
      <c r="U63" s="481">
        <v>0</v>
      </c>
      <c r="V63" s="417">
        <v>39278</v>
      </c>
      <c r="W63" s="414">
        <v>37697</v>
      </c>
      <c r="X63" s="414">
        <v>290157</v>
      </c>
      <c r="Z63" s="418">
        <v>0</v>
      </c>
      <c r="AA63" s="418">
        <v>0</v>
      </c>
      <c r="AB63" s="395">
        <v>0</v>
      </c>
    </row>
    <row r="64" spans="2:28" ht="12">
      <c r="B64" s="415"/>
      <c r="C64" s="411" t="s">
        <v>319</v>
      </c>
      <c r="D64" s="412">
        <v>0</v>
      </c>
      <c r="E64" s="481">
        <v>0</v>
      </c>
      <c r="F64" s="481">
        <v>0</v>
      </c>
      <c r="G64" s="412">
        <v>0</v>
      </c>
      <c r="H64" s="481">
        <v>0</v>
      </c>
      <c r="I64" s="481">
        <v>0</v>
      </c>
      <c r="J64" s="412">
        <v>0</v>
      </c>
      <c r="K64" s="481">
        <v>0</v>
      </c>
      <c r="L64" s="481">
        <v>0</v>
      </c>
      <c r="M64" s="412">
        <v>0</v>
      </c>
      <c r="N64" s="481">
        <v>0</v>
      </c>
      <c r="O64" s="481">
        <v>0</v>
      </c>
      <c r="P64" s="412">
        <v>0</v>
      </c>
      <c r="Q64" s="481">
        <v>0</v>
      </c>
      <c r="R64" s="481">
        <v>0</v>
      </c>
      <c r="S64" s="412">
        <v>0</v>
      </c>
      <c r="T64" s="481">
        <v>0</v>
      </c>
      <c r="U64" s="481">
        <v>0</v>
      </c>
      <c r="V64" s="417">
        <v>0</v>
      </c>
      <c r="W64" s="414">
        <v>0</v>
      </c>
      <c r="X64" s="414">
        <v>0</v>
      </c>
      <c r="Z64" s="418">
        <v>0</v>
      </c>
      <c r="AA64" s="418">
        <v>0</v>
      </c>
      <c r="AB64" s="395">
        <v>0</v>
      </c>
    </row>
    <row r="65" spans="2:28" ht="12">
      <c r="B65" s="415"/>
      <c r="C65" s="411" t="s">
        <v>320</v>
      </c>
      <c r="D65" s="412">
        <v>0</v>
      </c>
      <c r="E65" s="481">
        <v>0</v>
      </c>
      <c r="F65" s="481">
        <v>0</v>
      </c>
      <c r="G65" s="412">
        <v>0</v>
      </c>
      <c r="H65" s="481">
        <v>0</v>
      </c>
      <c r="I65" s="481">
        <v>0</v>
      </c>
      <c r="J65" s="412">
        <v>0</v>
      </c>
      <c r="K65" s="481">
        <v>0</v>
      </c>
      <c r="L65" s="481">
        <v>0</v>
      </c>
      <c r="M65" s="412">
        <v>0</v>
      </c>
      <c r="N65" s="481">
        <v>0</v>
      </c>
      <c r="O65" s="481">
        <v>0</v>
      </c>
      <c r="P65" s="412">
        <v>0</v>
      </c>
      <c r="Q65" s="481">
        <v>0</v>
      </c>
      <c r="R65" s="481">
        <v>0</v>
      </c>
      <c r="S65" s="412">
        <v>0</v>
      </c>
      <c r="T65" s="481">
        <v>0</v>
      </c>
      <c r="U65" s="481">
        <v>0</v>
      </c>
      <c r="V65" s="417">
        <v>0</v>
      </c>
      <c r="W65" s="414">
        <v>0</v>
      </c>
      <c r="X65" s="414">
        <v>0</v>
      </c>
      <c r="Z65" s="418">
        <v>0</v>
      </c>
      <c r="AA65" s="418">
        <v>0</v>
      </c>
      <c r="AB65" s="395">
        <v>0</v>
      </c>
    </row>
    <row r="66" spans="2:28" ht="12">
      <c r="B66" s="415"/>
      <c r="C66" s="411" t="s">
        <v>321</v>
      </c>
      <c r="D66" s="412">
        <v>0</v>
      </c>
      <c r="E66" s="481">
        <v>0</v>
      </c>
      <c r="F66" s="481">
        <v>-826491</v>
      </c>
      <c r="G66" s="412">
        <v>-142203</v>
      </c>
      <c r="H66" s="481">
        <v>-137561</v>
      </c>
      <c r="I66" s="481">
        <v>123797</v>
      </c>
      <c r="J66" s="412">
        <v>159461</v>
      </c>
      <c r="K66" s="481">
        <v>154747</v>
      </c>
      <c r="L66" s="481">
        <v>143185</v>
      </c>
      <c r="M66" s="412">
        <v>744443</v>
      </c>
      <c r="N66" s="481">
        <v>693707</v>
      </c>
      <c r="O66" s="481">
        <v>613137</v>
      </c>
      <c r="P66" s="412">
        <v>495983</v>
      </c>
      <c r="Q66" s="481">
        <v>444214</v>
      </c>
      <c r="R66" s="481">
        <v>390142</v>
      </c>
      <c r="S66" s="412">
        <v>0</v>
      </c>
      <c r="T66" s="481">
        <v>0</v>
      </c>
      <c r="U66" s="481">
        <v>-506496</v>
      </c>
      <c r="V66" s="417">
        <v>1257684</v>
      </c>
      <c r="W66" s="414">
        <v>1155107</v>
      </c>
      <c r="X66" s="414">
        <v>-62726</v>
      </c>
      <c r="Z66" s="418">
        <v>0</v>
      </c>
      <c r="AA66" s="418">
        <v>0</v>
      </c>
      <c r="AB66" s="395">
        <v>0</v>
      </c>
    </row>
    <row r="67" spans="4:24" ht="12">
      <c r="D67" s="418"/>
      <c r="E67" s="418"/>
      <c r="F67" s="418"/>
      <c r="G67" s="418"/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</row>
    <row r="68" spans="2:28" ht="12">
      <c r="B68" s="422" t="s">
        <v>322</v>
      </c>
      <c r="C68" s="411"/>
      <c r="D68" s="412">
        <v>0</v>
      </c>
      <c r="E68" s="470">
        <v>0</v>
      </c>
      <c r="F68" s="470">
        <v>0</v>
      </c>
      <c r="G68" s="412">
        <v>0</v>
      </c>
      <c r="H68" s="470">
        <v>0</v>
      </c>
      <c r="I68" s="470">
        <v>0</v>
      </c>
      <c r="J68" s="412">
        <v>0</v>
      </c>
      <c r="K68" s="470"/>
      <c r="L68" s="470"/>
      <c r="M68" s="412">
        <v>0</v>
      </c>
      <c r="N68" s="470"/>
      <c r="O68" s="470"/>
      <c r="P68" s="412">
        <v>0</v>
      </c>
      <c r="Q68" s="470">
        <v>0</v>
      </c>
      <c r="R68" s="470">
        <v>0</v>
      </c>
      <c r="S68" s="412">
        <v>0</v>
      </c>
      <c r="T68" s="470">
        <v>0</v>
      </c>
      <c r="U68" s="470">
        <v>0</v>
      </c>
      <c r="V68" s="417">
        <v>0</v>
      </c>
      <c r="W68" s="414">
        <v>0</v>
      </c>
      <c r="X68" s="414">
        <v>0</v>
      </c>
      <c r="Z68" s="418">
        <v>0</v>
      </c>
      <c r="AA68" s="418">
        <v>0</v>
      </c>
      <c r="AB68" s="395">
        <v>0</v>
      </c>
    </row>
    <row r="69" spans="4:24" ht="12">
      <c r="D69" s="418"/>
      <c r="E69" s="418"/>
      <c r="F69" s="418"/>
      <c r="G69" s="418"/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20"/>
      <c r="W69" s="420"/>
      <c r="X69" s="420"/>
    </row>
    <row r="70" spans="2:28" ht="12">
      <c r="B70" s="410" t="s">
        <v>323</v>
      </c>
      <c r="C70" s="423"/>
      <c r="D70" s="417">
        <v>0</v>
      </c>
      <c r="E70" s="414">
        <v>0</v>
      </c>
      <c r="F70" s="414">
        <v>7344911</v>
      </c>
      <c r="G70" s="417">
        <v>888048</v>
      </c>
      <c r="H70" s="414">
        <v>924344</v>
      </c>
      <c r="I70" s="414">
        <v>926998</v>
      </c>
      <c r="J70" s="417">
        <v>927306</v>
      </c>
      <c r="K70" s="414">
        <v>889313</v>
      </c>
      <c r="L70" s="414">
        <v>685705</v>
      </c>
      <c r="M70" s="417">
        <v>3053529</v>
      </c>
      <c r="N70" s="414">
        <v>3008856</v>
      </c>
      <c r="O70" s="414">
        <v>2789213</v>
      </c>
      <c r="P70" s="417">
        <v>1709872</v>
      </c>
      <c r="Q70" s="414">
        <v>1671851</v>
      </c>
      <c r="R70" s="414">
        <v>1515315</v>
      </c>
      <c r="S70" s="417">
        <v>-96480</v>
      </c>
      <c r="T70" s="414">
        <v>-92929</v>
      </c>
      <c r="U70" s="414">
        <v>-1933382</v>
      </c>
      <c r="V70" s="417">
        <v>6482275</v>
      </c>
      <c r="W70" s="414">
        <v>6401435</v>
      </c>
      <c r="X70" s="414">
        <v>11328760</v>
      </c>
      <c r="Z70" s="418">
        <v>0</v>
      </c>
      <c r="AA70" s="418">
        <v>0</v>
      </c>
      <c r="AB70" s="395">
        <v>0</v>
      </c>
    </row>
    <row r="71" spans="4:24" ht="12">
      <c r="D71" s="418">
        <v>0</v>
      </c>
      <c r="E71" s="418">
        <v>0</v>
      </c>
      <c r="F71" s="395">
        <v>0</v>
      </c>
      <c r="G71" s="418">
        <v>0</v>
      </c>
      <c r="H71" s="418">
        <v>0</v>
      </c>
      <c r="I71" s="418">
        <v>0</v>
      </c>
      <c r="J71" s="418">
        <v>0</v>
      </c>
      <c r="K71" s="418">
        <v>0</v>
      </c>
      <c r="L71" s="418">
        <v>0</v>
      </c>
      <c r="M71" s="418">
        <v>0</v>
      </c>
      <c r="N71" s="418">
        <v>0</v>
      </c>
      <c r="O71" s="418">
        <v>0</v>
      </c>
      <c r="P71" s="418">
        <v>0</v>
      </c>
      <c r="Q71" s="418">
        <v>0</v>
      </c>
      <c r="R71" s="418">
        <v>0</v>
      </c>
      <c r="S71" s="418">
        <v>0</v>
      </c>
      <c r="T71" s="418">
        <v>0</v>
      </c>
      <c r="U71" s="418">
        <v>0</v>
      </c>
      <c r="V71" s="418">
        <v>0</v>
      </c>
      <c r="W71" s="418">
        <v>0</v>
      </c>
      <c r="X71" s="418">
        <v>0</v>
      </c>
    </row>
    <row r="72" spans="7:30" ht="12">
      <c r="G72" s="508">
        <v>701.609569637519</v>
      </c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D72" s="418"/>
    </row>
    <row r="73" spans="4:29" ht="18" customHeight="1">
      <c r="D73" s="504" t="s">
        <v>376</v>
      </c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6"/>
      <c r="AA73" s="393"/>
      <c r="AC73" s="393"/>
    </row>
    <row r="74" spans="2:29" ht="12">
      <c r="B74" s="397" t="s">
        <v>3</v>
      </c>
      <c r="C74" s="398"/>
      <c r="D74" s="399" t="s">
        <v>25</v>
      </c>
      <c r="E74" s="401"/>
      <c r="F74" s="399" t="s">
        <v>10</v>
      </c>
      <c r="G74" s="401"/>
      <c r="H74" s="399" t="s">
        <v>38</v>
      </c>
      <c r="I74" s="401"/>
      <c r="J74" s="399" t="s">
        <v>14</v>
      </c>
      <c r="K74" s="401"/>
      <c r="L74" s="399" t="s">
        <v>12</v>
      </c>
      <c r="M74" s="401"/>
      <c r="N74" s="399" t="s">
        <v>271</v>
      </c>
      <c r="O74" s="401"/>
      <c r="P74" s="399" t="s">
        <v>272</v>
      </c>
      <c r="Q74" s="401"/>
      <c r="AA74" s="393"/>
      <c r="AC74" s="393"/>
    </row>
    <row r="75" spans="2:29" ht="12">
      <c r="B75" s="424" t="s">
        <v>324</v>
      </c>
      <c r="C75" s="425"/>
      <c r="D75" s="404">
        <v>42825</v>
      </c>
      <c r="E75" s="405">
        <v>42460</v>
      </c>
      <c r="F75" s="404">
        <v>42825</v>
      </c>
      <c r="G75" s="405">
        <v>42460</v>
      </c>
      <c r="H75" s="404">
        <v>42825</v>
      </c>
      <c r="I75" s="405">
        <v>42460</v>
      </c>
      <c r="J75" s="404">
        <v>42825</v>
      </c>
      <c r="K75" s="405">
        <v>42460</v>
      </c>
      <c r="L75" s="404">
        <v>42825</v>
      </c>
      <c r="M75" s="405">
        <v>42460</v>
      </c>
      <c r="N75" s="404">
        <v>42825</v>
      </c>
      <c r="O75" s="405">
        <v>42460</v>
      </c>
      <c r="P75" s="404">
        <v>42825</v>
      </c>
      <c r="Q75" s="405">
        <v>42460</v>
      </c>
      <c r="AA75" s="393"/>
      <c r="AC75" s="393"/>
    </row>
    <row r="76" spans="2:29" ht="12">
      <c r="B76" s="426"/>
      <c r="C76" s="427"/>
      <c r="D76" s="408" t="s">
        <v>274</v>
      </c>
      <c r="E76" s="409" t="s">
        <v>274</v>
      </c>
      <c r="F76" s="408" t="s">
        <v>274</v>
      </c>
      <c r="G76" s="409" t="s">
        <v>274</v>
      </c>
      <c r="H76" s="408" t="s">
        <v>274</v>
      </c>
      <c r="I76" s="409" t="s">
        <v>274</v>
      </c>
      <c r="J76" s="408" t="s">
        <v>274</v>
      </c>
      <c r="K76" s="409" t="s">
        <v>274</v>
      </c>
      <c r="L76" s="408" t="s">
        <v>274</v>
      </c>
      <c r="M76" s="409" t="s">
        <v>274</v>
      </c>
      <c r="N76" s="408" t="s">
        <v>274</v>
      </c>
      <c r="O76" s="409" t="s">
        <v>274</v>
      </c>
      <c r="P76" s="408" t="s">
        <v>274</v>
      </c>
      <c r="Q76" s="409" t="s">
        <v>274</v>
      </c>
      <c r="AA76" s="393"/>
      <c r="AC76" s="393"/>
    </row>
    <row r="77" spans="2:29" ht="12">
      <c r="B77" s="410" t="s">
        <v>325</v>
      </c>
      <c r="C77" s="447"/>
      <c r="D77" s="469">
        <v>0</v>
      </c>
      <c r="E77" s="450">
        <v>0</v>
      </c>
      <c r="F77" s="448">
        <v>53129</v>
      </c>
      <c r="G77" s="449">
        <v>84860</v>
      </c>
      <c r="H77" s="448">
        <v>188534</v>
      </c>
      <c r="I77" s="449">
        <v>120817</v>
      </c>
      <c r="J77" s="448">
        <v>272416</v>
      </c>
      <c r="K77" s="449">
        <v>339112</v>
      </c>
      <c r="L77" s="448">
        <v>171574</v>
      </c>
      <c r="M77" s="449">
        <v>183018</v>
      </c>
      <c r="N77" s="448">
        <v>0</v>
      </c>
      <c r="O77" s="449">
        <v>0</v>
      </c>
      <c r="P77" s="448">
        <v>685653</v>
      </c>
      <c r="Q77" s="449">
        <v>727807</v>
      </c>
      <c r="T77" s="418">
        <v>0</v>
      </c>
      <c r="U77" s="418">
        <v>0</v>
      </c>
      <c r="V77" s="418"/>
      <c r="AA77" s="393"/>
      <c r="AC77" s="393"/>
    </row>
    <row r="78" spans="2:29" ht="12">
      <c r="B78" s="451"/>
      <c r="C78" s="421" t="s">
        <v>326</v>
      </c>
      <c r="D78" s="469">
        <v>0</v>
      </c>
      <c r="E78" s="450">
        <v>0</v>
      </c>
      <c r="F78" s="448">
        <v>51977</v>
      </c>
      <c r="G78" s="449">
        <v>64295</v>
      </c>
      <c r="H78" s="448">
        <v>181023</v>
      </c>
      <c r="I78" s="449">
        <v>114272</v>
      </c>
      <c r="J78" s="448">
        <v>266225</v>
      </c>
      <c r="K78" s="449">
        <v>338292</v>
      </c>
      <c r="L78" s="448">
        <v>171565</v>
      </c>
      <c r="M78" s="449">
        <v>182131</v>
      </c>
      <c r="N78" s="448">
        <v>0</v>
      </c>
      <c r="O78" s="449">
        <v>0</v>
      </c>
      <c r="P78" s="448">
        <v>670790</v>
      </c>
      <c r="Q78" s="449">
        <v>698990</v>
      </c>
      <c r="T78" s="418">
        <v>0</v>
      </c>
      <c r="U78" s="418">
        <v>0</v>
      </c>
      <c r="V78" s="418"/>
      <c r="AA78" s="393"/>
      <c r="AC78" s="393"/>
    </row>
    <row r="79" spans="2:29" ht="12">
      <c r="B79" s="451"/>
      <c r="C79" s="452" t="s">
        <v>327</v>
      </c>
      <c r="D79" s="453">
        <v>0</v>
      </c>
      <c r="E79" s="456"/>
      <c r="F79" s="453">
        <v>51794</v>
      </c>
      <c r="G79" s="456">
        <v>34159</v>
      </c>
      <c r="H79" s="453">
        <v>158621</v>
      </c>
      <c r="I79" s="456">
        <v>98364</v>
      </c>
      <c r="J79" s="453">
        <v>260845</v>
      </c>
      <c r="K79" s="456">
        <v>335745</v>
      </c>
      <c r="L79" s="453">
        <v>126399</v>
      </c>
      <c r="M79" s="456">
        <v>144362</v>
      </c>
      <c r="N79" s="453">
        <v>0</v>
      </c>
      <c r="O79" s="456">
        <v>0</v>
      </c>
      <c r="P79" s="453">
        <v>597659</v>
      </c>
      <c r="Q79" s="456">
        <v>612630</v>
      </c>
      <c r="T79" s="418">
        <v>0</v>
      </c>
      <c r="U79" s="418">
        <v>0</v>
      </c>
      <c r="V79" s="418"/>
      <c r="AA79" s="393"/>
      <c r="AC79" s="393"/>
    </row>
    <row r="80" spans="2:29" ht="12">
      <c r="B80" s="451"/>
      <c r="C80" s="452" t="s">
        <v>328</v>
      </c>
      <c r="D80" s="453">
        <v>0</v>
      </c>
      <c r="E80" s="456"/>
      <c r="F80" s="453">
        <v>0</v>
      </c>
      <c r="G80" s="456">
        <v>0</v>
      </c>
      <c r="H80" s="453">
        <v>0</v>
      </c>
      <c r="I80" s="456">
        <v>0</v>
      </c>
      <c r="J80" s="453">
        <v>5338</v>
      </c>
      <c r="K80" s="456">
        <v>2517</v>
      </c>
      <c r="L80" s="453">
        <v>4918</v>
      </c>
      <c r="M80" s="456">
        <v>5914</v>
      </c>
      <c r="N80" s="453">
        <v>0</v>
      </c>
      <c r="O80" s="456">
        <v>0</v>
      </c>
      <c r="P80" s="453">
        <v>10256</v>
      </c>
      <c r="Q80" s="456">
        <v>8431</v>
      </c>
      <c r="T80" s="418">
        <v>0</v>
      </c>
      <c r="U80" s="418">
        <v>0</v>
      </c>
      <c r="V80" s="418"/>
      <c r="AA80" s="393"/>
      <c r="AC80" s="393"/>
    </row>
    <row r="81" spans="2:29" ht="12">
      <c r="B81" s="451"/>
      <c r="C81" s="452" t="s">
        <v>329</v>
      </c>
      <c r="D81" s="453">
        <v>0</v>
      </c>
      <c r="E81" s="456"/>
      <c r="F81" s="453">
        <v>183</v>
      </c>
      <c r="G81" s="456">
        <v>30136</v>
      </c>
      <c r="H81" s="453">
        <v>22402</v>
      </c>
      <c r="I81" s="456">
        <v>15908</v>
      </c>
      <c r="J81" s="453">
        <v>42</v>
      </c>
      <c r="K81" s="456">
        <v>30</v>
      </c>
      <c r="L81" s="453">
        <v>40248</v>
      </c>
      <c r="M81" s="456">
        <v>31855</v>
      </c>
      <c r="N81" s="453">
        <v>0</v>
      </c>
      <c r="O81" s="456">
        <v>0</v>
      </c>
      <c r="P81" s="453">
        <v>62875</v>
      </c>
      <c r="Q81" s="456">
        <v>77929</v>
      </c>
      <c r="T81" s="418">
        <v>0</v>
      </c>
      <c r="U81" s="418">
        <v>0</v>
      </c>
      <c r="V81" s="418"/>
      <c r="AA81" s="393"/>
      <c r="AC81" s="393"/>
    </row>
    <row r="82" spans="2:29" ht="12" hidden="1">
      <c r="B82" s="451"/>
      <c r="C82" s="452"/>
      <c r="D82" s="453"/>
      <c r="E82" s="456">
        <v>0</v>
      </c>
      <c r="F82" s="453"/>
      <c r="G82" s="456">
        <v>0</v>
      </c>
      <c r="H82" s="453"/>
      <c r="I82" s="456">
        <v>0</v>
      </c>
      <c r="J82" s="453"/>
      <c r="K82" s="456">
        <v>0</v>
      </c>
      <c r="L82" s="453"/>
      <c r="M82" s="456">
        <v>0</v>
      </c>
      <c r="N82" s="453"/>
      <c r="O82" s="456">
        <v>0</v>
      </c>
      <c r="P82" s="453"/>
      <c r="Q82" s="456"/>
      <c r="T82" s="418"/>
      <c r="U82" s="418"/>
      <c r="V82" s="418"/>
      <c r="AA82" s="393"/>
      <c r="AC82" s="393"/>
    </row>
    <row r="83" spans="2:29" ht="12">
      <c r="B83" s="451"/>
      <c r="C83" s="421" t="s">
        <v>330</v>
      </c>
      <c r="D83" s="453">
        <v>0</v>
      </c>
      <c r="E83" s="456">
        <v>0</v>
      </c>
      <c r="F83" s="453">
        <v>1152</v>
      </c>
      <c r="G83" s="456">
        <v>20565</v>
      </c>
      <c r="H83" s="453">
        <v>7511</v>
      </c>
      <c r="I83" s="456">
        <v>6545</v>
      </c>
      <c r="J83" s="453">
        <v>6191</v>
      </c>
      <c r="K83" s="456">
        <v>820</v>
      </c>
      <c r="L83" s="453">
        <v>9</v>
      </c>
      <c r="M83" s="456">
        <v>887</v>
      </c>
      <c r="N83" s="453">
        <v>0</v>
      </c>
      <c r="O83" s="456">
        <v>0</v>
      </c>
      <c r="P83" s="453">
        <v>14863</v>
      </c>
      <c r="Q83" s="456">
        <v>28817</v>
      </c>
      <c r="T83" s="418">
        <v>0</v>
      </c>
      <c r="U83" s="418">
        <v>0</v>
      </c>
      <c r="V83" s="418"/>
      <c r="AA83" s="393"/>
      <c r="AC83" s="393"/>
    </row>
    <row r="84" spans="4:29" ht="12">
      <c r="D84" s="418"/>
      <c r="E84" s="418"/>
      <c r="F84" s="418"/>
      <c r="G84" s="418"/>
      <c r="H84" s="418"/>
      <c r="I84" s="418"/>
      <c r="J84" s="418"/>
      <c r="K84" s="418"/>
      <c r="L84" s="418"/>
      <c r="M84" s="418"/>
      <c r="N84" s="418"/>
      <c r="O84" s="418"/>
      <c r="P84" s="418"/>
      <c r="Q84" s="418"/>
      <c r="T84" s="418">
        <v>0</v>
      </c>
      <c r="U84" s="418">
        <v>0</v>
      </c>
      <c r="V84" s="418"/>
      <c r="AA84" s="393"/>
      <c r="AC84" s="393"/>
    </row>
    <row r="85" spans="2:29" ht="12">
      <c r="B85" s="410" t="s">
        <v>331</v>
      </c>
      <c r="C85" s="458"/>
      <c r="D85" s="469">
        <v>0</v>
      </c>
      <c r="E85" s="450">
        <v>0</v>
      </c>
      <c r="F85" s="448">
        <v>-6215</v>
      </c>
      <c r="G85" s="449">
        <v>-33035</v>
      </c>
      <c r="H85" s="448">
        <v>-89189</v>
      </c>
      <c r="I85" s="449">
        <v>-53993</v>
      </c>
      <c r="J85" s="448">
        <v>-90216</v>
      </c>
      <c r="K85" s="449">
        <v>-151968</v>
      </c>
      <c r="L85" s="448">
        <v>-79661</v>
      </c>
      <c r="M85" s="449">
        <v>-77841</v>
      </c>
      <c r="N85" s="448">
        <v>0</v>
      </c>
      <c r="O85" s="449">
        <v>0</v>
      </c>
      <c r="P85" s="448">
        <v>-265281</v>
      </c>
      <c r="Q85" s="449">
        <v>-316837</v>
      </c>
      <c r="T85" s="418">
        <v>0</v>
      </c>
      <c r="U85" s="418">
        <v>0</v>
      </c>
      <c r="V85" s="418"/>
      <c r="AA85" s="393"/>
      <c r="AC85" s="393"/>
    </row>
    <row r="86" spans="2:29" ht="12">
      <c r="B86" s="451"/>
      <c r="C86" s="452" t="s">
        <v>332</v>
      </c>
      <c r="D86" s="453">
        <v>0</v>
      </c>
      <c r="E86" s="509"/>
      <c r="F86" s="453">
        <v>-369</v>
      </c>
      <c r="G86" s="456">
        <v>-383</v>
      </c>
      <c r="H86" s="453">
        <v>-64906</v>
      </c>
      <c r="I86" s="456">
        <v>-25367</v>
      </c>
      <c r="J86" s="453">
        <v>-30741</v>
      </c>
      <c r="K86" s="456">
        <v>-77790</v>
      </c>
      <c r="L86" s="453">
        <v>-24731</v>
      </c>
      <c r="M86" s="456">
        <v>-9091</v>
      </c>
      <c r="N86" s="453">
        <v>700</v>
      </c>
      <c r="O86" s="456">
        <v>735</v>
      </c>
      <c r="P86" s="453">
        <v>-120047</v>
      </c>
      <c r="Q86" s="456">
        <v>-111896</v>
      </c>
      <c r="T86" s="418">
        <v>0</v>
      </c>
      <c r="U86" s="418">
        <v>0</v>
      </c>
      <c r="V86" s="418"/>
      <c r="AA86" s="393"/>
      <c r="AC86" s="393"/>
    </row>
    <row r="87" spans="2:29" ht="12">
      <c r="B87" s="451"/>
      <c r="C87" s="452" t="s">
        <v>333</v>
      </c>
      <c r="D87" s="453">
        <v>0</v>
      </c>
      <c r="E87" s="509"/>
      <c r="F87" s="453">
        <v>-1526</v>
      </c>
      <c r="G87" s="456">
        <v>-30088</v>
      </c>
      <c r="H87" s="453">
        <v>-18025</v>
      </c>
      <c r="I87" s="456">
        <v>-24267</v>
      </c>
      <c r="J87" s="453">
        <v>-11277</v>
      </c>
      <c r="K87" s="456">
        <v>-36552</v>
      </c>
      <c r="L87" s="453">
        <v>-25755</v>
      </c>
      <c r="M87" s="456">
        <v>-42324</v>
      </c>
      <c r="N87" s="453">
        <v>0</v>
      </c>
      <c r="O87" s="456">
        <v>0</v>
      </c>
      <c r="P87" s="453">
        <v>-56583</v>
      </c>
      <c r="Q87" s="456">
        <v>-133231</v>
      </c>
      <c r="T87" s="418">
        <v>0</v>
      </c>
      <c r="U87" s="418">
        <v>0</v>
      </c>
      <c r="V87" s="418"/>
      <c r="AA87" s="393"/>
      <c r="AC87" s="393"/>
    </row>
    <row r="88" spans="2:29" ht="12">
      <c r="B88" s="451"/>
      <c r="C88" s="452" t="s">
        <v>334</v>
      </c>
      <c r="D88" s="453">
        <v>0</v>
      </c>
      <c r="E88" s="509"/>
      <c r="F88" s="453">
        <v>-1446</v>
      </c>
      <c r="G88" s="456">
        <v>-559</v>
      </c>
      <c r="H88" s="453">
        <v>-6239</v>
      </c>
      <c r="I88" s="456">
        <v>-4332</v>
      </c>
      <c r="J88" s="453">
        <v>-30956</v>
      </c>
      <c r="K88" s="456">
        <v>-24763</v>
      </c>
      <c r="L88" s="453">
        <v>-21260</v>
      </c>
      <c r="M88" s="456">
        <v>-17462</v>
      </c>
      <c r="N88" s="453">
        <v>-700</v>
      </c>
      <c r="O88" s="456">
        <v>-735</v>
      </c>
      <c r="P88" s="453">
        <v>-60601</v>
      </c>
      <c r="Q88" s="456">
        <v>-47851</v>
      </c>
      <c r="T88" s="418">
        <v>0</v>
      </c>
      <c r="U88" s="418">
        <v>0</v>
      </c>
      <c r="V88" s="418"/>
      <c r="AA88" s="393"/>
      <c r="AC88" s="393"/>
    </row>
    <row r="89" spans="2:29" ht="12">
      <c r="B89" s="451"/>
      <c r="C89" s="452" t="s">
        <v>335</v>
      </c>
      <c r="D89" s="453">
        <v>0</v>
      </c>
      <c r="E89" s="509"/>
      <c r="F89" s="453">
        <v>-2874</v>
      </c>
      <c r="G89" s="456">
        <v>-2005</v>
      </c>
      <c r="H89" s="453">
        <v>-19</v>
      </c>
      <c r="I89" s="456">
        <v>-27</v>
      </c>
      <c r="J89" s="453">
        <v>-17242</v>
      </c>
      <c r="K89" s="456">
        <v>-12863</v>
      </c>
      <c r="L89" s="453">
        <v>-7915</v>
      </c>
      <c r="M89" s="456">
        <v>-8964</v>
      </c>
      <c r="N89" s="453">
        <v>0</v>
      </c>
      <c r="O89" s="456">
        <v>0</v>
      </c>
      <c r="P89" s="453">
        <v>-28050</v>
      </c>
      <c r="Q89" s="456">
        <v>-23859</v>
      </c>
      <c r="T89" s="418">
        <v>0</v>
      </c>
      <c r="U89" s="418">
        <v>0</v>
      </c>
      <c r="V89" s="418"/>
      <c r="AA89" s="393"/>
      <c r="AC89" s="393"/>
    </row>
    <row r="90" spans="4:29" ht="12">
      <c r="D90" s="418"/>
      <c r="E90" s="418"/>
      <c r="F90" s="418"/>
      <c r="G90" s="418"/>
      <c r="H90" s="418"/>
      <c r="I90" s="418"/>
      <c r="J90" s="418"/>
      <c r="K90" s="418"/>
      <c r="L90" s="418"/>
      <c r="M90" s="418"/>
      <c r="N90" s="418"/>
      <c r="O90" s="418"/>
      <c r="P90" s="418"/>
      <c r="Q90" s="418"/>
      <c r="T90" s="418">
        <v>0</v>
      </c>
      <c r="U90" s="418">
        <v>0</v>
      </c>
      <c r="V90" s="418"/>
      <c r="AA90" s="393"/>
      <c r="AC90" s="393"/>
    </row>
    <row r="91" spans="2:29" ht="12">
      <c r="B91" s="410" t="s">
        <v>336</v>
      </c>
      <c r="C91" s="447"/>
      <c r="D91" s="469">
        <v>0</v>
      </c>
      <c r="E91" s="450">
        <v>0</v>
      </c>
      <c r="F91" s="448">
        <v>46914</v>
      </c>
      <c r="G91" s="449">
        <v>51825</v>
      </c>
      <c r="H91" s="448">
        <v>99345</v>
      </c>
      <c r="I91" s="449">
        <v>66824</v>
      </c>
      <c r="J91" s="448">
        <v>182200</v>
      </c>
      <c r="K91" s="449">
        <v>187144</v>
      </c>
      <c r="L91" s="448">
        <v>91913</v>
      </c>
      <c r="M91" s="449">
        <v>105177</v>
      </c>
      <c r="N91" s="448">
        <v>0</v>
      </c>
      <c r="O91" s="449">
        <v>0</v>
      </c>
      <c r="P91" s="448">
        <v>420372</v>
      </c>
      <c r="Q91" s="449">
        <v>410970</v>
      </c>
      <c r="T91" s="418">
        <v>0</v>
      </c>
      <c r="U91" s="418">
        <v>0</v>
      </c>
      <c r="V91" s="418"/>
      <c r="AA91" s="393"/>
      <c r="AC91" s="393"/>
    </row>
    <row r="92" spans="4:29" ht="12">
      <c r="D92" s="418"/>
      <c r="E92" s="418"/>
      <c r="F92" s="418"/>
      <c r="G92" s="418"/>
      <c r="H92" s="418"/>
      <c r="I92" s="418"/>
      <c r="J92" s="418"/>
      <c r="K92" s="418"/>
      <c r="L92" s="418"/>
      <c r="M92" s="418"/>
      <c r="N92" s="418"/>
      <c r="O92" s="418"/>
      <c r="P92" s="418"/>
      <c r="Q92" s="418"/>
      <c r="T92" s="418">
        <v>0</v>
      </c>
      <c r="U92" s="418">
        <v>0</v>
      </c>
      <c r="V92" s="418"/>
      <c r="AA92" s="393"/>
      <c r="AC92" s="393"/>
    </row>
    <row r="93" spans="2:29" ht="12">
      <c r="B93" s="415"/>
      <c r="C93" s="421" t="s">
        <v>337</v>
      </c>
      <c r="D93" s="453">
        <v>0</v>
      </c>
      <c r="E93" s="456"/>
      <c r="F93" s="453">
        <v>793</v>
      </c>
      <c r="G93" s="456">
        <v>1646</v>
      </c>
      <c r="H93" s="453">
        <v>214</v>
      </c>
      <c r="I93" s="456">
        <v>179</v>
      </c>
      <c r="J93" s="453">
        <v>76</v>
      </c>
      <c r="K93" s="456">
        <v>119</v>
      </c>
      <c r="L93" s="453">
        <v>119</v>
      </c>
      <c r="M93" s="456">
        <v>0</v>
      </c>
      <c r="N93" s="453">
        <v>0</v>
      </c>
      <c r="O93" s="456">
        <v>0</v>
      </c>
      <c r="P93" s="453">
        <v>1202</v>
      </c>
      <c r="Q93" s="456">
        <v>1944</v>
      </c>
      <c r="T93" s="418">
        <v>0</v>
      </c>
      <c r="U93" s="418">
        <v>0</v>
      </c>
      <c r="V93" s="418"/>
      <c r="AA93" s="393"/>
      <c r="AC93" s="393"/>
    </row>
    <row r="94" spans="2:29" ht="12">
      <c r="B94" s="415"/>
      <c r="C94" s="421" t="s">
        <v>338</v>
      </c>
      <c r="D94" s="453">
        <v>0</v>
      </c>
      <c r="E94" s="456"/>
      <c r="F94" s="453">
        <v>-15377</v>
      </c>
      <c r="G94" s="456">
        <v>-15105</v>
      </c>
      <c r="H94" s="453">
        <v>-4586</v>
      </c>
      <c r="I94" s="456">
        <v>-3553</v>
      </c>
      <c r="J94" s="453">
        <v>-6820</v>
      </c>
      <c r="K94" s="456">
        <v>-5135</v>
      </c>
      <c r="L94" s="453">
        <v>-8784</v>
      </c>
      <c r="M94" s="456">
        <v>-8178</v>
      </c>
      <c r="N94" s="453">
        <v>0</v>
      </c>
      <c r="O94" s="456">
        <v>0</v>
      </c>
      <c r="P94" s="453">
        <v>-35567</v>
      </c>
      <c r="Q94" s="456">
        <v>-31971</v>
      </c>
      <c r="T94" s="418">
        <v>0</v>
      </c>
      <c r="U94" s="418">
        <v>0</v>
      </c>
      <c r="V94" s="418"/>
      <c r="AA94" s="393"/>
      <c r="AC94" s="393"/>
    </row>
    <row r="95" spans="2:29" ht="12">
      <c r="B95" s="415"/>
      <c r="C95" s="421" t="s">
        <v>339</v>
      </c>
      <c r="D95" s="453">
        <v>0</v>
      </c>
      <c r="E95" s="456"/>
      <c r="F95" s="453">
        <v>-7088</v>
      </c>
      <c r="G95" s="456">
        <v>-7119</v>
      </c>
      <c r="H95" s="453">
        <v>-4119</v>
      </c>
      <c r="I95" s="456">
        <v>-3507</v>
      </c>
      <c r="J95" s="453">
        <v>-12823</v>
      </c>
      <c r="K95" s="456">
        <v>-16494</v>
      </c>
      <c r="L95" s="453">
        <v>-8798</v>
      </c>
      <c r="M95" s="456">
        <v>-7934</v>
      </c>
      <c r="N95" s="453">
        <v>0</v>
      </c>
      <c r="O95" s="456">
        <v>0</v>
      </c>
      <c r="P95" s="453">
        <v>-32828</v>
      </c>
      <c r="Q95" s="456">
        <v>-35054</v>
      </c>
      <c r="T95" s="418">
        <v>0</v>
      </c>
      <c r="U95" s="418">
        <v>0</v>
      </c>
      <c r="V95" s="418"/>
      <c r="AA95" s="393"/>
      <c r="AC95" s="393"/>
    </row>
    <row r="96" spans="4:29" ht="12">
      <c r="D96" s="418"/>
      <c r="E96" s="418"/>
      <c r="F96" s="418"/>
      <c r="G96" s="418"/>
      <c r="H96" s="418"/>
      <c r="I96" s="418"/>
      <c r="J96" s="418"/>
      <c r="K96" s="418"/>
      <c r="L96" s="418"/>
      <c r="M96" s="418"/>
      <c r="N96" s="418"/>
      <c r="O96" s="418"/>
      <c r="P96" s="418"/>
      <c r="Q96" s="418"/>
      <c r="T96" s="418">
        <v>0</v>
      </c>
      <c r="U96" s="418">
        <v>0</v>
      </c>
      <c r="V96" s="418"/>
      <c r="AA96" s="393"/>
      <c r="AC96" s="393"/>
    </row>
    <row r="97" spans="2:29" ht="12">
      <c r="B97" s="410" t="s">
        <v>340</v>
      </c>
      <c r="C97" s="447"/>
      <c r="D97" s="469">
        <v>0</v>
      </c>
      <c r="E97" s="450">
        <v>0</v>
      </c>
      <c r="F97" s="448">
        <v>25242</v>
      </c>
      <c r="G97" s="449">
        <v>31247</v>
      </c>
      <c r="H97" s="448">
        <v>90854</v>
      </c>
      <c r="I97" s="449">
        <v>59943</v>
      </c>
      <c r="J97" s="448">
        <v>162633</v>
      </c>
      <c r="K97" s="449">
        <v>165634</v>
      </c>
      <c r="L97" s="448">
        <v>74450</v>
      </c>
      <c r="M97" s="449">
        <v>89065</v>
      </c>
      <c r="N97" s="448">
        <v>0</v>
      </c>
      <c r="O97" s="449">
        <v>0</v>
      </c>
      <c r="P97" s="448">
        <v>353179</v>
      </c>
      <c r="Q97" s="449">
        <v>345889</v>
      </c>
      <c r="T97" s="418">
        <v>0</v>
      </c>
      <c r="U97" s="418">
        <v>0</v>
      </c>
      <c r="V97" s="418"/>
      <c r="AA97" s="393"/>
      <c r="AC97" s="393"/>
    </row>
    <row r="98" spans="4:29" ht="12">
      <c r="D98" s="418"/>
      <c r="E98" s="418"/>
      <c r="F98" s="418"/>
      <c r="G98" s="418"/>
      <c r="H98" s="418"/>
      <c r="I98" s="418"/>
      <c r="J98" s="418"/>
      <c r="K98" s="418"/>
      <c r="L98" s="418"/>
      <c r="M98" s="418"/>
      <c r="N98" s="418"/>
      <c r="O98" s="418"/>
      <c r="P98" s="418"/>
      <c r="Q98" s="418"/>
      <c r="T98" s="418">
        <v>0</v>
      </c>
      <c r="U98" s="418">
        <v>0</v>
      </c>
      <c r="V98" s="418"/>
      <c r="AA98" s="393"/>
      <c r="AC98" s="393"/>
    </row>
    <row r="99" spans="2:29" ht="12">
      <c r="B99" s="451"/>
      <c r="C99" s="421" t="s">
        <v>341</v>
      </c>
      <c r="D99" s="453">
        <v>0</v>
      </c>
      <c r="E99" s="456"/>
      <c r="F99" s="453">
        <v>-14173</v>
      </c>
      <c r="G99" s="456">
        <v>-10936</v>
      </c>
      <c r="H99" s="453">
        <v>-8880</v>
      </c>
      <c r="I99" s="456">
        <v>-6716</v>
      </c>
      <c r="J99" s="453">
        <v>-17958</v>
      </c>
      <c r="K99" s="456">
        <v>-14314</v>
      </c>
      <c r="L99" s="453">
        <v>-16838</v>
      </c>
      <c r="M99" s="456">
        <v>-17485</v>
      </c>
      <c r="N99" s="453">
        <v>0</v>
      </c>
      <c r="O99" s="456">
        <v>0</v>
      </c>
      <c r="P99" s="453">
        <v>-57849</v>
      </c>
      <c r="Q99" s="456">
        <v>-49451</v>
      </c>
      <c r="T99" s="418">
        <v>0</v>
      </c>
      <c r="U99" s="418">
        <v>0</v>
      </c>
      <c r="V99" s="418"/>
      <c r="AA99" s="393"/>
      <c r="AC99" s="393"/>
    </row>
    <row r="100" spans="2:29" ht="24">
      <c r="B100" s="451"/>
      <c r="C100" s="421" t="s">
        <v>342</v>
      </c>
      <c r="D100" s="453">
        <v>0</v>
      </c>
      <c r="E100" s="456"/>
      <c r="F100" s="453">
        <v>0</v>
      </c>
      <c r="G100" s="456">
        <v>0</v>
      </c>
      <c r="H100" s="453">
        <v>-122</v>
      </c>
      <c r="I100" s="456">
        <v>-121</v>
      </c>
      <c r="J100" s="453">
        <v>38</v>
      </c>
      <c r="K100" s="456">
        <v>-1298</v>
      </c>
      <c r="L100" s="453">
        <v>0</v>
      </c>
      <c r="M100" s="456">
        <v>0</v>
      </c>
      <c r="N100" s="453">
        <v>0</v>
      </c>
      <c r="O100" s="456">
        <v>0</v>
      </c>
      <c r="P100" s="453">
        <v>-84</v>
      </c>
      <c r="Q100" s="456">
        <v>-1419</v>
      </c>
      <c r="T100" s="418">
        <v>0</v>
      </c>
      <c r="U100" s="418">
        <v>0</v>
      </c>
      <c r="V100" s="418"/>
      <c r="AA100" s="393"/>
      <c r="AC100" s="393"/>
    </row>
    <row r="101" spans="4:29" ht="12">
      <c r="D101" s="418"/>
      <c r="E101" s="418"/>
      <c r="F101" s="418"/>
      <c r="G101" s="418"/>
      <c r="H101" s="418"/>
      <c r="I101" s="418"/>
      <c r="J101" s="418"/>
      <c r="K101" s="418"/>
      <c r="L101" s="418"/>
      <c r="M101" s="418"/>
      <c r="N101" s="418"/>
      <c r="O101" s="418"/>
      <c r="P101" s="418"/>
      <c r="Q101" s="418"/>
      <c r="T101" s="418">
        <v>0</v>
      </c>
      <c r="U101" s="418">
        <v>0</v>
      </c>
      <c r="V101" s="418"/>
      <c r="AA101" s="393"/>
      <c r="AC101" s="393"/>
    </row>
    <row r="102" spans="2:29" ht="12">
      <c r="B102" s="410" t="s">
        <v>343</v>
      </c>
      <c r="C102" s="447"/>
      <c r="D102" s="469">
        <v>0</v>
      </c>
      <c r="E102" s="450">
        <v>0</v>
      </c>
      <c r="F102" s="448">
        <v>11069</v>
      </c>
      <c r="G102" s="449">
        <v>20311</v>
      </c>
      <c r="H102" s="448">
        <v>81852</v>
      </c>
      <c r="I102" s="449">
        <v>53106</v>
      </c>
      <c r="J102" s="448">
        <v>144713</v>
      </c>
      <c r="K102" s="449">
        <v>150022</v>
      </c>
      <c r="L102" s="448">
        <v>57612</v>
      </c>
      <c r="M102" s="449">
        <v>71580</v>
      </c>
      <c r="N102" s="448">
        <v>0</v>
      </c>
      <c r="O102" s="449">
        <v>0</v>
      </c>
      <c r="P102" s="448">
        <v>295246</v>
      </c>
      <c r="Q102" s="449">
        <v>295019</v>
      </c>
      <c r="T102" s="418">
        <v>0</v>
      </c>
      <c r="U102" s="418">
        <v>0</v>
      </c>
      <c r="V102" s="418"/>
      <c r="AA102" s="393"/>
      <c r="AC102" s="393"/>
    </row>
    <row r="103" spans="2:29" ht="12" hidden="1">
      <c r="B103" s="510"/>
      <c r="C103" s="511"/>
      <c r="D103" s="512"/>
      <c r="E103" s="492"/>
      <c r="F103" s="512"/>
      <c r="G103" s="492"/>
      <c r="H103" s="512"/>
      <c r="I103" s="492"/>
      <c r="J103" s="512"/>
      <c r="K103" s="492"/>
      <c r="L103" s="512"/>
      <c r="M103" s="492"/>
      <c r="N103" s="512"/>
      <c r="O103" s="492"/>
      <c r="P103" s="512"/>
      <c r="Q103" s="492"/>
      <c r="T103" s="418"/>
      <c r="U103" s="418"/>
      <c r="V103" s="418"/>
      <c r="AA103" s="393"/>
      <c r="AC103" s="393"/>
    </row>
    <row r="104" spans="2:29" ht="12">
      <c r="B104" s="497"/>
      <c r="C104" s="513"/>
      <c r="D104" s="418"/>
      <c r="E104" s="418"/>
      <c r="F104" s="418"/>
      <c r="G104" s="418"/>
      <c r="H104" s="418"/>
      <c r="I104" s="418"/>
      <c r="J104" s="418"/>
      <c r="K104" s="418"/>
      <c r="L104" s="418"/>
      <c r="M104" s="418"/>
      <c r="N104" s="418"/>
      <c r="O104" s="418"/>
      <c r="P104" s="418"/>
      <c r="Q104" s="418"/>
      <c r="T104" s="418">
        <v>0</v>
      </c>
      <c r="U104" s="418">
        <v>0</v>
      </c>
      <c r="V104" s="418"/>
      <c r="AA104" s="393"/>
      <c r="AC104" s="393"/>
    </row>
    <row r="105" spans="2:29" ht="12">
      <c r="B105" s="410" t="s">
        <v>344</v>
      </c>
      <c r="C105" s="447"/>
      <c r="D105" s="469">
        <v>0</v>
      </c>
      <c r="E105" s="450">
        <v>0</v>
      </c>
      <c r="F105" s="448">
        <v>-12307</v>
      </c>
      <c r="G105" s="449">
        <v>16756</v>
      </c>
      <c r="H105" s="448">
        <v>-110</v>
      </c>
      <c r="I105" s="449">
        <v>222</v>
      </c>
      <c r="J105" s="448">
        <v>-26945</v>
      </c>
      <c r="K105" s="449">
        <v>-32374</v>
      </c>
      <c r="L105" s="448">
        <v>-2978</v>
      </c>
      <c r="M105" s="449">
        <v>-2490</v>
      </c>
      <c r="N105" s="448">
        <v>0</v>
      </c>
      <c r="O105" s="449">
        <v>0</v>
      </c>
      <c r="P105" s="448">
        <v>-42340</v>
      </c>
      <c r="Q105" s="449">
        <v>-17886</v>
      </c>
      <c r="T105" s="418">
        <v>0</v>
      </c>
      <c r="U105" s="418">
        <v>0</v>
      </c>
      <c r="V105" s="418"/>
      <c r="AA105" s="393"/>
      <c r="AC105" s="393"/>
    </row>
    <row r="106" spans="2:29" ht="12">
      <c r="B106" s="410"/>
      <c r="C106" s="447" t="s">
        <v>345</v>
      </c>
      <c r="D106" s="469">
        <v>0</v>
      </c>
      <c r="E106" s="450"/>
      <c r="F106" s="448">
        <v>8740</v>
      </c>
      <c r="G106" s="456">
        <v>8189</v>
      </c>
      <c r="H106" s="448">
        <v>5061</v>
      </c>
      <c r="I106" s="456">
        <v>3449</v>
      </c>
      <c r="J106" s="448">
        <v>3439</v>
      </c>
      <c r="K106" s="456">
        <v>3155</v>
      </c>
      <c r="L106" s="448">
        <v>1517</v>
      </c>
      <c r="M106" s="456">
        <v>429</v>
      </c>
      <c r="N106" s="448">
        <v>-1780</v>
      </c>
      <c r="O106" s="456">
        <v>-485</v>
      </c>
      <c r="P106" s="453">
        <v>16977</v>
      </c>
      <c r="Q106" s="456">
        <v>14737</v>
      </c>
      <c r="T106" s="418">
        <v>0</v>
      </c>
      <c r="U106" s="418">
        <v>0</v>
      </c>
      <c r="V106" s="418"/>
      <c r="AA106" s="393"/>
      <c r="AC106" s="393"/>
    </row>
    <row r="107" spans="2:29" ht="12">
      <c r="B107" s="451"/>
      <c r="C107" s="421" t="s">
        <v>346</v>
      </c>
      <c r="D107" s="453"/>
      <c r="E107" s="456"/>
      <c r="F107" s="453">
        <v>8506</v>
      </c>
      <c r="G107" s="456">
        <v>7980</v>
      </c>
      <c r="H107" s="453">
        <v>2758</v>
      </c>
      <c r="I107" s="456">
        <v>1205</v>
      </c>
      <c r="J107" s="453">
        <v>2925</v>
      </c>
      <c r="K107" s="456">
        <v>2733</v>
      </c>
      <c r="L107" s="453">
        <v>1075</v>
      </c>
      <c r="M107" s="456">
        <v>233</v>
      </c>
      <c r="N107" s="453"/>
      <c r="O107" s="456">
        <v>0</v>
      </c>
      <c r="P107" s="453">
        <v>15264</v>
      </c>
      <c r="Q107" s="456">
        <v>12151</v>
      </c>
      <c r="T107" s="418">
        <v>0</v>
      </c>
      <c r="U107" s="418">
        <v>0</v>
      </c>
      <c r="V107" s="418"/>
      <c r="AA107" s="393"/>
      <c r="AC107" s="393"/>
    </row>
    <row r="108" spans="2:29" ht="12">
      <c r="B108" s="451"/>
      <c r="C108" s="421" t="s">
        <v>347</v>
      </c>
      <c r="D108" s="453">
        <v>0</v>
      </c>
      <c r="E108" s="456"/>
      <c r="F108" s="453">
        <v>234</v>
      </c>
      <c r="G108" s="456">
        <v>209</v>
      </c>
      <c r="H108" s="453">
        <v>2303</v>
      </c>
      <c r="I108" s="456">
        <v>2244</v>
      </c>
      <c r="J108" s="453">
        <v>514</v>
      </c>
      <c r="K108" s="456">
        <v>422</v>
      </c>
      <c r="L108" s="453">
        <v>442</v>
      </c>
      <c r="M108" s="456">
        <v>196</v>
      </c>
      <c r="N108" s="453">
        <v>-1780</v>
      </c>
      <c r="O108" s="456">
        <v>-485</v>
      </c>
      <c r="P108" s="453">
        <v>1713</v>
      </c>
      <c r="Q108" s="456">
        <v>2586</v>
      </c>
      <c r="T108" s="418">
        <v>0</v>
      </c>
      <c r="U108" s="418">
        <v>0</v>
      </c>
      <c r="V108" s="418"/>
      <c r="AA108" s="393"/>
      <c r="AC108" s="393"/>
    </row>
    <row r="109" spans="2:29" ht="12">
      <c r="B109" s="410"/>
      <c r="C109" s="458" t="s">
        <v>348</v>
      </c>
      <c r="D109" s="448">
        <v>0</v>
      </c>
      <c r="E109" s="449"/>
      <c r="F109" s="448">
        <v>-15290</v>
      </c>
      <c r="G109" s="456">
        <v>-11679</v>
      </c>
      <c r="H109" s="448">
        <v>-3319</v>
      </c>
      <c r="I109" s="456">
        <v>-4269</v>
      </c>
      <c r="J109" s="448">
        <v>-30931</v>
      </c>
      <c r="K109" s="456">
        <v>-36214</v>
      </c>
      <c r="L109" s="448">
        <v>-2574</v>
      </c>
      <c r="M109" s="456">
        <v>-3061</v>
      </c>
      <c r="N109" s="448">
        <v>1780</v>
      </c>
      <c r="O109" s="456">
        <v>485</v>
      </c>
      <c r="P109" s="448">
        <v>-50334</v>
      </c>
      <c r="Q109" s="449">
        <v>-54738</v>
      </c>
      <c r="S109" s="418"/>
      <c r="T109" s="418">
        <v>0</v>
      </c>
      <c r="U109" s="418">
        <v>0</v>
      </c>
      <c r="V109" s="418"/>
      <c r="AA109" s="393"/>
      <c r="AC109" s="393"/>
    </row>
    <row r="110" spans="2:29" ht="12">
      <c r="B110" s="451"/>
      <c r="C110" s="421" t="s">
        <v>349</v>
      </c>
      <c r="D110" s="453"/>
      <c r="E110" s="456"/>
      <c r="F110" s="453">
        <v>-124</v>
      </c>
      <c r="G110" s="456">
        <v>-1066</v>
      </c>
      <c r="H110" s="453">
        <v>-132</v>
      </c>
      <c r="I110" s="456">
        <v>-145</v>
      </c>
      <c r="J110" s="453">
        <v>-3104</v>
      </c>
      <c r="K110" s="456">
        <v>-4431</v>
      </c>
      <c r="L110" s="453">
        <v>-1351</v>
      </c>
      <c r="M110" s="456">
        <v>-1123</v>
      </c>
      <c r="N110" s="453">
        <v>0</v>
      </c>
      <c r="O110" s="456">
        <v>0</v>
      </c>
      <c r="P110" s="453">
        <v>-4711</v>
      </c>
      <c r="Q110" s="456">
        <v>-6765</v>
      </c>
      <c r="T110" s="418">
        <v>0</v>
      </c>
      <c r="U110" s="418">
        <v>0</v>
      </c>
      <c r="V110" s="418"/>
      <c r="AA110" s="393"/>
      <c r="AC110" s="393"/>
    </row>
    <row r="111" spans="2:29" ht="12">
      <c r="B111" s="451"/>
      <c r="C111" s="421" t="s">
        <v>350</v>
      </c>
      <c r="D111" s="453"/>
      <c r="E111" s="456"/>
      <c r="F111" s="453"/>
      <c r="G111" s="456">
        <v>0</v>
      </c>
      <c r="H111" s="453"/>
      <c r="I111" s="456">
        <v>0</v>
      </c>
      <c r="J111" s="453">
        <v>-26459</v>
      </c>
      <c r="K111" s="456">
        <v>-30640</v>
      </c>
      <c r="L111" s="453">
        <v>-858</v>
      </c>
      <c r="M111" s="456">
        <v>-1169</v>
      </c>
      <c r="N111" s="453">
        <v>0</v>
      </c>
      <c r="O111" s="456">
        <v>0</v>
      </c>
      <c r="P111" s="453">
        <v>-27317</v>
      </c>
      <c r="Q111" s="456">
        <v>-31809</v>
      </c>
      <c r="T111" s="418">
        <v>0</v>
      </c>
      <c r="U111" s="418">
        <v>0</v>
      </c>
      <c r="V111" s="418"/>
      <c r="AA111" s="393"/>
      <c r="AC111" s="393"/>
    </row>
    <row r="112" spans="2:29" ht="12">
      <c r="B112" s="451"/>
      <c r="C112" s="421" t="s">
        <v>351</v>
      </c>
      <c r="D112" s="453">
        <v>0</v>
      </c>
      <c r="E112" s="456"/>
      <c r="F112" s="453">
        <v>-15166</v>
      </c>
      <c r="G112" s="456">
        <v>-10613</v>
      </c>
      <c r="H112" s="453">
        <v>-3187</v>
      </c>
      <c r="I112" s="456">
        <v>-4124</v>
      </c>
      <c r="J112" s="453">
        <v>-1368</v>
      </c>
      <c r="K112" s="456">
        <v>-1143</v>
      </c>
      <c r="L112" s="453">
        <v>-365</v>
      </c>
      <c r="M112" s="456">
        <v>-769</v>
      </c>
      <c r="N112" s="453">
        <v>1780</v>
      </c>
      <c r="O112" s="456">
        <v>485</v>
      </c>
      <c r="P112" s="453">
        <v>-18306</v>
      </c>
      <c r="Q112" s="456">
        <v>-16164</v>
      </c>
      <c r="T112" s="418">
        <v>0</v>
      </c>
      <c r="U112" s="418">
        <v>0</v>
      </c>
      <c r="V112" s="418"/>
      <c r="AA112" s="393"/>
      <c r="AC112" s="393"/>
    </row>
    <row r="113" spans="2:29" ht="12">
      <c r="B113" s="451"/>
      <c r="C113" s="421" t="s">
        <v>352</v>
      </c>
      <c r="D113" s="453">
        <v>0</v>
      </c>
      <c r="E113" s="456"/>
      <c r="F113" s="453">
        <v>0</v>
      </c>
      <c r="G113" s="456">
        <v>0</v>
      </c>
      <c r="H113" s="453">
        <v>0</v>
      </c>
      <c r="I113" s="456">
        <v>0</v>
      </c>
      <c r="J113" s="453">
        <v>0</v>
      </c>
      <c r="K113" s="456">
        <v>0</v>
      </c>
      <c r="L113" s="453">
        <v>0</v>
      </c>
      <c r="M113" s="456">
        <v>0</v>
      </c>
      <c r="N113" s="453">
        <v>0</v>
      </c>
      <c r="O113" s="456">
        <v>0</v>
      </c>
      <c r="P113" s="453">
        <v>0</v>
      </c>
      <c r="Q113" s="456">
        <v>0</v>
      </c>
      <c r="T113" s="418">
        <v>0</v>
      </c>
      <c r="U113" s="418">
        <v>0</v>
      </c>
      <c r="V113" s="418"/>
      <c r="AA113" s="393"/>
      <c r="AC113" s="393"/>
    </row>
    <row r="114" spans="2:29" ht="12">
      <c r="B114" s="410"/>
      <c r="C114" s="447" t="s">
        <v>353</v>
      </c>
      <c r="D114" s="469">
        <v>0</v>
      </c>
      <c r="E114" s="450">
        <v>0</v>
      </c>
      <c r="F114" s="448">
        <v>-5757</v>
      </c>
      <c r="G114" s="449">
        <v>20246</v>
      </c>
      <c r="H114" s="448">
        <v>-1852</v>
      </c>
      <c r="I114" s="449">
        <v>1042</v>
      </c>
      <c r="J114" s="448">
        <v>547</v>
      </c>
      <c r="K114" s="449">
        <v>685</v>
      </c>
      <c r="L114" s="448">
        <v>-1921</v>
      </c>
      <c r="M114" s="449">
        <v>142</v>
      </c>
      <c r="N114" s="448">
        <v>0</v>
      </c>
      <c r="O114" s="449">
        <v>0</v>
      </c>
      <c r="P114" s="448">
        <v>-8983</v>
      </c>
      <c r="Q114" s="449">
        <v>22115</v>
      </c>
      <c r="T114" s="418">
        <v>0</v>
      </c>
      <c r="U114" s="418">
        <v>0</v>
      </c>
      <c r="V114" s="418"/>
      <c r="AA114" s="393"/>
      <c r="AC114" s="393"/>
    </row>
    <row r="115" spans="2:29" ht="12">
      <c r="B115" s="451"/>
      <c r="C115" s="452" t="s">
        <v>354</v>
      </c>
      <c r="D115" s="453">
        <v>0</v>
      </c>
      <c r="E115" s="456"/>
      <c r="F115" s="453">
        <v>-10284</v>
      </c>
      <c r="G115" s="456">
        <v>47499</v>
      </c>
      <c r="H115" s="453">
        <v>2761</v>
      </c>
      <c r="I115" s="456">
        <v>8683</v>
      </c>
      <c r="J115" s="453">
        <v>2053</v>
      </c>
      <c r="K115" s="456">
        <v>2077</v>
      </c>
      <c r="L115" s="453">
        <v>4429</v>
      </c>
      <c r="M115" s="456">
        <v>2560</v>
      </c>
      <c r="N115" s="453">
        <v>-4830</v>
      </c>
      <c r="O115" s="456">
        <v>-7013</v>
      </c>
      <c r="P115" s="453">
        <v>-5871</v>
      </c>
      <c r="Q115" s="456">
        <v>53806</v>
      </c>
      <c r="T115" s="418">
        <v>0</v>
      </c>
      <c r="U115" s="418">
        <v>0</v>
      </c>
      <c r="V115" s="418"/>
      <c r="AA115" s="393"/>
      <c r="AC115" s="393"/>
    </row>
    <row r="116" spans="2:29" ht="12">
      <c r="B116" s="451"/>
      <c r="C116" s="452" t="s">
        <v>355</v>
      </c>
      <c r="D116" s="453">
        <v>0</v>
      </c>
      <c r="E116" s="456"/>
      <c r="F116" s="453">
        <v>4527</v>
      </c>
      <c r="G116" s="456">
        <v>-27253</v>
      </c>
      <c r="H116" s="453">
        <v>-4613</v>
      </c>
      <c r="I116" s="456">
        <v>-7641</v>
      </c>
      <c r="J116" s="453">
        <v>-1506</v>
      </c>
      <c r="K116" s="456">
        <v>-1392</v>
      </c>
      <c r="L116" s="453">
        <v>-6350</v>
      </c>
      <c r="M116" s="456">
        <v>-2418</v>
      </c>
      <c r="N116" s="453">
        <v>4830</v>
      </c>
      <c r="O116" s="456">
        <v>7013</v>
      </c>
      <c r="P116" s="453">
        <v>-3112</v>
      </c>
      <c r="Q116" s="456">
        <v>-31691</v>
      </c>
      <c r="T116" s="418">
        <v>0</v>
      </c>
      <c r="U116" s="418">
        <v>0</v>
      </c>
      <c r="V116" s="418"/>
      <c r="AA116" s="393"/>
      <c r="AC116" s="393"/>
    </row>
    <row r="117" spans="4:29" ht="6.75" customHeight="1">
      <c r="D117" s="418"/>
      <c r="E117" s="418"/>
      <c r="F117" s="418"/>
      <c r="G117" s="418"/>
      <c r="H117" s="418"/>
      <c r="I117" s="418"/>
      <c r="J117" s="418"/>
      <c r="K117" s="418"/>
      <c r="L117" s="418"/>
      <c r="M117" s="418"/>
      <c r="N117" s="418"/>
      <c r="O117" s="418"/>
      <c r="P117" s="418"/>
      <c r="Q117" s="418"/>
      <c r="T117" s="418">
        <v>0</v>
      </c>
      <c r="U117" s="418">
        <v>0</v>
      </c>
      <c r="V117" s="418"/>
      <c r="AA117" s="393"/>
      <c r="AC117" s="393"/>
    </row>
    <row r="118" spans="2:29" ht="24">
      <c r="B118" s="467"/>
      <c r="C118" s="421" t="s">
        <v>356</v>
      </c>
      <c r="D118" s="453">
        <v>0</v>
      </c>
      <c r="E118" s="456"/>
      <c r="F118" s="453">
        <v>384</v>
      </c>
      <c r="G118" s="456">
        <v>443</v>
      </c>
      <c r="H118" s="453">
        <v>0</v>
      </c>
      <c r="I118" s="456">
        <v>0</v>
      </c>
      <c r="J118" s="453">
        <v>0</v>
      </c>
      <c r="K118" s="456">
        <v>0</v>
      </c>
      <c r="L118" s="453">
        <v>0</v>
      </c>
      <c r="M118" s="456">
        <v>0</v>
      </c>
      <c r="N118" s="453">
        <v>0</v>
      </c>
      <c r="O118" s="456">
        <v>0</v>
      </c>
      <c r="P118" s="453">
        <v>384</v>
      </c>
      <c r="Q118" s="456">
        <v>443</v>
      </c>
      <c r="T118" s="418">
        <v>0</v>
      </c>
      <c r="U118" s="418">
        <v>0</v>
      </c>
      <c r="V118" s="418"/>
      <c r="AA118" s="393"/>
      <c r="AC118" s="393"/>
    </row>
    <row r="119" spans="2:29" ht="12">
      <c r="B119" s="410"/>
      <c r="C119" s="447" t="s">
        <v>357</v>
      </c>
      <c r="D119" s="469">
        <v>0</v>
      </c>
      <c r="E119" s="450">
        <v>0</v>
      </c>
      <c r="F119" s="448">
        <v>-108</v>
      </c>
      <c r="G119" s="449">
        <v>-77</v>
      </c>
      <c r="H119" s="448">
        <v>0</v>
      </c>
      <c r="I119" s="449">
        <v>0</v>
      </c>
      <c r="J119" s="448">
        <v>0</v>
      </c>
      <c r="K119" s="449">
        <v>-692</v>
      </c>
      <c r="L119" s="448">
        <v>2</v>
      </c>
      <c r="M119" s="449">
        <v>209</v>
      </c>
      <c r="N119" s="448">
        <v>0</v>
      </c>
      <c r="O119" s="449">
        <v>0</v>
      </c>
      <c r="P119" s="448">
        <v>-106</v>
      </c>
      <c r="Q119" s="449">
        <v>-560</v>
      </c>
      <c r="T119" s="418">
        <v>0</v>
      </c>
      <c r="U119" s="418">
        <v>0</v>
      </c>
      <c r="V119" s="418"/>
      <c r="AA119" s="393"/>
      <c r="AC119" s="393"/>
    </row>
    <row r="120" spans="2:29" ht="12">
      <c r="B120" s="410"/>
      <c r="C120" s="452" t="s">
        <v>358</v>
      </c>
      <c r="D120" s="453"/>
      <c r="E120" s="456"/>
      <c r="F120" s="453">
        <v>-108</v>
      </c>
      <c r="G120" s="456">
        <v>0</v>
      </c>
      <c r="H120" s="453">
        <v>0</v>
      </c>
      <c r="I120" s="456">
        <v>0</v>
      </c>
      <c r="J120" s="453">
        <v>0</v>
      </c>
      <c r="K120" s="456">
        <v>0</v>
      </c>
      <c r="L120" s="453">
        <v>0</v>
      </c>
      <c r="M120" s="456">
        <v>0</v>
      </c>
      <c r="N120" s="453">
        <v>0</v>
      </c>
      <c r="O120" s="456">
        <v>0</v>
      </c>
      <c r="P120" s="453">
        <v>-108</v>
      </c>
      <c r="Q120" s="456">
        <v>0</v>
      </c>
      <c r="T120" s="418">
        <v>0</v>
      </c>
      <c r="U120" s="418">
        <v>0</v>
      </c>
      <c r="V120" s="418"/>
      <c r="AA120" s="393"/>
      <c r="AC120" s="393"/>
    </row>
    <row r="121" spans="2:29" ht="12">
      <c r="B121" s="410"/>
      <c r="C121" s="452" t="s">
        <v>359</v>
      </c>
      <c r="D121" s="453">
        <v>0</v>
      </c>
      <c r="E121" s="456"/>
      <c r="F121" s="453">
        <v>0</v>
      </c>
      <c r="G121" s="456">
        <v>-77</v>
      </c>
      <c r="H121" s="453">
        <v>0</v>
      </c>
      <c r="I121" s="456">
        <v>0</v>
      </c>
      <c r="J121" s="453">
        <v>0</v>
      </c>
      <c r="K121" s="456">
        <v>-692</v>
      </c>
      <c r="L121" s="453">
        <v>2</v>
      </c>
      <c r="M121" s="456">
        <v>209</v>
      </c>
      <c r="N121" s="453">
        <v>0</v>
      </c>
      <c r="O121" s="456">
        <v>0</v>
      </c>
      <c r="P121" s="453">
        <v>2</v>
      </c>
      <c r="Q121" s="456">
        <v>-560</v>
      </c>
      <c r="T121" s="418">
        <v>0</v>
      </c>
      <c r="U121" s="418">
        <v>0</v>
      </c>
      <c r="V121" s="418"/>
      <c r="AA121" s="393"/>
      <c r="AC121" s="393"/>
    </row>
    <row r="122" spans="4:29" ht="6" customHeight="1">
      <c r="D122" s="418"/>
      <c r="E122" s="418"/>
      <c r="F122" s="418"/>
      <c r="G122" s="418"/>
      <c r="H122" s="418"/>
      <c r="I122" s="418"/>
      <c r="J122" s="418"/>
      <c r="K122" s="418"/>
      <c r="L122" s="418"/>
      <c r="M122" s="418"/>
      <c r="N122" s="418"/>
      <c r="O122" s="418"/>
      <c r="P122" s="418"/>
      <c r="Q122" s="418"/>
      <c r="T122" s="418">
        <v>0</v>
      </c>
      <c r="U122" s="418">
        <v>0</v>
      </c>
      <c r="V122" s="418"/>
      <c r="AA122" s="393"/>
      <c r="AC122" s="393"/>
    </row>
    <row r="123" spans="2:29" ht="12">
      <c r="B123" s="410" t="s">
        <v>360</v>
      </c>
      <c r="C123" s="447"/>
      <c r="D123" s="469">
        <v>0</v>
      </c>
      <c r="E123" s="450">
        <v>0</v>
      </c>
      <c r="F123" s="448">
        <v>-962</v>
      </c>
      <c r="G123" s="449">
        <v>37433</v>
      </c>
      <c r="H123" s="448">
        <v>81742</v>
      </c>
      <c r="I123" s="449">
        <v>53328</v>
      </c>
      <c r="J123" s="448">
        <v>117768</v>
      </c>
      <c r="K123" s="449">
        <v>116956</v>
      </c>
      <c r="L123" s="448">
        <v>54636</v>
      </c>
      <c r="M123" s="449">
        <v>69299</v>
      </c>
      <c r="N123" s="448">
        <v>0</v>
      </c>
      <c r="O123" s="449">
        <v>0</v>
      </c>
      <c r="P123" s="448">
        <v>253184</v>
      </c>
      <c r="Q123" s="449">
        <v>277016</v>
      </c>
      <c r="T123" s="418">
        <v>0</v>
      </c>
      <c r="U123" s="418">
        <v>0</v>
      </c>
      <c r="V123" s="418"/>
      <c r="AA123" s="393"/>
      <c r="AC123" s="393"/>
    </row>
    <row r="124" spans="4:29" ht="3.75" customHeight="1">
      <c r="D124" s="418"/>
      <c r="E124" s="418"/>
      <c r="F124" s="418"/>
      <c r="G124" s="418"/>
      <c r="H124" s="418"/>
      <c r="I124" s="418"/>
      <c r="J124" s="418"/>
      <c r="K124" s="418"/>
      <c r="L124" s="418"/>
      <c r="M124" s="418"/>
      <c r="N124" s="418"/>
      <c r="O124" s="418"/>
      <c r="P124" s="418"/>
      <c r="Q124" s="418"/>
      <c r="T124" s="418">
        <v>0</v>
      </c>
      <c r="U124" s="418">
        <v>0</v>
      </c>
      <c r="V124" s="418"/>
      <c r="AA124" s="393"/>
      <c r="AC124" s="393"/>
    </row>
    <row r="125" spans="2:29" ht="12">
      <c r="B125" s="451"/>
      <c r="C125" s="421" t="s">
        <v>361</v>
      </c>
      <c r="D125" s="453">
        <v>0</v>
      </c>
      <c r="E125" s="456"/>
      <c r="F125" s="453">
        <v>-3026</v>
      </c>
      <c r="G125" s="456">
        <v>-14255</v>
      </c>
      <c r="H125" s="453">
        <v>-27259</v>
      </c>
      <c r="I125" s="456">
        <v>-18314</v>
      </c>
      <c r="J125" s="453">
        <v>-43898</v>
      </c>
      <c r="K125" s="456">
        <v>-49657</v>
      </c>
      <c r="L125" s="453">
        <v>-15493</v>
      </c>
      <c r="M125" s="456">
        <v>-19014</v>
      </c>
      <c r="N125" s="453">
        <v>0</v>
      </c>
      <c r="O125" s="456">
        <v>0</v>
      </c>
      <c r="P125" s="453">
        <v>-89676</v>
      </c>
      <c r="Q125" s="456">
        <v>-101240</v>
      </c>
      <c r="T125" s="418">
        <v>0</v>
      </c>
      <c r="U125" s="418">
        <v>0</v>
      </c>
      <c r="V125" s="418"/>
      <c r="AA125" s="393"/>
      <c r="AC125" s="393"/>
    </row>
    <row r="126" spans="4:29" ht="4.5" customHeight="1">
      <c r="D126" s="418"/>
      <c r="E126" s="418"/>
      <c r="F126" s="418"/>
      <c r="G126" s="418"/>
      <c r="H126" s="418"/>
      <c r="I126" s="418"/>
      <c r="J126" s="418"/>
      <c r="K126" s="418"/>
      <c r="L126" s="418"/>
      <c r="M126" s="418"/>
      <c r="N126" s="418"/>
      <c r="O126" s="418"/>
      <c r="P126" s="418"/>
      <c r="Q126" s="418"/>
      <c r="T126" s="418">
        <v>0</v>
      </c>
      <c r="U126" s="418">
        <v>0</v>
      </c>
      <c r="V126" s="418"/>
      <c r="AA126" s="393"/>
      <c r="AC126" s="393"/>
    </row>
    <row r="127" spans="2:29" ht="12">
      <c r="B127" s="410" t="s">
        <v>362</v>
      </c>
      <c r="C127" s="447"/>
      <c r="D127" s="469">
        <v>0</v>
      </c>
      <c r="E127" s="450">
        <v>0</v>
      </c>
      <c r="F127" s="448">
        <v>-3988</v>
      </c>
      <c r="G127" s="449">
        <v>23178</v>
      </c>
      <c r="H127" s="448">
        <v>54483</v>
      </c>
      <c r="I127" s="449">
        <v>35014</v>
      </c>
      <c r="J127" s="448">
        <v>73870</v>
      </c>
      <c r="K127" s="449">
        <v>67299</v>
      </c>
      <c r="L127" s="448">
        <v>39143</v>
      </c>
      <c r="M127" s="449">
        <v>50285</v>
      </c>
      <c r="N127" s="448">
        <v>0</v>
      </c>
      <c r="O127" s="449">
        <v>0</v>
      </c>
      <c r="P127" s="448">
        <v>163508</v>
      </c>
      <c r="Q127" s="449">
        <v>175776</v>
      </c>
      <c r="T127" s="418">
        <v>0</v>
      </c>
      <c r="U127" s="418">
        <v>0</v>
      </c>
      <c r="V127" s="418"/>
      <c r="AA127" s="393"/>
      <c r="AC127" s="393"/>
    </row>
    <row r="128" spans="2:29" ht="12">
      <c r="B128" s="451"/>
      <c r="C128" s="421" t="s">
        <v>363</v>
      </c>
      <c r="D128" s="453">
        <v>0</v>
      </c>
      <c r="E128" s="456"/>
      <c r="F128" s="453">
        <v>0</v>
      </c>
      <c r="G128" s="456">
        <v>0</v>
      </c>
      <c r="H128" s="453">
        <v>0</v>
      </c>
      <c r="I128" s="456">
        <v>0</v>
      </c>
      <c r="J128" s="453">
        <v>0</v>
      </c>
      <c r="K128" s="456">
        <v>0</v>
      </c>
      <c r="L128" s="453">
        <v>0</v>
      </c>
      <c r="M128" s="456">
        <v>0</v>
      </c>
      <c r="N128" s="453">
        <v>0</v>
      </c>
      <c r="O128" s="456">
        <v>0</v>
      </c>
      <c r="P128" s="453">
        <v>0</v>
      </c>
      <c r="Q128" s="456">
        <v>0</v>
      </c>
      <c r="T128" s="418">
        <v>0</v>
      </c>
      <c r="U128" s="418">
        <v>0</v>
      </c>
      <c r="V128" s="418"/>
      <c r="AA128" s="393"/>
      <c r="AC128" s="393"/>
    </row>
    <row r="129" spans="2:29" ht="12">
      <c r="B129" s="410" t="s">
        <v>364</v>
      </c>
      <c r="C129" s="447"/>
      <c r="D129" s="469">
        <v>0</v>
      </c>
      <c r="E129" s="450">
        <v>0</v>
      </c>
      <c r="F129" s="448">
        <v>-3988</v>
      </c>
      <c r="G129" s="449">
        <v>23178</v>
      </c>
      <c r="H129" s="448">
        <v>54483</v>
      </c>
      <c r="I129" s="449">
        <v>35014</v>
      </c>
      <c r="J129" s="448">
        <v>73870</v>
      </c>
      <c r="K129" s="449">
        <v>67299</v>
      </c>
      <c r="L129" s="448">
        <v>39143</v>
      </c>
      <c r="M129" s="449">
        <v>50285</v>
      </c>
      <c r="N129" s="448">
        <v>0</v>
      </c>
      <c r="O129" s="449">
        <v>0</v>
      </c>
      <c r="P129" s="448">
        <v>163508</v>
      </c>
      <c r="Q129" s="449">
        <v>175776</v>
      </c>
      <c r="T129" s="418">
        <v>0</v>
      </c>
      <c r="U129" s="418">
        <v>0</v>
      </c>
      <c r="V129" s="418"/>
      <c r="AA129" s="393"/>
      <c r="AC129" s="393"/>
    </row>
    <row r="130" spans="4:29" ht="6" customHeight="1">
      <c r="D130" s="418"/>
      <c r="E130" s="418"/>
      <c r="F130" s="418"/>
      <c r="G130" s="418"/>
      <c r="H130" s="418"/>
      <c r="I130" s="418"/>
      <c r="J130" s="418"/>
      <c r="K130" s="418"/>
      <c r="L130" s="418"/>
      <c r="M130" s="418"/>
      <c r="N130" s="418"/>
      <c r="O130" s="418"/>
      <c r="P130" s="418"/>
      <c r="Q130" s="418"/>
      <c r="T130" s="418">
        <v>0</v>
      </c>
      <c r="U130" s="418">
        <v>0</v>
      </c>
      <c r="V130" s="418"/>
      <c r="AA130" s="393"/>
      <c r="AC130" s="393"/>
    </row>
    <row r="131" spans="2:29" ht="12" hidden="1">
      <c r="B131" s="410"/>
      <c r="C131" s="421" t="s">
        <v>365</v>
      </c>
      <c r="D131" s="448">
        <v>0</v>
      </c>
      <c r="E131" s="449">
        <v>0</v>
      </c>
      <c r="F131" s="448">
        <v>-3988</v>
      </c>
      <c r="G131" s="449">
        <v>23178</v>
      </c>
      <c r="H131" s="448">
        <v>54483</v>
      </c>
      <c r="I131" s="449"/>
      <c r="J131" s="448">
        <v>73870</v>
      </c>
      <c r="K131" s="449"/>
      <c r="L131" s="448">
        <v>39143</v>
      </c>
      <c r="M131" s="449"/>
      <c r="N131" s="448">
        <v>0</v>
      </c>
      <c r="O131" s="449"/>
      <c r="P131" s="448">
        <v>163508</v>
      </c>
      <c r="Q131" s="449">
        <v>175776</v>
      </c>
      <c r="T131" s="418">
        <v>0</v>
      </c>
      <c r="U131" s="418">
        <v>0</v>
      </c>
      <c r="V131" s="418"/>
      <c r="AA131" s="393"/>
      <c r="AC131" s="393"/>
    </row>
    <row r="132" spans="2:29" ht="12" hidden="1">
      <c r="B132" s="451"/>
      <c r="C132" s="458" t="s">
        <v>366</v>
      </c>
      <c r="D132" s="448"/>
      <c r="E132" s="456"/>
      <c r="F132" s="448"/>
      <c r="G132" s="456"/>
      <c r="H132" s="448"/>
      <c r="I132" s="449"/>
      <c r="J132" s="448"/>
      <c r="K132" s="449"/>
      <c r="L132" s="448"/>
      <c r="M132" s="449"/>
      <c r="N132" s="448"/>
      <c r="O132" s="449"/>
      <c r="P132" s="448"/>
      <c r="Q132" s="449"/>
      <c r="T132" s="418"/>
      <c r="U132" s="418"/>
      <c r="V132" s="418"/>
      <c r="AA132" s="393"/>
      <c r="AC132" s="393"/>
    </row>
    <row r="133" spans="2:29" ht="12" hidden="1">
      <c r="B133" s="451"/>
      <c r="C133" s="458" t="s">
        <v>367</v>
      </c>
      <c r="D133" s="448"/>
      <c r="E133" s="456"/>
      <c r="F133" s="448"/>
      <c r="G133" s="456"/>
      <c r="H133" s="448"/>
      <c r="I133" s="449"/>
      <c r="J133" s="448"/>
      <c r="K133" s="449"/>
      <c r="L133" s="448"/>
      <c r="M133" s="449"/>
      <c r="N133" s="448"/>
      <c r="O133" s="449"/>
      <c r="P133" s="448"/>
      <c r="Q133" s="449"/>
      <c r="T133" s="418"/>
      <c r="U133" s="418"/>
      <c r="V133" s="418"/>
      <c r="AA133" s="393"/>
      <c r="AC133" s="393"/>
    </row>
    <row r="134" spans="4:29" ht="12" hidden="1">
      <c r="D134" s="418">
        <v>0</v>
      </c>
      <c r="E134" s="418">
        <v>0</v>
      </c>
      <c r="F134" s="418">
        <v>0</v>
      </c>
      <c r="G134" s="418">
        <v>0</v>
      </c>
      <c r="H134" s="418">
        <v>0</v>
      </c>
      <c r="I134" s="418"/>
      <c r="J134" s="418">
        <v>0</v>
      </c>
      <c r="K134" s="418"/>
      <c r="L134" s="418">
        <v>0</v>
      </c>
      <c r="M134" s="418"/>
      <c r="N134" s="418">
        <v>0</v>
      </c>
      <c r="O134" s="418"/>
      <c r="P134" s="418">
        <v>0</v>
      </c>
      <c r="Q134" s="418"/>
      <c r="T134" s="418"/>
      <c r="V134" s="418"/>
      <c r="AA134" s="393"/>
      <c r="AC134" s="393"/>
    </row>
    <row r="135" spans="4:29" ht="12">
      <c r="D135" s="395"/>
      <c r="E135" s="395"/>
      <c r="F135" s="395"/>
      <c r="G135" s="395"/>
      <c r="H135" s="395"/>
      <c r="I135" s="395"/>
      <c r="J135" s="395"/>
      <c r="K135" s="395"/>
      <c r="L135" s="395"/>
      <c r="M135" s="395"/>
      <c r="N135" s="395"/>
      <c r="O135" s="395"/>
      <c r="P135" s="395"/>
      <c r="Q135" s="395"/>
      <c r="T135" s="418"/>
      <c r="AA135" s="393"/>
      <c r="AC135" s="393"/>
    </row>
    <row r="136" spans="4:29" ht="12">
      <c r="D136" s="395"/>
      <c r="E136" s="395"/>
      <c r="F136" s="395"/>
      <c r="G136" s="395"/>
      <c r="H136" s="395"/>
      <c r="I136" s="395"/>
      <c r="J136" s="395"/>
      <c r="K136" s="395"/>
      <c r="L136" s="395"/>
      <c r="M136" s="395"/>
      <c r="N136" s="395"/>
      <c r="O136" s="395"/>
      <c r="P136" s="395"/>
      <c r="Q136" s="395"/>
      <c r="T136" s="418"/>
      <c r="AA136" s="393"/>
      <c r="AC136" s="393"/>
    </row>
    <row r="137" spans="16:29" ht="12">
      <c r="P137" s="418"/>
      <c r="Q137" s="418"/>
      <c r="T137" s="418"/>
      <c r="AA137" s="393"/>
      <c r="AC137" s="393"/>
    </row>
    <row r="138" spans="16:29" ht="12">
      <c r="P138" s="418"/>
      <c r="Q138" s="418"/>
      <c r="T138" s="418"/>
      <c r="AA138" s="393"/>
      <c r="AC138" s="393"/>
    </row>
    <row r="139" spans="2:29" ht="12" customHeight="1">
      <c r="B139" s="397" t="s">
        <v>3</v>
      </c>
      <c r="C139" s="398"/>
      <c r="D139" s="399" t="s">
        <v>25</v>
      </c>
      <c r="E139" s="401"/>
      <c r="F139" s="399" t="s">
        <v>10</v>
      </c>
      <c r="G139" s="401"/>
      <c r="H139" s="399" t="s">
        <v>38</v>
      </c>
      <c r="I139" s="401"/>
      <c r="J139" s="399" t="s">
        <v>14</v>
      </c>
      <c r="K139" s="401"/>
      <c r="L139" s="399" t="s">
        <v>12</v>
      </c>
      <c r="M139" s="401"/>
      <c r="N139" s="399" t="s">
        <v>271</v>
      </c>
      <c r="O139" s="401"/>
      <c r="P139" s="399" t="s">
        <v>272</v>
      </c>
      <c r="Q139" s="401"/>
      <c r="R139" s="418"/>
      <c r="AA139" s="393"/>
      <c r="AC139" s="393"/>
    </row>
    <row r="140" spans="2:29" ht="12">
      <c r="B140" s="424" t="s">
        <v>368</v>
      </c>
      <c r="C140" s="425"/>
      <c r="D140" s="404">
        <v>42825</v>
      </c>
      <c r="E140" s="405">
        <v>42735</v>
      </c>
      <c r="F140" s="404">
        <v>42825</v>
      </c>
      <c r="G140" s="405">
        <v>42735</v>
      </c>
      <c r="H140" s="404">
        <v>42825</v>
      </c>
      <c r="I140" s="405">
        <v>42735</v>
      </c>
      <c r="J140" s="404">
        <v>42825</v>
      </c>
      <c r="K140" s="405">
        <v>42735</v>
      </c>
      <c r="L140" s="404">
        <v>42825</v>
      </c>
      <c r="M140" s="405">
        <v>42735</v>
      </c>
      <c r="N140" s="404">
        <v>42825</v>
      </c>
      <c r="O140" s="405">
        <v>42735</v>
      </c>
      <c r="P140" s="404">
        <v>42825</v>
      </c>
      <c r="Q140" s="405">
        <v>42735</v>
      </c>
      <c r="R140" s="418"/>
      <c r="AA140" s="393"/>
      <c r="AC140" s="393"/>
    </row>
    <row r="141" spans="2:29" ht="12">
      <c r="B141" s="426"/>
      <c r="C141" s="427"/>
      <c r="D141" s="408" t="s">
        <v>274</v>
      </c>
      <c r="E141" s="409" t="s">
        <v>274</v>
      </c>
      <c r="F141" s="408" t="s">
        <v>274</v>
      </c>
      <c r="G141" s="409" t="s">
        <v>274</v>
      </c>
      <c r="H141" s="408" t="s">
        <v>274</v>
      </c>
      <c r="I141" s="409" t="s">
        <v>274</v>
      </c>
      <c r="J141" s="408" t="s">
        <v>274</v>
      </c>
      <c r="K141" s="409" t="s">
        <v>274</v>
      </c>
      <c r="L141" s="408" t="s">
        <v>274</v>
      </c>
      <c r="M141" s="409" t="s">
        <v>274</v>
      </c>
      <c r="N141" s="408" t="s">
        <v>274</v>
      </c>
      <c r="O141" s="409" t="s">
        <v>274</v>
      </c>
      <c r="P141" s="408" t="s">
        <v>274</v>
      </c>
      <c r="Q141" s="409" t="s">
        <v>274</v>
      </c>
      <c r="AA141" s="393"/>
      <c r="AC141" s="393"/>
    </row>
    <row r="142" spans="13:29" ht="12">
      <c r="M142" s="470"/>
      <c r="T142" s="418"/>
      <c r="AA142" s="393"/>
      <c r="AC142" s="393"/>
    </row>
    <row r="143" spans="2:29" ht="12">
      <c r="B143" s="410"/>
      <c r="C143" s="452" t="s">
        <v>369</v>
      </c>
      <c r="D143" s="453"/>
      <c r="E143" s="456">
        <v>210549</v>
      </c>
      <c r="F143" s="500">
        <v>4309</v>
      </c>
      <c r="G143" s="456">
        <v>23326</v>
      </c>
      <c r="H143" s="453">
        <v>33688</v>
      </c>
      <c r="I143" s="456">
        <v>23538</v>
      </c>
      <c r="J143" s="453">
        <v>115896</v>
      </c>
      <c r="K143" s="456">
        <v>123231</v>
      </c>
      <c r="L143" s="453">
        <v>21880</v>
      </c>
      <c r="M143" s="456">
        <v>27027</v>
      </c>
      <c r="N143" s="453"/>
      <c r="O143" s="456">
        <v>-71</v>
      </c>
      <c r="P143" s="453">
        <v>175773</v>
      </c>
      <c r="Q143" s="470">
        <v>407600</v>
      </c>
      <c r="T143" s="418">
        <v>0</v>
      </c>
      <c r="U143" s="418">
        <v>0</v>
      </c>
      <c r="V143" s="418"/>
      <c r="AA143" s="393"/>
      <c r="AC143" s="393"/>
    </row>
    <row r="144" spans="2:29" ht="12">
      <c r="B144" s="410"/>
      <c r="C144" s="452" t="s">
        <v>370</v>
      </c>
      <c r="D144" s="453"/>
      <c r="E144" s="500">
        <v>-113230</v>
      </c>
      <c r="F144" s="453">
        <v>-8779</v>
      </c>
      <c r="G144" s="456">
        <v>-10533</v>
      </c>
      <c r="H144" s="453">
        <v>687</v>
      </c>
      <c r="I144" s="456">
        <v>-9235</v>
      </c>
      <c r="J144" s="453">
        <v>-44309</v>
      </c>
      <c r="K144" s="456">
        <v>-28748</v>
      </c>
      <c r="L144" s="453">
        <v>-17590</v>
      </c>
      <c r="M144" s="456">
        <v>-8169</v>
      </c>
      <c r="N144" s="453"/>
      <c r="O144" s="456">
        <v>0</v>
      </c>
      <c r="P144" s="453">
        <v>-69991</v>
      </c>
      <c r="Q144" s="470">
        <v>-169915</v>
      </c>
      <c r="T144" s="418">
        <v>0</v>
      </c>
      <c r="U144" s="418">
        <v>0</v>
      </c>
      <c r="V144" s="418"/>
      <c r="AA144" s="393"/>
      <c r="AC144" s="393"/>
    </row>
    <row r="145" spans="2:29" ht="12">
      <c r="B145" s="410"/>
      <c r="C145" s="452" t="s">
        <v>371</v>
      </c>
      <c r="D145" s="453"/>
      <c r="E145" s="500">
        <v>-168941</v>
      </c>
      <c r="F145" s="500">
        <v>-5562</v>
      </c>
      <c r="G145" s="456">
        <v>-4792</v>
      </c>
      <c r="H145" s="453">
        <v>-27801</v>
      </c>
      <c r="I145" s="456">
        <v>-12169</v>
      </c>
      <c r="J145" s="453">
        <v>-146370</v>
      </c>
      <c r="K145" s="456">
        <v>8514</v>
      </c>
      <c r="L145" s="453">
        <v>-45955</v>
      </c>
      <c r="M145" s="456">
        <v>-27532</v>
      </c>
      <c r="N145" s="453"/>
      <c r="O145" s="456">
        <v>0</v>
      </c>
      <c r="P145" s="453">
        <v>-225688</v>
      </c>
      <c r="Q145" s="470">
        <v>-204920</v>
      </c>
      <c r="T145" s="418">
        <v>0</v>
      </c>
      <c r="U145" s="418">
        <v>0</v>
      </c>
      <c r="V145" s="418"/>
      <c r="AA145" s="393"/>
      <c r="AC145" s="393"/>
    </row>
    <row r="146" spans="22:29" ht="12">
      <c r="V146" s="418"/>
      <c r="W146" s="418"/>
      <c r="X146" s="418"/>
      <c r="AA146" s="393"/>
      <c r="AC146" s="393"/>
    </row>
    <row r="147" spans="22:29" ht="12">
      <c r="V147" s="418"/>
      <c r="W147" s="418"/>
      <c r="X147" s="418"/>
      <c r="AA147" s="393"/>
      <c r="AC147" s="393"/>
    </row>
    <row r="148" spans="22:29" ht="12">
      <c r="V148" s="418"/>
      <c r="W148" s="418"/>
      <c r="X148" s="418"/>
      <c r="AA148" s="393"/>
      <c r="AC148" s="393"/>
    </row>
    <row r="149" spans="22:29" ht="12">
      <c r="V149" s="418"/>
      <c r="W149" s="418"/>
      <c r="X149" s="418"/>
      <c r="AA149" s="393"/>
      <c r="AC149" s="393"/>
    </row>
    <row r="150" spans="22:29" ht="12">
      <c r="V150" s="418"/>
      <c r="W150" s="418"/>
      <c r="X150" s="418"/>
      <c r="AA150" s="393"/>
      <c r="AC150" s="393"/>
    </row>
    <row r="151" spans="22:29" ht="12">
      <c r="V151" s="418"/>
      <c r="W151" s="418"/>
      <c r="X151" s="418"/>
      <c r="AA151" s="393"/>
      <c r="AC151" s="393"/>
    </row>
    <row r="152" spans="22:29" ht="12">
      <c r="V152" s="418"/>
      <c r="W152" s="418"/>
      <c r="X152" s="418"/>
      <c r="AA152" s="393"/>
      <c r="AC152" s="393"/>
    </row>
    <row r="153" spans="4:29" ht="12" hidden="1">
      <c r="D153" s="418">
        <v>0</v>
      </c>
      <c r="E153" s="418">
        <v>0</v>
      </c>
      <c r="F153" s="418"/>
      <c r="G153" s="418"/>
      <c r="H153" s="418"/>
      <c r="I153" s="418"/>
      <c r="J153" s="418"/>
      <c r="K153" s="418"/>
      <c r="L153" s="418"/>
      <c r="M153" s="418">
        <v>-127703</v>
      </c>
      <c r="N153" s="418">
        <v>-189090</v>
      </c>
      <c r="O153" s="418"/>
      <c r="P153" s="418">
        <v>-113962</v>
      </c>
      <c r="Q153" s="418">
        <v>-111438</v>
      </c>
      <c r="R153" s="418"/>
      <c r="S153" s="418">
        <v>0</v>
      </c>
      <c r="T153" s="418">
        <v>0</v>
      </c>
      <c r="U153" s="418"/>
      <c r="V153" s="418">
        <v>-390407</v>
      </c>
      <c r="W153" s="418" t="e">
        <v>#REF!</v>
      </c>
      <c r="X153" s="418"/>
      <c r="AA153" s="393"/>
      <c r="AC153" s="393"/>
    </row>
    <row r="154" spans="26:29" ht="12" hidden="1">
      <c r="Z154" s="418"/>
      <c r="AC154" s="393"/>
    </row>
    <row r="155" ht="12" hidden="1"/>
  </sheetData>
  <sheetProtection/>
  <mergeCells count="41">
    <mergeCell ref="B140:C141"/>
    <mergeCell ref="P74:Q74"/>
    <mergeCell ref="B75:C76"/>
    <mergeCell ref="B139:C139"/>
    <mergeCell ref="D139:E139"/>
    <mergeCell ref="F139:G139"/>
    <mergeCell ref="H139:I139"/>
    <mergeCell ref="J139:K139"/>
    <mergeCell ref="L139:M139"/>
    <mergeCell ref="N139:O139"/>
    <mergeCell ref="P139:Q139"/>
    <mergeCell ref="V36:X36"/>
    <mergeCell ref="B37:C38"/>
    <mergeCell ref="D73:Q73"/>
    <mergeCell ref="B74:C74"/>
    <mergeCell ref="D74:E74"/>
    <mergeCell ref="F74:G74"/>
    <mergeCell ref="H74:I74"/>
    <mergeCell ref="J74:K74"/>
    <mergeCell ref="L74:M74"/>
    <mergeCell ref="N74:O74"/>
    <mergeCell ref="B4:C5"/>
    <mergeCell ref="B35:C35"/>
    <mergeCell ref="D35:X35"/>
    <mergeCell ref="B36:C36"/>
    <mergeCell ref="D36:F36"/>
    <mergeCell ref="G36:I36"/>
    <mergeCell ref="J36:L36"/>
    <mergeCell ref="M36:O36"/>
    <mergeCell ref="P36:R36"/>
    <mergeCell ref="S36:U36"/>
    <mergeCell ref="B2:C2"/>
    <mergeCell ref="D2:X2"/>
    <mergeCell ref="B3:C3"/>
    <mergeCell ref="D3:F3"/>
    <mergeCell ref="G3:I3"/>
    <mergeCell ref="J3:L3"/>
    <mergeCell ref="M3:O3"/>
    <mergeCell ref="P3:R3"/>
    <mergeCell ref="S3:U3"/>
    <mergeCell ref="V3:X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0"/>
  <sheetViews>
    <sheetView showGridLines="0" zoomScalePageLayoutView="0" workbookViewId="0" topLeftCell="A1">
      <selection activeCell="A1" sqref="A1"/>
    </sheetView>
  </sheetViews>
  <sheetFormatPr defaultColWidth="4.00390625" defaultRowHeight="12.75"/>
  <cols>
    <col min="1" max="1" width="3.421875" style="23" customWidth="1"/>
    <col min="2" max="2" width="31.57421875" style="23" customWidth="1"/>
    <col min="3" max="3" width="16.8515625" style="23" customWidth="1"/>
    <col min="4" max="7" width="12.00390625" style="23" customWidth="1"/>
    <col min="8" max="8" width="1.28515625" style="23" customWidth="1"/>
    <col min="9" max="9" width="1.1484375" style="23" customWidth="1"/>
    <col min="10" max="10" width="8.421875" style="23" customWidth="1"/>
    <col min="11" max="11" width="11.00390625" style="23" customWidth="1"/>
    <col min="12" max="12" width="11.8515625" style="23" customWidth="1"/>
    <col min="13" max="13" width="8.7109375" style="23" customWidth="1"/>
    <col min="14" max="14" width="7.8515625" style="23" customWidth="1"/>
    <col min="15" max="15" width="8.140625" style="23" customWidth="1"/>
    <col min="16" max="16384" width="4.00390625" style="23" customWidth="1"/>
  </cols>
  <sheetData>
    <row r="3" spans="2:15" s="1" customFormat="1" ht="14.25">
      <c r="B3" s="355" t="s">
        <v>60</v>
      </c>
      <c r="C3" s="215" t="s">
        <v>61</v>
      </c>
      <c r="D3" s="355" t="s">
        <v>64</v>
      </c>
      <c r="E3" s="355"/>
      <c r="F3" s="355" t="s">
        <v>65</v>
      </c>
      <c r="G3" s="355"/>
      <c r="H3" s="2"/>
      <c r="I3" s="2"/>
      <c r="J3" s="2"/>
      <c r="K3" s="2"/>
      <c r="M3" s="3"/>
      <c r="N3" s="3"/>
      <c r="O3" s="3"/>
    </row>
    <row r="4" spans="2:15" s="1" customFormat="1" ht="14.25">
      <c r="B4" s="355"/>
      <c r="C4" s="215" t="s">
        <v>62</v>
      </c>
      <c r="D4" s="355" t="s">
        <v>31</v>
      </c>
      <c r="E4" s="355"/>
      <c r="F4" s="355" t="s">
        <v>66</v>
      </c>
      <c r="G4" s="355"/>
      <c r="H4" s="2"/>
      <c r="I4" s="2"/>
      <c r="J4" s="2"/>
      <c r="K4" s="2"/>
      <c r="M4" s="3"/>
      <c r="N4" s="3"/>
      <c r="O4" s="3"/>
    </row>
    <row r="5" spans="2:15" s="1" customFormat="1" ht="14.25">
      <c r="B5" s="355"/>
      <c r="C5" s="215" t="s">
        <v>63</v>
      </c>
      <c r="D5" s="216" t="s">
        <v>256</v>
      </c>
      <c r="E5" s="216" t="s">
        <v>255</v>
      </c>
      <c r="F5" s="216" t="s">
        <v>256</v>
      </c>
      <c r="G5" s="216" t="s">
        <v>255</v>
      </c>
      <c r="H5" s="2"/>
      <c r="I5" s="2"/>
      <c r="J5" s="2"/>
      <c r="K5" s="2"/>
      <c r="M5" s="3"/>
      <c r="N5" s="3"/>
      <c r="O5" s="3"/>
    </row>
    <row r="6" spans="2:16" s="8" customFormat="1" ht="17.25" customHeight="1">
      <c r="B6" s="170" t="s">
        <v>246</v>
      </c>
      <c r="C6" s="170" t="s">
        <v>397</v>
      </c>
      <c r="D6" s="171">
        <v>2143</v>
      </c>
      <c r="E6" s="171">
        <v>1611</v>
      </c>
      <c r="F6" s="172">
        <v>0.062</v>
      </c>
      <c r="G6" s="172">
        <v>0.047</v>
      </c>
      <c r="H6" s="2"/>
      <c r="I6" s="15"/>
      <c r="J6" s="101"/>
      <c r="K6" s="67"/>
      <c r="M6" s="3"/>
      <c r="N6" s="3"/>
      <c r="O6" s="3"/>
      <c r="P6" s="16"/>
    </row>
    <row r="7" spans="2:16" s="8" customFormat="1" ht="17.25" customHeight="1">
      <c r="B7" s="170" t="s">
        <v>247</v>
      </c>
      <c r="C7" s="170" t="s">
        <v>397</v>
      </c>
      <c r="D7" s="171">
        <v>643</v>
      </c>
      <c r="E7" s="171">
        <v>761</v>
      </c>
      <c r="F7" s="172">
        <v>0.019</v>
      </c>
      <c r="G7" s="172">
        <v>0.022</v>
      </c>
      <c r="H7" s="2"/>
      <c r="I7" s="15"/>
      <c r="J7" s="101"/>
      <c r="K7" s="67"/>
      <c r="M7" s="3"/>
      <c r="N7" s="99"/>
      <c r="O7" s="99"/>
      <c r="P7" s="16"/>
    </row>
    <row r="8" spans="2:16" s="8" customFormat="1" ht="17.25" customHeight="1">
      <c r="B8" s="170" t="s">
        <v>243</v>
      </c>
      <c r="C8" s="170" t="s">
        <v>397</v>
      </c>
      <c r="D8" s="171">
        <v>1387</v>
      </c>
      <c r="E8" s="171">
        <v>1203</v>
      </c>
      <c r="F8" s="172">
        <v>0.04</v>
      </c>
      <c r="G8" s="172">
        <v>0.035</v>
      </c>
      <c r="H8" s="2"/>
      <c r="I8" s="15"/>
      <c r="J8" s="101"/>
      <c r="K8" s="67"/>
      <c r="M8" s="3"/>
      <c r="N8" s="99"/>
      <c r="O8" s="99"/>
      <c r="P8" s="16"/>
    </row>
    <row r="9" spans="2:16" s="8" customFormat="1" ht="17.25" customHeight="1">
      <c r="B9" s="170" t="s">
        <v>244</v>
      </c>
      <c r="C9" s="170" t="s">
        <v>398</v>
      </c>
      <c r="D9" s="171">
        <v>2433</v>
      </c>
      <c r="E9" s="171">
        <v>2330</v>
      </c>
      <c r="F9" s="172">
        <v>0.218</v>
      </c>
      <c r="G9" s="172">
        <v>0.213</v>
      </c>
      <c r="H9" s="2"/>
      <c r="I9" s="15"/>
      <c r="J9" s="101"/>
      <c r="K9" s="67"/>
      <c r="L9" s="121"/>
      <c r="M9" s="122"/>
      <c r="N9" s="123"/>
      <c r="O9" s="123"/>
      <c r="P9" s="16"/>
    </row>
    <row r="10" spans="2:16" s="8" customFormat="1" ht="17.25" customHeight="1">
      <c r="B10" s="170" t="s">
        <v>245</v>
      </c>
      <c r="C10" s="170" t="s">
        <v>398</v>
      </c>
      <c r="D10" s="171">
        <v>174</v>
      </c>
      <c r="E10" s="171">
        <v>183</v>
      </c>
      <c r="F10" s="172">
        <v>0.016</v>
      </c>
      <c r="G10" s="172">
        <v>0.017</v>
      </c>
      <c r="H10" s="2"/>
      <c r="I10" s="15"/>
      <c r="J10" s="101"/>
      <c r="K10" s="67"/>
      <c r="M10" s="3"/>
      <c r="N10" s="99"/>
      <c r="O10" s="99"/>
      <c r="P10" s="16"/>
    </row>
    <row r="11" spans="2:16" s="8" customFormat="1" ht="17.25" customHeight="1">
      <c r="B11" s="170" t="s">
        <v>384</v>
      </c>
      <c r="C11" s="170" t="s">
        <v>399</v>
      </c>
      <c r="D11" s="171">
        <v>4243</v>
      </c>
      <c r="E11" s="171">
        <v>4113</v>
      </c>
      <c r="F11" s="172">
        <v>0.262</v>
      </c>
      <c r="G11" s="172">
        <v>0.248</v>
      </c>
      <c r="H11" s="2"/>
      <c r="I11" s="15"/>
      <c r="J11" s="101"/>
      <c r="K11" s="114"/>
      <c r="L11" s="107"/>
      <c r="M11" s="3"/>
      <c r="N11" s="3"/>
      <c r="O11" s="3"/>
      <c r="P11" s="16"/>
    </row>
    <row r="12" spans="2:16" s="8" customFormat="1" ht="17.25" customHeight="1">
      <c r="B12" s="170" t="s">
        <v>248</v>
      </c>
      <c r="C12" s="170" t="s">
        <v>400</v>
      </c>
      <c r="D12" s="171">
        <v>2473</v>
      </c>
      <c r="E12" s="171">
        <v>1385</v>
      </c>
      <c r="F12" s="172">
        <v>0.017</v>
      </c>
      <c r="G12" s="172">
        <v>0.01</v>
      </c>
      <c r="H12" s="2"/>
      <c r="I12" s="15"/>
      <c r="J12" s="101"/>
      <c r="K12" s="67"/>
      <c r="L12" s="107"/>
      <c r="M12" s="3"/>
      <c r="N12" s="3"/>
      <c r="O12" s="3"/>
      <c r="P12" s="16"/>
    </row>
    <row r="13" spans="2:16" s="8" customFormat="1" ht="17.25" customHeight="1">
      <c r="B13" s="170" t="s">
        <v>249</v>
      </c>
      <c r="C13" s="170" t="s">
        <v>400</v>
      </c>
      <c r="D13" s="171">
        <v>728</v>
      </c>
      <c r="E13" s="171">
        <v>773</v>
      </c>
      <c r="F13" s="172">
        <v>0.005</v>
      </c>
      <c r="G13" s="172">
        <v>0.005</v>
      </c>
      <c r="H13" s="2"/>
      <c r="I13" s="15"/>
      <c r="J13" s="101"/>
      <c r="K13" s="67"/>
      <c r="M13" s="3"/>
      <c r="N13" s="3"/>
      <c r="O13" s="3"/>
      <c r="P13" s="16"/>
    </row>
    <row r="14" spans="2:15" s="8" customFormat="1" ht="20.25" customHeight="1">
      <c r="B14" s="164" t="s">
        <v>15</v>
      </c>
      <c r="C14" s="164"/>
      <c r="D14" s="165">
        <v>14224</v>
      </c>
      <c r="E14" s="165">
        <v>12359</v>
      </c>
      <c r="F14" s="164"/>
      <c r="G14" s="164"/>
      <c r="H14" s="2"/>
      <c r="I14" s="15"/>
      <c r="J14" s="101"/>
      <c r="K14" s="114"/>
      <c r="M14" s="3"/>
      <c r="N14" s="3"/>
      <c r="O14" s="3"/>
    </row>
    <row r="15" spans="1:16" s="8" customFormat="1" ht="4.5" customHeight="1">
      <c r="A15"/>
      <c r="B15" s="125"/>
      <c r="C15" s="125"/>
      <c r="D15" s="126"/>
      <c r="E15" s="126"/>
      <c r="F15" s="125"/>
      <c r="G15" s="125"/>
      <c r="H15"/>
      <c r="I15"/>
      <c r="J15"/>
      <c r="K15"/>
      <c r="M15" s="3"/>
      <c r="N15" s="3"/>
      <c r="O15" s="3"/>
      <c r="P15" s="16"/>
    </row>
    <row r="16" spans="2:11" ht="14.25" customHeight="1">
      <c r="B16" s="170" t="s">
        <v>127</v>
      </c>
      <c r="C16" s="170"/>
      <c r="D16" s="171">
        <v>0</v>
      </c>
      <c r="E16" s="171">
        <v>0</v>
      </c>
      <c r="F16" s="172">
        <v>0</v>
      </c>
      <c r="G16" s="172">
        <v>0</v>
      </c>
      <c r="H16" s="2"/>
      <c r="I16" s="2"/>
      <c r="J16" s="2"/>
      <c r="K16" s="2"/>
    </row>
    <row r="17" spans="1:16" s="8" customFormat="1" ht="4.5" customHeight="1">
      <c r="A17"/>
      <c r="B17" s="138"/>
      <c r="C17" s="138"/>
      <c r="D17" s="138"/>
      <c r="E17" s="138"/>
      <c r="F17" s="125"/>
      <c r="G17" s="125"/>
      <c r="H17"/>
      <c r="I17"/>
      <c r="J17"/>
      <c r="K17"/>
      <c r="M17" s="3"/>
      <c r="N17" s="3"/>
      <c r="O17" s="3"/>
      <c r="P17" s="16"/>
    </row>
    <row r="18" spans="2:11" ht="14.25" customHeight="1">
      <c r="B18" s="166" t="s">
        <v>15</v>
      </c>
      <c r="C18" s="166"/>
      <c r="D18" s="167">
        <v>0</v>
      </c>
      <c r="E18" s="167">
        <v>0</v>
      </c>
      <c r="F18" s="166"/>
      <c r="G18" s="166"/>
      <c r="H18" s="2"/>
      <c r="I18" s="2"/>
      <c r="J18" s="2"/>
      <c r="K18" s="2"/>
    </row>
    <row r="19" spans="2:7" ht="14.25" customHeight="1">
      <c r="B19" s="127" t="s">
        <v>190</v>
      </c>
      <c r="C19" s="24"/>
      <c r="D19" s="24"/>
      <c r="E19" s="24"/>
      <c r="F19" s="24"/>
      <c r="G19" s="24"/>
    </row>
    <row r="20" spans="2:7" ht="14.25" customHeight="1">
      <c r="B20" s="68"/>
      <c r="C20" s="24"/>
      <c r="D20" s="24"/>
      <c r="E20" s="24"/>
      <c r="F20" s="24"/>
      <c r="G20" s="24"/>
    </row>
    <row r="21" spans="2:7" ht="14.25" customHeight="1">
      <c r="B21" s="68"/>
      <c r="C21" s="24"/>
      <c r="D21" s="24"/>
      <c r="E21" s="24"/>
      <c r="F21" s="24"/>
      <c r="G21" s="24"/>
    </row>
    <row r="22" spans="2:7" ht="14.25" customHeight="1">
      <c r="B22" s="68"/>
      <c r="C22" s="24"/>
      <c r="D22" s="65"/>
      <c r="E22" s="65"/>
      <c r="F22" s="65"/>
      <c r="G22" s="66"/>
    </row>
    <row r="23" spans="2:7" ht="14.25" customHeight="1">
      <c r="B23" s="68"/>
      <c r="C23" s="24"/>
      <c r="D23" s="24"/>
      <c r="E23" s="65"/>
      <c r="F23" s="24"/>
      <c r="G23" s="24"/>
    </row>
    <row r="24" spans="2:5" ht="15" customHeight="1">
      <c r="B24" s="68"/>
      <c r="C24" s="29"/>
      <c r="D24" s="30"/>
      <c r="E24" s="30"/>
    </row>
    <row r="25" spans="2:11" ht="14.25" customHeight="1">
      <c r="B25" s="69"/>
      <c r="C25" s="29"/>
      <c r="D25" s="30"/>
      <c r="E25" s="30"/>
      <c r="F25" s="118"/>
      <c r="H25" s="2"/>
      <c r="I25" s="2"/>
      <c r="J25" s="2"/>
      <c r="K25" s="2"/>
    </row>
    <row r="26" spans="1:11" ht="23.25" customHeight="1">
      <c r="A26" s="25"/>
      <c r="B26" s="69"/>
      <c r="C26" s="24"/>
      <c r="D26" s="66"/>
      <c r="E26" s="35"/>
      <c r="F26" s="24"/>
      <c r="G26" s="24"/>
      <c r="H26" s="2"/>
      <c r="I26" s="2"/>
      <c r="J26" s="2"/>
      <c r="K26" s="2"/>
    </row>
    <row r="27" spans="4:11" ht="14.25">
      <c r="D27" s="61"/>
      <c r="E27" s="61"/>
      <c r="F27" s="61"/>
      <c r="G27" s="27"/>
      <c r="H27" s="2"/>
      <c r="I27" s="2"/>
      <c r="J27" s="2"/>
      <c r="K27" s="2"/>
    </row>
    <row r="28" spans="2:11" ht="14.25">
      <c r="B28" s="28"/>
      <c r="D28" s="26"/>
      <c r="E28" s="26"/>
      <c r="G28" s="27"/>
      <c r="H28" s="2"/>
      <c r="I28" s="2"/>
      <c r="J28" s="2"/>
      <c r="K28" s="2"/>
    </row>
    <row r="29" spans="3:5" ht="12.75">
      <c r="C29" s="29"/>
      <c r="D29" s="29"/>
      <c r="E29" s="30"/>
    </row>
    <row r="30" spans="3:5" ht="12.75">
      <c r="C30" s="29"/>
      <c r="D30" s="30"/>
      <c r="E30" s="30"/>
    </row>
    <row r="31" spans="3:5" ht="12.75">
      <c r="C31" s="29"/>
      <c r="D31" s="30"/>
      <c r="E31" s="30"/>
    </row>
    <row r="32" spans="3:5" ht="12.75">
      <c r="C32" s="29"/>
      <c r="D32" s="30"/>
      <c r="E32" s="30"/>
    </row>
    <row r="33" spans="3:5" ht="12.75">
      <c r="C33" s="29"/>
      <c r="D33" s="30"/>
      <c r="E33" s="30"/>
    </row>
    <row r="34" spans="3:5" ht="12.75">
      <c r="C34" s="29"/>
      <c r="D34" s="30"/>
      <c r="E34" s="30"/>
    </row>
    <row r="35" spans="3:5" ht="12.75">
      <c r="C35" s="29"/>
      <c r="D35" s="30"/>
      <c r="E35" s="30"/>
    </row>
    <row r="36" spans="3:7" ht="12.75">
      <c r="C36" s="29"/>
      <c r="D36" s="30"/>
      <c r="E36" s="30"/>
      <c r="F36" s="31"/>
      <c r="G36" s="31"/>
    </row>
    <row r="37" spans="3:7" ht="12.75">
      <c r="C37" s="29"/>
      <c r="D37" s="30"/>
      <c r="E37" s="30"/>
      <c r="F37" s="30"/>
      <c r="G37" s="29"/>
    </row>
    <row r="38" spans="3:7" ht="12.75">
      <c r="C38" s="29"/>
      <c r="D38" s="29"/>
      <c r="E38" s="30"/>
      <c r="F38" s="30"/>
      <c r="G38" s="29"/>
    </row>
    <row r="39" spans="3:7" ht="12.75">
      <c r="C39" s="29"/>
      <c r="D39" s="125"/>
      <c r="E39" s="32"/>
      <c r="F39" s="29"/>
      <c r="G39" s="29"/>
    </row>
    <row r="40" spans="3:7" ht="10.5">
      <c r="C40" s="29"/>
      <c r="D40" s="29"/>
      <c r="E40" s="29"/>
      <c r="F40" s="29"/>
      <c r="G40" s="29"/>
    </row>
  </sheetData>
  <sheetProtection/>
  <mergeCells count="5">
    <mergeCell ref="F3:G3"/>
    <mergeCell ref="F4:G4"/>
    <mergeCell ref="D3:E3"/>
    <mergeCell ref="D4:E4"/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AJ155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57421875" style="393" customWidth="1"/>
    <col min="2" max="2" width="2.8515625" style="393" customWidth="1"/>
    <col min="3" max="3" width="70.140625" style="393" customWidth="1"/>
    <col min="4" max="33" width="14.8515625" style="393" customWidth="1"/>
    <col min="34" max="35" width="12.00390625" style="393" bestFit="1" customWidth="1"/>
    <col min="36" max="36" width="11.421875" style="393" bestFit="1" customWidth="1"/>
    <col min="37" max="37" width="16.421875" style="393" bestFit="1" customWidth="1"/>
    <col min="38" max="38" width="16.421875" style="393" customWidth="1"/>
    <col min="39" max="39" width="13.421875" style="393" bestFit="1" customWidth="1"/>
    <col min="40" max="40" width="11.421875" style="393" customWidth="1"/>
    <col min="41" max="41" width="15.8515625" style="393" bestFit="1" customWidth="1"/>
    <col min="42" max="16384" width="11.421875" style="393" customWidth="1"/>
  </cols>
  <sheetData>
    <row r="1" spans="18:19" ht="12">
      <c r="R1" s="418"/>
      <c r="S1" s="418"/>
    </row>
    <row r="2" spans="2:26" ht="18" customHeight="1">
      <c r="B2" s="410" t="s">
        <v>375</v>
      </c>
      <c r="C2" s="514"/>
      <c r="D2" s="504" t="s">
        <v>24</v>
      </c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  <c r="S2" s="505"/>
      <c r="T2" s="505"/>
      <c r="U2" s="505"/>
      <c r="V2" s="505"/>
      <c r="W2" s="505"/>
      <c r="X2" s="506"/>
      <c r="Y2" s="418"/>
      <c r="Z2" s="393">
        <v>710.16</v>
      </c>
    </row>
    <row r="3" spans="2:26" ht="12" customHeight="1">
      <c r="B3" s="467" t="s">
        <v>3</v>
      </c>
      <c r="C3" s="458"/>
      <c r="D3" s="399" t="s">
        <v>25</v>
      </c>
      <c r="E3" s="400"/>
      <c r="F3" s="401"/>
      <c r="G3" s="399" t="s">
        <v>10</v>
      </c>
      <c r="H3" s="400"/>
      <c r="I3" s="401"/>
      <c r="J3" s="399" t="s">
        <v>38</v>
      </c>
      <c r="K3" s="400"/>
      <c r="L3" s="401"/>
      <c r="M3" s="399" t="s">
        <v>14</v>
      </c>
      <c r="N3" s="400"/>
      <c r="O3" s="401"/>
      <c r="P3" s="399" t="s">
        <v>12</v>
      </c>
      <c r="Q3" s="400"/>
      <c r="R3" s="401"/>
      <c r="S3" s="399" t="s">
        <v>271</v>
      </c>
      <c r="T3" s="400"/>
      <c r="U3" s="401"/>
      <c r="V3" s="399" t="s">
        <v>272</v>
      </c>
      <c r="W3" s="400"/>
      <c r="X3" s="401"/>
      <c r="Y3" s="418"/>
      <c r="Z3" s="418"/>
    </row>
    <row r="4" spans="2:26" ht="12" customHeight="1">
      <c r="B4" s="402" t="s">
        <v>273</v>
      </c>
      <c r="C4" s="403"/>
      <c r="D4" s="404">
        <v>42825</v>
      </c>
      <c r="E4" s="405">
        <v>42735</v>
      </c>
      <c r="F4" s="405">
        <v>42370</v>
      </c>
      <c r="G4" s="404">
        <v>42825</v>
      </c>
      <c r="H4" s="405">
        <v>42735</v>
      </c>
      <c r="I4" s="405">
        <v>42370</v>
      </c>
      <c r="J4" s="404">
        <v>42825</v>
      </c>
      <c r="K4" s="405">
        <v>42735</v>
      </c>
      <c r="L4" s="405">
        <v>42370</v>
      </c>
      <c r="M4" s="404">
        <v>42825</v>
      </c>
      <c r="N4" s="405">
        <v>42735</v>
      </c>
      <c r="O4" s="405">
        <v>42370</v>
      </c>
      <c r="P4" s="404">
        <v>42825</v>
      </c>
      <c r="Q4" s="405">
        <v>42735</v>
      </c>
      <c r="R4" s="405">
        <v>42370</v>
      </c>
      <c r="S4" s="404">
        <v>42825</v>
      </c>
      <c r="T4" s="405">
        <v>42735</v>
      </c>
      <c r="U4" s="405">
        <v>42370</v>
      </c>
      <c r="V4" s="404">
        <v>42825</v>
      </c>
      <c r="W4" s="405">
        <v>42735</v>
      </c>
      <c r="X4" s="405">
        <v>42370</v>
      </c>
      <c r="Y4" s="418"/>
      <c r="Z4" s="418"/>
    </row>
    <row r="5" spans="2:26" ht="12">
      <c r="B5" s="406"/>
      <c r="C5" s="407"/>
      <c r="D5" s="408" t="s">
        <v>274</v>
      </c>
      <c r="E5" s="409" t="s">
        <v>274</v>
      </c>
      <c r="F5" s="409" t="s">
        <v>274</v>
      </c>
      <c r="G5" s="408" t="s">
        <v>274</v>
      </c>
      <c r="H5" s="409" t="s">
        <v>274</v>
      </c>
      <c r="I5" s="409" t="s">
        <v>274</v>
      </c>
      <c r="J5" s="408" t="s">
        <v>274</v>
      </c>
      <c r="K5" s="409" t="s">
        <v>274</v>
      </c>
      <c r="L5" s="409" t="s">
        <v>274</v>
      </c>
      <c r="M5" s="408" t="s">
        <v>274</v>
      </c>
      <c r="N5" s="409" t="s">
        <v>274</v>
      </c>
      <c r="O5" s="409" t="s">
        <v>274</v>
      </c>
      <c r="P5" s="408" t="s">
        <v>274</v>
      </c>
      <c r="Q5" s="409" t="s">
        <v>274</v>
      </c>
      <c r="R5" s="409" t="s">
        <v>274</v>
      </c>
      <c r="S5" s="408" t="s">
        <v>274</v>
      </c>
      <c r="T5" s="409" t="s">
        <v>274</v>
      </c>
      <c r="U5" s="409" t="s">
        <v>274</v>
      </c>
      <c r="V5" s="408" t="s">
        <v>274</v>
      </c>
      <c r="W5" s="409" t="s">
        <v>274</v>
      </c>
      <c r="X5" s="409" t="s">
        <v>274</v>
      </c>
      <c r="Y5" s="418"/>
      <c r="Z5" s="418"/>
    </row>
    <row r="6" spans="2:29" ht="12">
      <c r="B6" s="410" t="s">
        <v>275</v>
      </c>
      <c r="C6" s="411"/>
      <c r="D6" s="412">
        <v>0</v>
      </c>
      <c r="E6" s="515">
        <v>0</v>
      </c>
      <c r="F6" s="481">
        <v>1505236</v>
      </c>
      <c r="G6" s="412">
        <v>394366</v>
      </c>
      <c r="H6" s="481">
        <v>378240</v>
      </c>
      <c r="I6" s="481">
        <v>269575</v>
      </c>
      <c r="J6" s="412">
        <v>1404264</v>
      </c>
      <c r="K6" s="481">
        <v>1014800</v>
      </c>
      <c r="L6" s="481">
        <v>919994</v>
      </c>
      <c r="M6" s="412">
        <v>371213</v>
      </c>
      <c r="N6" s="481">
        <v>411323</v>
      </c>
      <c r="O6" s="481">
        <v>292262</v>
      </c>
      <c r="P6" s="412">
        <v>163222</v>
      </c>
      <c r="Q6" s="481">
        <v>197936</v>
      </c>
      <c r="R6" s="481">
        <v>163867</v>
      </c>
      <c r="S6" s="412">
        <v>0</v>
      </c>
      <c r="T6" s="481">
        <v>-2994</v>
      </c>
      <c r="U6" s="481">
        <v>-6221</v>
      </c>
      <c r="V6" s="417">
        <v>2333065</v>
      </c>
      <c r="W6" s="420">
        <v>1999305</v>
      </c>
      <c r="X6" s="414">
        <v>3144713</v>
      </c>
      <c r="Y6" s="418"/>
      <c r="Z6" s="418"/>
      <c r="AA6" s="418">
        <v>0</v>
      </c>
      <c r="AB6" s="418">
        <v>0</v>
      </c>
      <c r="AC6" s="418">
        <v>0</v>
      </c>
    </row>
    <row r="7" spans="2:29" ht="12">
      <c r="B7" s="415"/>
      <c r="C7" s="411" t="s">
        <v>276</v>
      </c>
      <c r="D7" s="412">
        <v>0</v>
      </c>
      <c r="E7" s="515">
        <v>0</v>
      </c>
      <c r="F7" s="481">
        <v>15060</v>
      </c>
      <c r="G7" s="412">
        <v>112766</v>
      </c>
      <c r="H7" s="481">
        <v>154626</v>
      </c>
      <c r="I7" s="481">
        <v>34732</v>
      </c>
      <c r="J7" s="412">
        <v>111985</v>
      </c>
      <c r="K7" s="481">
        <v>128761</v>
      </c>
      <c r="L7" s="481">
        <v>48290</v>
      </c>
      <c r="M7" s="412">
        <v>165086</v>
      </c>
      <c r="N7" s="481">
        <v>205864</v>
      </c>
      <c r="O7" s="481">
        <v>126714</v>
      </c>
      <c r="P7" s="412">
        <v>18445</v>
      </c>
      <c r="Q7" s="481">
        <v>67388</v>
      </c>
      <c r="R7" s="481">
        <v>20865</v>
      </c>
      <c r="S7" s="412">
        <v>0</v>
      </c>
      <c r="T7" s="481">
        <v>0</v>
      </c>
      <c r="U7" s="481">
        <v>0</v>
      </c>
      <c r="V7" s="417">
        <v>408282</v>
      </c>
      <c r="W7" s="414">
        <v>556639</v>
      </c>
      <c r="X7" s="414">
        <v>245661</v>
      </c>
      <c r="Y7" s="418"/>
      <c r="Z7" s="418"/>
      <c r="AA7" s="418">
        <v>0</v>
      </c>
      <c r="AB7" s="418">
        <v>0</v>
      </c>
      <c r="AC7" s="418">
        <v>0</v>
      </c>
    </row>
    <row r="8" spans="2:29" ht="12">
      <c r="B8" s="415"/>
      <c r="C8" s="411" t="s">
        <v>277</v>
      </c>
      <c r="D8" s="412">
        <v>0</v>
      </c>
      <c r="E8" s="515">
        <v>0</v>
      </c>
      <c r="F8" s="481">
        <v>266</v>
      </c>
      <c r="G8" s="412">
        <v>2039</v>
      </c>
      <c r="H8" s="481">
        <v>1502</v>
      </c>
      <c r="I8" s="481">
        <v>977</v>
      </c>
      <c r="J8" s="412">
        <v>49108</v>
      </c>
      <c r="K8" s="481">
        <v>50687</v>
      </c>
      <c r="L8" s="481">
        <v>46812</v>
      </c>
      <c r="M8" s="412">
        <v>40</v>
      </c>
      <c r="N8" s="481">
        <v>77</v>
      </c>
      <c r="O8" s="481">
        <v>63</v>
      </c>
      <c r="P8" s="412">
        <v>0</v>
      </c>
      <c r="Q8" s="481">
        <v>0</v>
      </c>
      <c r="R8" s="481">
        <v>0</v>
      </c>
      <c r="S8" s="412">
        <v>0</v>
      </c>
      <c r="T8" s="481">
        <v>0</v>
      </c>
      <c r="U8" s="481">
        <v>0</v>
      </c>
      <c r="V8" s="417">
        <v>51187</v>
      </c>
      <c r="W8" s="414">
        <v>52266</v>
      </c>
      <c r="X8" s="414">
        <v>48118</v>
      </c>
      <c r="Y8" s="418"/>
      <c r="Z8" s="418"/>
      <c r="AA8" s="418">
        <v>0</v>
      </c>
      <c r="AB8" s="418">
        <v>0</v>
      </c>
      <c r="AC8" s="418">
        <v>0</v>
      </c>
    </row>
    <row r="9" spans="2:29" ht="12">
      <c r="B9" s="415"/>
      <c r="C9" s="411" t="s">
        <v>278</v>
      </c>
      <c r="D9" s="412">
        <v>0</v>
      </c>
      <c r="E9" s="515">
        <v>0</v>
      </c>
      <c r="F9" s="481">
        <v>0</v>
      </c>
      <c r="G9" s="412">
        <v>8117</v>
      </c>
      <c r="H9" s="481">
        <v>4955</v>
      </c>
      <c r="I9" s="481">
        <v>1776</v>
      </c>
      <c r="J9" s="412">
        <v>170025</v>
      </c>
      <c r="K9" s="481">
        <v>100707</v>
      </c>
      <c r="L9" s="481">
        <v>92878</v>
      </c>
      <c r="M9" s="412">
        <v>7337</v>
      </c>
      <c r="N9" s="481">
        <v>4048</v>
      </c>
      <c r="O9" s="481">
        <v>2693</v>
      </c>
      <c r="P9" s="412">
        <v>5635</v>
      </c>
      <c r="Q9" s="481">
        <v>4864</v>
      </c>
      <c r="R9" s="481">
        <v>4146</v>
      </c>
      <c r="S9" s="412">
        <v>0</v>
      </c>
      <c r="T9" s="481">
        <v>0</v>
      </c>
      <c r="U9" s="481">
        <v>0</v>
      </c>
      <c r="V9" s="417">
        <v>191114</v>
      </c>
      <c r="W9" s="414">
        <v>114574</v>
      </c>
      <c r="X9" s="414">
        <v>101493</v>
      </c>
      <c r="Y9" s="418"/>
      <c r="Z9" s="418"/>
      <c r="AA9" s="418">
        <v>0</v>
      </c>
      <c r="AB9" s="418">
        <v>0</v>
      </c>
      <c r="AC9" s="418">
        <v>0</v>
      </c>
    </row>
    <row r="10" spans="2:29" ht="12">
      <c r="B10" s="415"/>
      <c r="C10" s="411" t="s">
        <v>279</v>
      </c>
      <c r="D10" s="412">
        <v>0</v>
      </c>
      <c r="E10" s="515">
        <v>0</v>
      </c>
      <c r="F10" s="481">
        <v>0</v>
      </c>
      <c r="G10" s="412">
        <v>257602</v>
      </c>
      <c r="H10" s="481">
        <v>203070</v>
      </c>
      <c r="I10" s="481">
        <v>175542</v>
      </c>
      <c r="J10" s="412">
        <v>1048022</v>
      </c>
      <c r="K10" s="481">
        <v>724459</v>
      </c>
      <c r="L10" s="481">
        <v>716125</v>
      </c>
      <c r="M10" s="412">
        <v>163955</v>
      </c>
      <c r="N10" s="481">
        <v>170280</v>
      </c>
      <c r="O10" s="481">
        <v>139581</v>
      </c>
      <c r="P10" s="412">
        <v>121464</v>
      </c>
      <c r="Q10" s="481">
        <v>108073</v>
      </c>
      <c r="R10" s="481">
        <v>98405</v>
      </c>
      <c r="S10" s="412">
        <v>0</v>
      </c>
      <c r="T10" s="481">
        <v>-1</v>
      </c>
      <c r="U10" s="481">
        <v>74</v>
      </c>
      <c r="V10" s="417">
        <v>1591043</v>
      </c>
      <c r="W10" s="414">
        <v>1205881</v>
      </c>
      <c r="X10" s="414">
        <v>1129727</v>
      </c>
      <c r="Y10" s="418"/>
      <c r="Z10" s="418"/>
      <c r="AA10" s="418">
        <v>0</v>
      </c>
      <c r="AB10" s="418">
        <v>0</v>
      </c>
      <c r="AC10" s="418">
        <v>0</v>
      </c>
    </row>
    <row r="11" spans="2:29" ht="12">
      <c r="B11" s="415"/>
      <c r="C11" s="411" t="s">
        <v>280</v>
      </c>
      <c r="D11" s="412">
        <v>0</v>
      </c>
      <c r="E11" s="515">
        <v>0</v>
      </c>
      <c r="F11" s="481">
        <v>11559</v>
      </c>
      <c r="G11" s="412">
        <v>977</v>
      </c>
      <c r="H11" s="481">
        <v>1185</v>
      </c>
      <c r="I11" s="481">
        <v>338</v>
      </c>
      <c r="J11" s="412">
        <v>790</v>
      </c>
      <c r="K11" s="481">
        <v>779</v>
      </c>
      <c r="L11" s="481">
        <v>2203</v>
      </c>
      <c r="M11" s="412">
        <v>4696</v>
      </c>
      <c r="N11" s="481">
        <v>4081</v>
      </c>
      <c r="O11" s="481">
        <v>3984</v>
      </c>
      <c r="P11" s="412">
        <v>7272</v>
      </c>
      <c r="Q11" s="481">
        <v>8475</v>
      </c>
      <c r="R11" s="481">
        <v>27181</v>
      </c>
      <c r="S11" s="412">
        <v>0</v>
      </c>
      <c r="T11" s="481">
        <v>-2993</v>
      </c>
      <c r="U11" s="481">
        <v>-6292</v>
      </c>
      <c r="V11" s="417">
        <v>13735</v>
      </c>
      <c r="W11" s="414">
        <v>11527</v>
      </c>
      <c r="X11" s="414">
        <v>38973</v>
      </c>
      <c r="Y11" s="418"/>
      <c r="Z11" s="418"/>
      <c r="AA11" s="418">
        <v>0</v>
      </c>
      <c r="AB11" s="418">
        <v>0</v>
      </c>
      <c r="AC11" s="418">
        <v>0</v>
      </c>
    </row>
    <row r="12" spans="2:29" ht="12">
      <c r="B12" s="415"/>
      <c r="C12" s="411" t="s">
        <v>281</v>
      </c>
      <c r="D12" s="412">
        <v>0</v>
      </c>
      <c r="E12" s="515">
        <v>0</v>
      </c>
      <c r="F12" s="481">
        <v>0</v>
      </c>
      <c r="G12" s="412">
        <v>12865</v>
      </c>
      <c r="H12" s="481">
        <v>12902</v>
      </c>
      <c r="I12" s="481">
        <v>52721</v>
      </c>
      <c r="J12" s="412">
        <v>9418</v>
      </c>
      <c r="K12" s="481">
        <v>1194</v>
      </c>
      <c r="L12" s="481">
        <v>949</v>
      </c>
      <c r="M12" s="412">
        <v>30099</v>
      </c>
      <c r="N12" s="481">
        <v>26973</v>
      </c>
      <c r="O12" s="481">
        <v>19227</v>
      </c>
      <c r="P12" s="412">
        <v>9367</v>
      </c>
      <c r="Q12" s="481">
        <v>9008</v>
      </c>
      <c r="R12" s="481">
        <v>13260</v>
      </c>
      <c r="S12" s="412">
        <v>0</v>
      </c>
      <c r="T12" s="481">
        <v>0</v>
      </c>
      <c r="U12" s="481">
        <v>0</v>
      </c>
      <c r="V12" s="417">
        <v>61749</v>
      </c>
      <c r="W12" s="414">
        <v>50077</v>
      </c>
      <c r="X12" s="414">
        <v>86157</v>
      </c>
      <c r="Y12" s="418"/>
      <c r="Z12" s="418"/>
      <c r="AA12" s="418">
        <v>0</v>
      </c>
      <c r="AB12" s="418">
        <v>0</v>
      </c>
      <c r="AC12" s="418">
        <v>0</v>
      </c>
    </row>
    <row r="13" spans="2:29" ht="12" hidden="1">
      <c r="B13" s="415"/>
      <c r="C13" s="411"/>
      <c r="D13" s="412"/>
      <c r="E13" s="515">
        <v>0</v>
      </c>
      <c r="F13" s="481">
        <v>0</v>
      </c>
      <c r="G13" s="412">
        <v>0</v>
      </c>
      <c r="H13" s="481">
        <v>0</v>
      </c>
      <c r="I13" s="481">
        <v>0</v>
      </c>
      <c r="J13" s="412">
        <v>0</v>
      </c>
      <c r="K13" s="481">
        <v>0</v>
      </c>
      <c r="L13" s="481">
        <v>0</v>
      </c>
      <c r="M13" s="412">
        <v>0</v>
      </c>
      <c r="N13" s="481">
        <v>0</v>
      </c>
      <c r="O13" s="481">
        <v>0</v>
      </c>
      <c r="P13" s="412">
        <v>0</v>
      </c>
      <c r="Q13" s="481">
        <v>0</v>
      </c>
      <c r="R13" s="481">
        <v>0</v>
      </c>
      <c r="S13" s="412">
        <v>0</v>
      </c>
      <c r="T13" s="481">
        <v>0</v>
      </c>
      <c r="U13" s="481">
        <v>0</v>
      </c>
      <c r="V13" s="417"/>
      <c r="W13" s="414">
        <v>0</v>
      </c>
      <c r="X13" s="414">
        <v>0</v>
      </c>
      <c r="Y13" s="418"/>
      <c r="Z13" s="418"/>
      <c r="AA13" s="418"/>
      <c r="AB13" s="418"/>
      <c r="AC13" s="418"/>
    </row>
    <row r="14" spans="2:29" ht="12">
      <c r="B14" s="415"/>
      <c r="C14" s="411" t="s">
        <v>282</v>
      </c>
      <c r="D14" s="412">
        <v>0</v>
      </c>
      <c r="E14" s="515">
        <v>0</v>
      </c>
      <c r="F14" s="481">
        <v>608</v>
      </c>
      <c r="G14" s="412">
        <v>0</v>
      </c>
      <c r="H14" s="481">
        <v>0</v>
      </c>
      <c r="I14" s="481">
        <v>3489</v>
      </c>
      <c r="J14" s="412">
        <v>14916</v>
      </c>
      <c r="K14" s="481">
        <v>8213</v>
      </c>
      <c r="L14" s="481">
        <v>12737</v>
      </c>
      <c r="M14" s="412">
        <v>0</v>
      </c>
      <c r="N14" s="481">
        <v>0</v>
      </c>
      <c r="O14" s="481">
        <v>0</v>
      </c>
      <c r="P14" s="412">
        <v>1039</v>
      </c>
      <c r="Q14" s="481">
        <v>128</v>
      </c>
      <c r="R14" s="481">
        <v>10</v>
      </c>
      <c r="S14" s="412">
        <v>0</v>
      </c>
      <c r="T14" s="481">
        <v>0</v>
      </c>
      <c r="U14" s="481">
        <v>0</v>
      </c>
      <c r="V14" s="417">
        <v>15955</v>
      </c>
      <c r="W14" s="414">
        <v>8341</v>
      </c>
      <c r="X14" s="414">
        <v>16844</v>
      </c>
      <c r="Y14" s="418"/>
      <c r="Z14" s="418"/>
      <c r="AA14" s="418">
        <v>0</v>
      </c>
      <c r="AB14" s="418">
        <v>0</v>
      </c>
      <c r="AC14" s="418">
        <v>0</v>
      </c>
    </row>
    <row r="15" spans="6:26" ht="12">
      <c r="F15" s="418"/>
      <c r="G15" s="418"/>
      <c r="H15" s="418"/>
      <c r="I15" s="418"/>
      <c r="J15" s="418"/>
      <c r="K15" s="418"/>
      <c r="L15" s="418"/>
      <c r="M15" s="418"/>
      <c r="N15" s="418"/>
      <c r="O15" s="418"/>
      <c r="P15" s="418"/>
      <c r="Q15" s="418"/>
      <c r="R15" s="418"/>
      <c r="S15" s="418"/>
      <c r="T15" s="418"/>
      <c r="U15" s="418"/>
      <c r="V15" s="418"/>
      <c r="W15" s="420"/>
      <c r="X15" s="420"/>
      <c r="Y15" s="418"/>
      <c r="Z15" s="418"/>
    </row>
    <row r="16" spans="2:29" ht="24">
      <c r="B16" s="415"/>
      <c r="C16" s="421" t="s">
        <v>283</v>
      </c>
      <c r="D16" s="412">
        <v>0</v>
      </c>
      <c r="E16" s="515">
        <v>0</v>
      </c>
      <c r="F16" s="481">
        <v>1477743</v>
      </c>
      <c r="G16" s="412">
        <v>0</v>
      </c>
      <c r="H16" s="481">
        <v>0</v>
      </c>
      <c r="I16" s="481">
        <v>0</v>
      </c>
      <c r="J16" s="412">
        <v>0</v>
      </c>
      <c r="K16" s="481">
        <v>0</v>
      </c>
      <c r="L16" s="481">
        <v>0</v>
      </c>
      <c r="M16" s="412">
        <v>0</v>
      </c>
      <c r="N16" s="481">
        <v>0</v>
      </c>
      <c r="O16" s="481">
        <v>0</v>
      </c>
      <c r="P16" s="412">
        <v>0</v>
      </c>
      <c r="Q16" s="481">
        <v>0</v>
      </c>
      <c r="R16" s="481">
        <v>0</v>
      </c>
      <c r="S16" s="412">
        <v>0</v>
      </c>
      <c r="T16" s="481">
        <v>0</v>
      </c>
      <c r="U16" s="481">
        <v>-3</v>
      </c>
      <c r="V16" s="417">
        <v>0</v>
      </c>
      <c r="W16" s="414">
        <v>0</v>
      </c>
      <c r="X16" s="414">
        <v>1477740</v>
      </c>
      <c r="Y16" s="418"/>
      <c r="Z16" s="418"/>
      <c r="AA16" s="418">
        <v>0</v>
      </c>
      <c r="AB16" s="418">
        <v>0</v>
      </c>
      <c r="AC16" s="418">
        <v>0</v>
      </c>
    </row>
    <row r="17" spans="6:26" ht="12">
      <c r="F17" s="418"/>
      <c r="G17" s="418"/>
      <c r="H17" s="418"/>
      <c r="I17" s="418"/>
      <c r="J17" s="418"/>
      <c r="K17" s="418"/>
      <c r="L17" s="418"/>
      <c r="M17" s="418"/>
      <c r="N17" s="418"/>
      <c r="O17" s="418"/>
      <c r="P17" s="418"/>
      <c r="Q17" s="418"/>
      <c r="R17" s="418"/>
      <c r="S17" s="418"/>
      <c r="T17" s="418"/>
      <c r="U17" s="418"/>
      <c r="V17" s="418"/>
      <c r="W17" s="420"/>
      <c r="X17" s="420"/>
      <c r="Y17" s="418"/>
      <c r="Z17" s="418"/>
    </row>
    <row r="18" spans="2:29" ht="12">
      <c r="B18" s="482" t="s">
        <v>284</v>
      </c>
      <c r="D18" s="412">
        <v>0</v>
      </c>
      <c r="E18" s="515">
        <v>0</v>
      </c>
      <c r="F18" s="481">
        <v>650625</v>
      </c>
      <c r="G18" s="412">
        <v>745125</v>
      </c>
      <c r="H18" s="481">
        <v>666195</v>
      </c>
      <c r="I18" s="481">
        <v>624384</v>
      </c>
      <c r="J18" s="412">
        <v>5248932</v>
      </c>
      <c r="K18" s="481">
        <v>3132310</v>
      </c>
      <c r="L18" s="481">
        <v>2341167</v>
      </c>
      <c r="M18" s="412">
        <v>1578978</v>
      </c>
      <c r="N18" s="481">
        <v>1493807</v>
      </c>
      <c r="O18" s="481">
        <v>1193780</v>
      </c>
      <c r="P18" s="412">
        <v>1092823</v>
      </c>
      <c r="Q18" s="481">
        <v>1045207</v>
      </c>
      <c r="R18" s="481">
        <v>951698</v>
      </c>
      <c r="S18" s="412">
        <v>0</v>
      </c>
      <c r="T18" s="481">
        <v>0</v>
      </c>
      <c r="U18" s="481">
        <v>0</v>
      </c>
      <c r="V18" s="417">
        <v>8665858</v>
      </c>
      <c r="W18" s="507">
        <v>6337519</v>
      </c>
      <c r="X18" s="507">
        <v>5761654</v>
      </c>
      <c r="Y18" s="418"/>
      <c r="Z18" s="418"/>
      <c r="AA18" s="418">
        <v>0</v>
      </c>
      <c r="AB18" s="418">
        <v>0</v>
      </c>
      <c r="AC18" s="418">
        <v>0</v>
      </c>
    </row>
    <row r="19" spans="2:29" ht="12">
      <c r="B19" s="415"/>
      <c r="C19" s="411" t="s">
        <v>285</v>
      </c>
      <c r="D19" s="412">
        <v>0</v>
      </c>
      <c r="E19" s="515">
        <v>0</v>
      </c>
      <c r="F19" s="481">
        <v>0</v>
      </c>
      <c r="G19" s="412">
        <v>29</v>
      </c>
      <c r="H19" s="481">
        <v>503</v>
      </c>
      <c r="I19" s="481">
        <v>31</v>
      </c>
      <c r="J19" s="412">
        <v>1136892</v>
      </c>
      <c r="K19" s="481">
        <v>1026870</v>
      </c>
      <c r="L19" s="481">
        <v>688378</v>
      </c>
      <c r="M19" s="412">
        <v>11</v>
      </c>
      <c r="N19" s="481">
        <v>14</v>
      </c>
      <c r="O19" s="481">
        <v>5</v>
      </c>
      <c r="P19" s="412">
        <v>0</v>
      </c>
      <c r="Q19" s="481">
        <v>0</v>
      </c>
      <c r="R19" s="481">
        <v>0</v>
      </c>
      <c r="S19" s="412">
        <v>0</v>
      </c>
      <c r="T19" s="481">
        <v>0</v>
      </c>
      <c r="U19" s="481">
        <v>0</v>
      </c>
      <c r="V19" s="417">
        <v>1136932</v>
      </c>
      <c r="W19" s="414">
        <v>1027387</v>
      </c>
      <c r="X19" s="414">
        <v>688414</v>
      </c>
      <c r="Y19" s="418"/>
      <c r="Z19" s="418"/>
      <c r="AA19" s="418">
        <v>0</v>
      </c>
      <c r="AB19" s="418">
        <v>0</v>
      </c>
      <c r="AC19" s="418">
        <v>0</v>
      </c>
    </row>
    <row r="20" spans="2:29" ht="12">
      <c r="B20" s="415"/>
      <c r="C20" s="411" t="s">
        <v>286</v>
      </c>
      <c r="D20" s="412">
        <v>0</v>
      </c>
      <c r="E20" s="515">
        <v>0</v>
      </c>
      <c r="F20" s="481">
        <v>0</v>
      </c>
      <c r="G20" s="412">
        <v>387</v>
      </c>
      <c r="H20" s="481">
        <v>375</v>
      </c>
      <c r="I20" s="481">
        <v>460</v>
      </c>
      <c r="J20" s="412">
        <v>342950</v>
      </c>
      <c r="K20" s="481">
        <v>88436</v>
      </c>
      <c r="L20" s="481">
        <v>73395</v>
      </c>
      <c r="M20" s="412">
        <v>4196</v>
      </c>
      <c r="N20" s="481">
        <v>4066</v>
      </c>
      <c r="O20" s="481">
        <v>3228</v>
      </c>
      <c r="P20" s="412">
        <v>0</v>
      </c>
      <c r="Q20" s="481">
        <v>0</v>
      </c>
      <c r="R20" s="481">
        <v>0</v>
      </c>
      <c r="S20" s="412">
        <v>0</v>
      </c>
      <c r="T20" s="481">
        <v>0</v>
      </c>
      <c r="U20" s="481">
        <v>0</v>
      </c>
      <c r="V20" s="417">
        <v>347533</v>
      </c>
      <c r="W20" s="414">
        <v>92877</v>
      </c>
      <c r="X20" s="414">
        <v>77083</v>
      </c>
      <c r="Y20" s="418"/>
      <c r="Z20" s="418"/>
      <c r="AA20" s="418">
        <v>0</v>
      </c>
      <c r="AB20" s="418">
        <v>0</v>
      </c>
      <c r="AC20" s="418">
        <v>0</v>
      </c>
    </row>
    <row r="21" spans="2:29" ht="12">
      <c r="B21" s="415"/>
      <c r="C21" s="411" t="s">
        <v>287</v>
      </c>
      <c r="D21" s="412">
        <v>0</v>
      </c>
      <c r="E21" s="515">
        <v>0</v>
      </c>
      <c r="F21" s="481">
        <v>0</v>
      </c>
      <c r="G21" s="412">
        <v>25246</v>
      </c>
      <c r="H21" s="481">
        <v>1864</v>
      </c>
      <c r="I21" s="481">
        <v>8742</v>
      </c>
      <c r="J21" s="412">
        <v>129888</v>
      </c>
      <c r="K21" s="481">
        <v>74844</v>
      </c>
      <c r="L21" s="481">
        <v>104337</v>
      </c>
      <c r="M21" s="412">
        <v>26097</v>
      </c>
      <c r="N21" s="481">
        <v>23284</v>
      </c>
      <c r="O21" s="481">
        <v>11089</v>
      </c>
      <c r="P21" s="412">
        <v>0</v>
      </c>
      <c r="Q21" s="481">
        <v>0</v>
      </c>
      <c r="R21" s="481">
        <v>0</v>
      </c>
      <c r="S21" s="412">
        <v>0</v>
      </c>
      <c r="T21" s="481">
        <v>0</v>
      </c>
      <c r="U21" s="481">
        <v>0</v>
      </c>
      <c r="V21" s="417">
        <v>181231</v>
      </c>
      <c r="W21" s="414">
        <v>99992</v>
      </c>
      <c r="X21" s="414">
        <v>124168</v>
      </c>
      <c r="Y21" s="418"/>
      <c r="Z21" s="418"/>
      <c r="AA21" s="418">
        <v>0</v>
      </c>
      <c r="AB21" s="418">
        <v>0</v>
      </c>
      <c r="AC21" s="418">
        <v>0</v>
      </c>
    </row>
    <row r="22" spans="2:29" ht="12">
      <c r="B22" s="415"/>
      <c r="C22" s="411" t="s">
        <v>288</v>
      </c>
      <c r="D22" s="412">
        <v>0</v>
      </c>
      <c r="E22" s="515">
        <v>0</v>
      </c>
      <c r="F22" s="481">
        <v>0</v>
      </c>
      <c r="G22" s="412">
        <v>356</v>
      </c>
      <c r="H22" s="481">
        <v>360</v>
      </c>
      <c r="I22" s="481">
        <v>501</v>
      </c>
      <c r="J22" s="412">
        <v>0</v>
      </c>
      <c r="K22" s="481">
        <v>0</v>
      </c>
      <c r="L22" s="481">
        <v>0</v>
      </c>
      <c r="M22" s="412">
        <v>0</v>
      </c>
      <c r="N22" s="481">
        <v>0</v>
      </c>
      <c r="O22" s="481">
        <v>0</v>
      </c>
      <c r="P22" s="412">
        <v>0</v>
      </c>
      <c r="Q22" s="481">
        <v>0</v>
      </c>
      <c r="R22" s="481">
        <v>0</v>
      </c>
      <c r="S22" s="412">
        <v>0</v>
      </c>
      <c r="T22" s="481">
        <v>0</v>
      </c>
      <c r="U22" s="481">
        <v>0</v>
      </c>
      <c r="V22" s="417">
        <v>356</v>
      </c>
      <c r="W22" s="414">
        <v>360</v>
      </c>
      <c r="X22" s="414">
        <v>501</v>
      </c>
      <c r="Y22" s="418"/>
      <c r="Z22" s="418"/>
      <c r="AA22" s="418">
        <v>0</v>
      </c>
      <c r="AB22" s="418">
        <v>0</v>
      </c>
      <c r="AC22" s="418">
        <v>0</v>
      </c>
    </row>
    <row r="23" spans="2:29" ht="12">
      <c r="B23" s="415"/>
      <c r="C23" s="411" t="s">
        <v>289</v>
      </c>
      <c r="D23" s="412">
        <v>0</v>
      </c>
      <c r="E23" s="515">
        <v>0</v>
      </c>
      <c r="F23" s="481">
        <v>650567</v>
      </c>
      <c r="G23" s="412">
        <v>18</v>
      </c>
      <c r="H23" s="481">
        <v>17</v>
      </c>
      <c r="I23" s="481">
        <v>21</v>
      </c>
      <c r="J23" s="412">
        <v>0</v>
      </c>
      <c r="K23" s="481">
        <v>0</v>
      </c>
      <c r="L23" s="481">
        <v>0</v>
      </c>
      <c r="M23" s="412">
        <v>9</v>
      </c>
      <c r="N23" s="481">
        <v>9</v>
      </c>
      <c r="O23" s="481">
        <v>41537</v>
      </c>
      <c r="P23" s="412">
        <v>0</v>
      </c>
      <c r="Q23" s="481">
        <v>0</v>
      </c>
      <c r="R23" s="481">
        <v>0</v>
      </c>
      <c r="S23" s="412">
        <v>0</v>
      </c>
      <c r="T23" s="481">
        <v>0</v>
      </c>
      <c r="U23" s="481">
        <v>0</v>
      </c>
      <c r="V23" s="417">
        <v>27</v>
      </c>
      <c r="W23" s="414">
        <v>26</v>
      </c>
      <c r="X23" s="414">
        <v>692125</v>
      </c>
      <c r="Y23" s="418"/>
      <c r="Z23" s="418"/>
      <c r="AA23" s="418">
        <v>0</v>
      </c>
      <c r="AB23" s="418">
        <v>0</v>
      </c>
      <c r="AC23" s="418">
        <v>0</v>
      </c>
    </row>
    <row r="24" spans="2:29" ht="12">
      <c r="B24" s="415"/>
      <c r="C24" s="411" t="s">
        <v>290</v>
      </c>
      <c r="D24" s="412">
        <v>0</v>
      </c>
      <c r="E24" s="515">
        <v>0</v>
      </c>
      <c r="F24" s="481">
        <v>0</v>
      </c>
      <c r="G24" s="412">
        <v>10631</v>
      </c>
      <c r="H24" s="481">
        <v>7730</v>
      </c>
      <c r="I24" s="481">
        <v>2614</v>
      </c>
      <c r="J24" s="412">
        <v>2331876</v>
      </c>
      <c r="K24" s="481">
        <v>1683978</v>
      </c>
      <c r="L24" s="481">
        <v>1274887</v>
      </c>
      <c r="M24" s="412">
        <v>41041</v>
      </c>
      <c r="N24" s="481">
        <v>39520</v>
      </c>
      <c r="O24" s="481">
        <v>23132</v>
      </c>
      <c r="P24" s="412">
        <v>16968</v>
      </c>
      <c r="Q24" s="481">
        <v>16967</v>
      </c>
      <c r="R24" s="481">
        <v>13837</v>
      </c>
      <c r="S24" s="412">
        <v>0</v>
      </c>
      <c r="T24" s="481">
        <v>0</v>
      </c>
      <c r="U24" s="481">
        <v>0</v>
      </c>
      <c r="V24" s="417">
        <v>2400516</v>
      </c>
      <c r="W24" s="414">
        <v>1748195</v>
      </c>
      <c r="X24" s="414">
        <v>1314470</v>
      </c>
      <c r="Y24" s="418"/>
      <c r="Z24" s="418"/>
      <c r="AA24" s="418">
        <v>0</v>
      </c>
      <c r="AB24" s="418">
        <v>0</v>
      </c>
      <c r="AC24" s="418">
        <v>0</v>
      </c>
    </row>
    <row r="25" spans="2:29" ht="12">
      <c r="B25" s="415"/>
      <c r="C25" s="411" t="s">
        <v>291</v>
      </c>
      <c r="D25" s="412">
        <v>0</v>
      </c>
      <c r="E25" s="515">
        <v>0</v>
      </c>
      <c r="F25" s="481">
        <v>0</v>
      </c>
      <c r="G25" s="412">
        <v>0</v>
      </c>
      <c r="H25" s="481">
        <v>0</v>
      </c>
      <c r="I25" s="481">
        <v>0</v>
      </c>
      <c r="J25" s="412">
        <v>1116565</v>
      </c>
      <c r="K25" s="481">
        <v>131374</v>
      </c>
      <c r="L25" s="481">
        <v>108008</v>
      </c>
      <c r="M25" s="412">
        <v>0</v>
      </c>
      <c r="N25" s="481">
        <v>0</v>
      </c>
      <c r="O25" s="481">
        <v>0</v>
      </c>
      <c r="P25" s="412">
        <v>0</v>
      </c>
      <c r="Q25" s="481">
        <v>0</v>
      </c>
      <c r="R25" s="481">
        <v>0</v>
      </c>
      <c r="S25" s="412">
        <v>0</v>
      </c>
      <c r="T25" s="481">
        <v>0</v>
      </c>
      <c r="U25" s="481">
        <v>0</v>
      </c>
      <c r="V25" s="417">
        <v>1116565</v>
      </c>
      <c r="W25" s="414">
        <v>131374</v>
      </c>
      <c r="X25" s="414">
        <v>108008</v>
      </c>
      <c r="Y25" s="418"/>
      <c r="Z25" s="418"/>
      <c r="AA25" s="418">
        <v>0</v>
      </c>
      <c r="AB25" s="418">
        <v>0</v>
      </c>
      <c r="AC25" s="418">
        <v>0</v>
      </c>
    </row>
    <row r="26" spans="2:29" ht="12">
      <c r="B26" s="415"/>
      <c r="C26" s="411" t="s">
        <v>292</v>
      </c>
      <c r="D26" s="412">
        <v>0</v>
      </c>
      <c r="E26" s="515">
        <v>0</v>
      </c>
      <c r="F26" s="481">
        <v>0</v>
      </c>
      <c r="G26" s="412">
        <v>708458</v>
      </c>
      <c r="H26" s="481">
        <v>655346</v>
      </c>
      <c r="I26" s="481">
        <v>612015</v>
      </c>
      <c r="J26" s="412">
        <v>52953</v>
      </c>
      <c r="K26" s="481">
        <v>22274</v>
      </c>
      <c r="L26" s="481">
        <v>29515</v>
      </c>
      <c r="M26" s="412">
        <v>1502447</v>
      </c>
      <c r="N26" s="481">
        <v>1422244</v>
      </c>
      <c r="O26" s="481">
        <v>1104409</v>
      </c>
      <c r="P26" s="412">
        <v>1075855</v>
      </c>
      <c r="Q26" s="481">
        <v>1028240</v>
      </c>
      <c r="R26" s="481">
        <v>937861</v>
      </c>
      <c r="S26" s="412">
        <v>0</v>
      </c>
      <c r="T26" s="481">
        <v>0</v>
      </c>
      <c r="U26" s="481">
        <v>0</v>
      </c>
      <c r="V26" s="417">
        <v>3339713</v>
      </c>
      <c r="W26" s="414">
        <v>3128104</v>
      </c>
      <c r="X26" s="414">
        <v>2683800</v>
      </c>
      <c r="Y26" s="418"/>
      <c r="Z26" s="418"/>
      <c r="AA26" s="418">
        <v>0</v>
      </c>
      <c r="AB26" s="418">
        <v>0</v>
      </c>
      <c r="AC26" s="418">
        <v>0</v>
      </c>
    </row>
    <row r="27" spans="2:29" ht="12" hidden="1">
      <c r="B27" s="415"/>
      <c r="C27" s="411"/>
      <c r="D27" s="412"/>
      <c r="E27" s="515">
        <v>0</v>
      </c>
      <c r="F27" s="481">
        <v>0</v>
      </c>
      <c r="G27" s="412">
        <v>0</v>
      </c>
      <c r="H27" s="481">
        <v>0</v>
      </c>
      <c r="I27" s="481">
        <v>0</v>
      </c>
      <c r="J27" s="412">
        <v>0</v>
      </c>
      <c r="K27" s="481">
        <v>0</v>
      </c>
      <c r="L27" s="481">
        <v>0</v>
      </c>
      <c r="M27" s="412">
        <v>0</v>
      </c>
      <c r="N27" s="481">
        <v>0</v>
      </c>
      <c r="O27" s="481">
        <v>0</v>
      </c>
      <c r="P27" s="412">
        <v>0</v>
      </c>
      <c r="Q27" s="481">
        <v>0</v>
      </c>
      <c r="R27" s="481">
        <v>0</v>
      </c>
      <c r="S27" s="412">
        <v>0</v>
      </c>
      <c r="T27" s="481">
        <v>0</v>
      </c>
      <c r="U27" s="481">
        <v>0</v>
      </c>
      <c r="V27" s="417"/>
      <c r="W27" s="414">
        <v>0</v>
      </c>
      <c r="X27" s="414">
        <v>0</v>
      </c>
      <c r="Y27" s="418"/>
      <c r="Z27" s="418"/>
      <c r="AA27" s="418"/>
      <c r="AB27" s="418"/>
      <c r="AC27" s="418"/>
    </row>
    <row r="28" spans="2:29" ht="12">
      <c r="B28" s="415"/>
      <c r="C28" s="411" t="s">
        <v>293</v>
      </c>
      <c r="D28" s="412">
        <v>0</v>
      </c>
      <c r="E28" s="515">
        <v>0</v>
      </c>
      <c r="F28" s="481">
        <v>0</v>
      </c>
      <c r="G28" s="412">
        <v>0</v>
      </c>
      <c r="H28" s="481">
        <v>0</v>
      </c>
      <c r="I28" s="481">
        <v>0</v>
      </c>
      <c r="J28" s="412">
        <v>0</v>
      </c>
      <c r="K28" s="481">
        <v>0</v>
      </c>
      <c r="L28" s="481">
        <v>0</v>
      </c>
      <c r="M28" s="412">
        <v>0</v>
      </c>
      <c r="N28" s="481">
        <v>0</v>
      </c>
      <c r="O28" s="481">
        <v>0</v>
      </c>
      <c r="P28" s="412">
        <v>0</v>
      </c>
      <c r="Q28" s="481">
        <v>0</v>
      </c>
      <c r="R28" s="481">
        <v>0</v>
      </c>
      <c r="S28" s="412">
        <v>0</v>
      </c>
      <c r="T28" s="481">
        <v>0</v>
      </c>
      <c r="U28" s="481">
        <v>0</v>
      </c>
      <c r="V28" s="417">
        <v>0</v>
      </c>
      <c r="W28" s="414">
        <v>0</v>
      </c>
      <c r="X28" s="414">
        <v>0</v>
      </c>
      <c r="Y28" s="418"/>
      <c r="Z28" s="418"/>
      <c r="AA28" s="418">
        <v>0</v>
      </c>
      <c r="AB28" s="418">
        <v>0</v>
      </c>
      <c r="AC28" s="418">
        <v>0</v>
      </c>
    </row>
    <row r="29" spans="2:29" ht="12">
      <c r="B29" s="415"/>
      <c r="C29" s="411" t="s">
        <v>294</v>
      </c>
      <c r="D29" s="412">
        <v>0</v>
      </c>
      <c r="E29" s="515">
        <v>0</v>
      </c>
      <c r="F29" s="481">
        <v>58</v>
      </c>
      <c r="G29" s="412">
        <v>0</v>
      </c>
      <c r="H29" s="481">
        <v>0</v>
      </c>
      <c r="I29" s="481">
        <v>0</v>
      </c>
      <c r="J29" s="412">
        <v>137808</v>
      </c>
      <c r="K29" s="481">
        <v>104534</v>
      </c>
      <c r="L29" s="481">
        <v>62647</v>
      </c>
      <c r="M29" s="412">
        <v>5177</v>
      </c>
      <c r="N29" s="481">
        <v>4670</v>
      </c>
      <c r="O29" s="481">
        <v>10380</v>
      </c>
      <c r="P29" s="412">
        <v>0</v>
      </c>
      <c r="Q29" s="481">
        <v>0</v>
      </c>
      <c r="R29" s="481">
        <v>0</v>
      </c>
      <c r="S29" s="412">
        <v>0</v>
      </c>
      <c r="T29" s="481">
        <v>0</v>
      </c>
      <c r="U29" s="481">
        <v>0</v>
      </c>
      <c r="V29" s="417">
        <v>142985</v>
      </c>
      <c r="W29" s="414">
        <v>109204</v>
      </c>
      <c r="X29" s="414">
        <v>73085</v>
      </c>
      <c r="Y29" s="418"/>
      <c r="Z29" s="418"/>
      <c r="AA29" s="418">
        <v>0</v>
      </c>
      <c r="AB29" s="418">
        <v>0</v>
      </c>
      <c r="AC29" s="418">
        <v>0</v>
      </c>
    </row>
    <row r="30" spans="6:26" ht="12"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  <c r="Q30" s="418"/>
      <c r="R30" s="418"/>
      <c r="S30" s="418"/>
      <c r="T30" s="418"/>
      <c r="U30" s="418"/>
      <c r="V30" s="418"/>
      <c r="W30" s="420"/>
      <c r="X30" s="420"/>
      <c r="Y30" s="418"/>
      <c r="Z30" s="418"/>
    </row>
    <row r="31" spans="2:29" ht="12">
      <c r="B31" s="422" t="s">
        <v>295</v>
      </c>
      <c r="C31" s="423"/>
      <c r="D31" s="417">
        <v>0</v>
      </c>
      <c r="E31" s="516">
        <v>0</v>
      </c>
      <c r="F31" s="507">
        <v>2155861</v>
      </c>
      <c r="G31" s="417">
        <v>1139491</v>
      </c>
      <c r="H31" s="507">
        <v>1044435</v>
      </c>
      <c r="I31" s="507">
        <v>893959</v>
      </c>
      <c r="J31" s="417">
        <v>6653196</v>
      </c>
      <c r="K31" s="507">
        <v>4147110</v>
      </c>
      <c r="L31" s="507">
        <v>3261161</v>
      </c>
      <c r="M31" s="417">
        <v>1950191</v>
      </c>
      <c r="N31" s="507">
        <v>1905130</v>
      </c>
      <c r="O31" s="507">
        <v>1486042</v>
      </c>
      <c r="P31" s="417">
        <v>1256045</v>
      </c>
      <c r="Q31" s="507">
        <v>1243143</v>
      </c>
      <c r="R31" s="507">
        <v>1115565</v>
      </c>
      <c r="S31" s="417">
        <v>0</v>
      </c>
      <c r="T31" s="507">
        <v>-2994</v>
      </c>
      <c r="U31" s="507">
        <v>-6221</v>
      </c>
      <c r="V31" s="417">
        <v>10998923</v>
      </c>
      <c r="W31" s="507">
        <v>8336824</v>
      </c>
      <c r="X31" s="507">
        <v>8906367</v>
      </c>
      <c r="Y31" s="418"/>
      <c r="Z31" s="418"/>
      <c r="AA31" s="418">
        <v>0</v>
      </c>
      <c r="AB31" s="418">
        <v>0</v>
      </c>
      <c r="AC31" s="418">
        <v>0</v>
      </c>
    </row>
    <row r="32" spans="25:26" ht="12">
      <c r="Y32" s="418"/>
      <c r="Z32" s="418"/>
    </row>
    <row r="33" spans="25:26" ht="12">
      <c r="Y33" s="418"/>
      <c r="Z33" s="418"/>
    </row>
    <row r="34" spans="25:26" ht="12">
      <c r="Y34" s="418"/>
      <c r="Z34" s="418"/>
    </row>
    <row r="35" spans="2:26" ht="18" customHeight="1">
      <c r="B35" s="502" t="s">
        <v>375</v>
      </c>
      <c r="C35" s="503"/>
      <c r="D35" s="504" t="s">
        <v>24</v>
      </c>
      <c r="E35" s="505"/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6"/>
      <c r="Y35" s="418"/>
      <c r="Z35" s="418"/>
    </row>
    <row r="36" spans="2:26" ht="12" customHeight="1">
      <c r="B36" s="397" t="s">
        <v>3</v>
      </c>
      <c r="C36" s="398"/>
      <c r="D36" s="399" t="s">
        <v>25</v>
      </c>
      <c r="E36" s="400"/>
      <c r="F36" s="401"/>
      <c r="G36" s="399" t="s">
        <v>10</v>
      </c>
      <c r="H36" s="400"/>
      <c r="I36" s="401"/>
      <c r="J36" s="399" t="s">
        <v>38</v>
      </c>
      <c r="K36" s="400"/>
      <c r="L36" s="401"/>
      <c r="M36" s="399" t="s">
        <v>14</v>
      </c>
      <c r="N36" s="400"/>
      <c r="O36" s="401"/>
      <c r="P36" s="399" t="s">
        <v>12</v>
      </c>
      <c r="Q36" s="400"/>
      <c r="R36" s="401"/>
      <c r="S36" s="399" t="s">
        <v>271</v>
      </c>
      <c r="T36" s="400"/>
      <c r="U36" s="401"/>
      <c r="V36" s="399" t="s">
        <v>272</v>
      </c>
      <c r="W36" s="400"/>
      <c r="X36" s="401"/>
      <c r="Y36" s="418"/>
      <c r="Z36" s="418"/>
    </row>
    <row r="37" spans="2:26" ht="12" customHeight="1">
      <c r="B37" s="517" t="s">
        <v>296</v>
      </c>
      <c r="C37" s="518"/>
      <c r="D37" s="404">
        <v>42825</v>
      </c>
      <c r="E37" s="405">
        <v>42735</v>
      </c>
      <c r="F37" s="405">
        <v>42370</v>
      </c>
      <c r="G37" s="404">
        <v>42825</v>
      </c>
      <c r="H37" s="405">
        <v>42735</v>
      </c>
      <c r="I37" s="405">
        <v>42370</v>
      </c>
      <c r="J37" s="404">
        <v>42825</v>
      </c>
      <c r="K37" s="405">
        <v>42735</v>
      </c>
      <c r="L37" s="405">
        <v>42370</v>
      </c>
      <c r="M37" s="404">
        <v>42825</v>
      </c>
      <c r="N37" s="405">
        <v>42735</v>
      </c>
      <c r="O37" s="405">
        <v>42370</v>
      </c>
      <c r="P37" s="404">
        <v>42825</v>
      </c>
      <c r="Q37" s="405">
        <v>42735</v>
      </c>
      <c r="R37" s="405">
        <v>42370</v>
      </c>
      <c r="S37" s="404">
        <v>42825</v>
      </c>
      <c r="T37" s="405">
        <v>42735</v>
      </c>
      <c r="U37" s="405">
        <v>42370</v>
      </c>
      <c r="V37" s="404">
        <v>42825</v>
      </c>
      <c r="W37" s="405">
        <v>42735</v>
      </c>
      <c r="X37" s="405">
        <v>42370</v>
      </c>
      <c r="Y37" s="418"/>
      <c r="Z37" s="418"/>
    </row>
    <row r="38" spans="2:26" ht="12" customHeight="1">
      <c r="B38" s="519"/>
      <c r="C38" s="520"/>
      <c r="D38" s="408" t="s">
        <v>274</v>
      </c>
      <c r="E38" s="409" t="s">
        <v>274</v>
      </c>
      <c r="F38" s="409" t="s">
        <v>274</v>
      </c>
      <c r="G38" s="408" t="s">
        <v>274</v>
      </c>
      <c r="H38" s="409" t="s">
        <v>274</v>
      </c>
      <c r="I38" s="409" t="s">
        <v>274</v>
      </c>
      <c r="J38" s="408" t="s">
        <v>274</v>
      </c>
      <c r="K38" s="409" t="s">
        <v>274</v>
      </c>
      <c r="L38" s="409" t="s">
        <v>274</v>
      </c>
      <c r="M38" s="408" t="s">
        <v>274</v>
      </c>
      <c r="N38" s="409" t="s">
        <v>274</v>
      </c>
      <c r="O38" s="409" t="s">
        <v>274</v>
      </c>
      <c r="P38" s="408" t="s">
        <v>274</v>
      </c>
      <c r="Q38" s="409" t="s">
        <v>274</v>
      </c>
      <c r="R38" s="409" t="s">
        <v>274</v>
      </c>
      <c r="S38" s="408" t="s">
        <v>274</v>
      </c>
      <c r="T38" s="409" t="s">
        <v>274</v>
      </c>
      <c r="U38" s="409" t="s">
        <v>274</v>
      </c>
      <c r="V38" s="408" t="s">
        <v>274</v>
      </c>
      <c r="W38" s="409" t="s">
        <v>274</v>
      </c>
      <c r="X38" s="409" t="s">
        <v>274</v>
      </c>
      <c r="Y38" s="418"/>
      <c r="Z38" s="418"/>
    </row>
    <row r="39" spans="2:29" ht="12" customHeight="1">
      <c r="B39" s="510" t="s">
        <v>297</v>
      </c>
      <c r="C39" s="521"/>
      <c r="D39" s="412">
        <v>0</v>
      </c>
      <c r="E39" s="515">
        <v>0</v>
      </c>
      <c r="F39" s="481">
        <v>588668</v>
      </c>
      <c r="G39" s="412">
        <v>867475</v>
      </c>
      <c r="H39" s="481">
        <v>742583</v>
      </c>
      <c r="I39" s="481">
        <v>607793</v>
      </c>
      <c r="J39" s="412">
        <v>1635985</v>
      </c>
      <c r="K39" s="481">
        <v>1060975</v>
      </c>
      <c r="L39" s="481">
        <v>778424</v>
      </c>
      <c r="M39" s="412">
        <v>518947</v>
      </c>
      <c r="N39" s="481">
        <v>548849</v>
      </c>
      <c r="O39" s="481">
        <v>348866</v>
      </c>
      <c r="P39" s="412">
        <v>278861</v>
      </c>
      <c r="Q39" s="481">
        <v>275171</v>
      </c>
      <c r="R39" s="481">
        <v>271122</v>
      </c>
      <c r="S39" s="412">
        <v>0</v>
      </c>
      <c r="T39" s="481">
        <v>-2994</v>
      </c>
      <c r="U39" s="481">
        <v>-6221</v>
      </c>
      <c r="V39" s="412">
        <v>3301268</v>
      </c>
      <c r="W39" s="420">
        <v>2624584</v>
      </c>
      <c r="X39" s="420">
        <v>2588652</v>
      </c>
      <c r="Y39" s="418"/>
      <c r="Z39" s="418"/>
      <c r="AA39" s="418">
        <v>0</v>
      </c>
      <c r="AB39" s="418">
        <v>0</v>
      </c>
      <c r="AC39" s="418">
        <v>0</v>
      </c>
    </row>
    <row r="40" spans="2:29" ht="12">
      <c r="B40" s="415"/>
      <c r="C40" s="411" t="s">
        <v>298</v>
      </c>
      <c r="D40" s="412">
        <v>0</v>
      </c>
      <c r="E40" s="515">
        <v>0</v>
      </c>
      <c r="F40" s="481">
        <v>131</v>
      </c>
      <c r="G40" s="412">
        <v>0</v>
      </c>
      <c r="H40" s="481">
        <v>0</v>
      </c>
      <c r="I40" s="481">
        <v>741</v>
      </c>
      <c r="J40" s="412">
        <v>470314</v>
      </c>
      <c r="K40" s="481">
        <v>307181</v>
      </c>
      <c r="L40" s="481">
        <v>189683</v>
      </c>
      <c r="M40" s="412">
        <v>21211</v>
      </c>
      <c r="N40" s="481">
        <v>150965</v>
      </c>
      <c r="O40" s="481">
        <v>49277</v>
      </c>
      <c r="P40" s="412">
        <v>61392</v>
      </c>
      <c r="Q40" s="481">
        <v>52412</v>
      </c>
      <c r="R40" s="481">
        <v>50421</v>
      </c>
      <c r="S40" s="412">
        <v>0</v>
      </c>
      <c r="T40" s="481">
        <v>0</v>
      </c>
      <c r="U40" s="481">
        <v>0</v>
      </c>
      <c r="V40" s="417">
        <v>552917</v>
      </c>
      <c r="W40" s="414">
        <v>510558</v>
      </c>
      <c r="X40" s="414">
        <v>290253</v>
      </c>
      <c r="Y40" s="418"/>
      <c r="Z40" s="418"/>
      <c r="AA40" s="418">
        <v>0</v>
      </c>
      <c r="AB40" s="418">
        <v>0</v>
      </c>
      <c r="AC40" s="418">
        <v>0</v>
      </c>
    </row>
    <row r="41" spans="2:29" ht="12">
      <c r="B41" s="415"/>
      <c r="C41" s="411" t="s">
        <v>299</v>
      </c>
      <c r="D41" s="412">
        <v>0</v>
      </c>
      <c r="E41" s="515">
        <v>0</v>
      </c>
      <c r="F41" s="481">
        <v>414</v>
      </c>
      <c r="G41" s="412">
        <v>703814</v>
      </c>
      <c r="H41" s="481">
        <v>650715</v>
      </c>
      <c r="I41" s="481">
        <v>566755</v>
      </c>
      <c r="J41" s="412">
        <v>1088845</v>
      </c>
      <c r="K41" s="481">
        <v>640541</v>
      </c>
      <c r="L41" s="481">
        <v>539801</v>
      </c>
      <c r="M41" s="412">
        <v>351656</v>
      </c>
      <c r="N41" s="481">
        <v>330914</v>
      </c>
      <c r="O41" s="481">
        <v>238671</v>
      </c>
      <c r="P41" s="412">
        <v>114650</v>
      </c>
      <c r="Q41" s="481">
        <v>135060</v>
      </c>
      <c r="R41" s="481">
        <v>114684</v>
      </c>
      <c r="S41" s="412">
        <v>0</v>
      </c>
      <c r="T41" s="481">
        <v>0</v>
      </c>
      <c r="U41" s="481">
        <v>0</v>
      </c>
      <c r="V41" s="417">
        <v>2258965</v>
      </c>
      <c r="W41" s="414">
        <v>1757230</v>
      </c>
      <c r="X41" s="414">
        <v>1460325</v>
      </c>
      <c r="Y41" s="418"/>
      <c r="Z41" s="418"/>
      <c r="AA41" s="418">
        <v>0</v>
      </c>
      <c r="AB41" s="418">
        <v>0</v>
      </c>
      <c r="AC41" s="418">
        <v>0</v>
      </c>
    </row>
    <row r="42" spans="2:29" ht="12">
      <c r="B42" s="415"/>
      <c r="C42" s="411" t="s">
        <v>300</v>
      </c>
      <c r="D42" s="412">
        <v>0</v>
      </c>
      <c r="E42" s="515">
        <v>0</v>
      </c>
      <c r="F42" s="481">
        <v>896</v>
      </c>
      <c r="G42" s="412">
        <v>2358</v>
      </c>
      <c r="H42" s="481">
        <v>2416</v>
      </c>
      <c r="I42" s="481">
        <v>1679</v>
      </c>
      <c r="J42" s="412">
        <v>66585</v>
      </c>
      <c r="K42" s="481">
        <v>111451</v>
      </c>
      <c r="L42" s="481">
        <v>45921</v>
      </c>
      <c r="M42" s="412">
        <v>93844</v>
      </c>
      <c r="N42" s="481">
        <v>26092</v>
      </c>
      <c r="O42" s="481">
        <v>22555</v>
      </c>
      <c r="P42" s="412">
        <v>49526</v>
      </c>
      <c r="Q42" s="481">
        <v>32266</v>
      </c>
      <c r="R42" s="481">
        <v>36741</v>
      </c>
      <c r="S42" s="412">
        <v>0</v>
      </c>
      <c r="T42" s="481">
        <v>-2994</v>
      </c>
      <c r="U42" s="481">
        <v>-6221</v>
      </c>
      <c r="V42" s="417">
        <v>212313</v>
      </c>
      <c r="W42" s="414">
        <v>169231</v>
      </c>
      <c r="X42" s="414">
        <v>101571</v>
      </c>
      <c r="Y42" s="418"/>
      <c r="Z42" s="418"/>
      <c r="AA42" s="418">
        <v>0</v>
      </c>
      <c r="AB42" s="418">
        <v>0</v>
      </c>
      <c r="AC42" s="418">
        <v>0</v>
      </c>
    </row>
    <row r="43" spans="2:29" ht="12">
      <c r="B43" s="415"/>
      <c r="C43" s="411" t="s">
        <v>301</v>
      </c>
      <c r="D43" s="412"/>
      <c r="E43" s="515">
        <v>0</v>
      </c>
      <c r="F43" s="481">
        <v>5</v>
      </c>
      <c r="G43" s="412">
        <v>151561</v>
      </c>
      <c r="H43" s="481">
        <v>88375</v>
      </c>
      <c r="I43" s="481">
        <v>38618</v>
      </c>
      <c r="J43" s="412">
        <v>10241</v>
      </c>
      <c r="K43" s="481">
        <v>1802</v>
      </c>
      <c r="L43" s="481">
        <v>3019</v>
      </c>
      <c r="M43" s="412">
        <v>9971</v>
      </c>
      <c r="N43" s="481">
        <v>9026</v>
      </c>
      <c r="O43" s="481">
        <v>7577</v>
      </c>
      <c r="P43" s="412">
        <v>15126</v>
      </c>
      <c r="Q43" s="481">
        <v>14757</v>
      </c>
      <c r="R43" s="481">
        <v>15386</v>
      </c>
      <c r="S43" s="412">
        <v>0</v>
      </c>
      <c r="T43" s="481">
        <v>0</v>
      </c>
      <c r="U43" s="481">
        <v>0</v>
      </c>
      <c r="V43" s="417">
        <v>186899</v>
      </c>
      <c r="W43" s="414">
        <v>113960</v>
      </c>
      <c r="X43" s="414">
        <v>64605</v>
      </c>
      <c r="Y43" s="418"/>
      <c r="Z43" s="418"/>
      <c r="AA43" s="418">
        <v>0</v>
      </c>
      <c r="AB43" s="418">
        <v>0</v>
      </c>
      <c r="AC43" s="418">
        <v>0</v>
      </c>
    </row>
    <row r="44" spans="2:29" ht="12">
      <c r="B44" s="415"/>
      <c r="C44" s="411" t="s">
        <v>302</v>
      </c>
      <c r="D44" s="412"/>
      <c r="E44" s="515">
        <v>0</v>
      </c>
      <c r="F44" s="481">
        <v>0</v>
      </c>
      <c r="G44" s="412">
        <v>9742</v>
      </c>
      <c r="H44" s="481">
        <v>1077</v>
      </c>
      <c r="I44" s="481">
        <v>0</v>
      </c>
      <c r="J44" s="412">
        <v>0</v>
      </c>
      <c r="K44" s="481">
        <v>0</v>
      </c>
      <c r="L44" s="481">
        <v>0</v>
      </c>
      <c r="M44" s="412">
        <v>41919</v>
      </c>
      <c r="N44" s="481">
        <v>31457</v>
      </c>
      <c r="O44" s="481">
        <v>30175</v>
      </c>
      <c r="P44" s="412">
        <v>107</v>
      </c>
      <c r="Q44" s="481">
        <v>0</v>
      </c>
      <c r="R44" s="481">
        <v>3855</v>
      </c>
      <c r="S44" s="412">
        <v>0</v>
      </c>
      <c r="T44" s="481">
        <v>0</v>
      </c>
      <c r="U44" s="481">
        <v>0</v>
      </c>
      <c r="V44" s="417">
        <v>51768</v>
      </c>
      <c r="W44" s="414">
        <v>32534</v>
      </c>
      <c r="X44" s="414">
        <v>34030</v>
      </c>
      <c r="Y44" s="418"/>
      <c r="Z44" s="418"/>
      <c r="AA44" s="418">
        <v>0</v>
      </c>
      <c r="AB44" s="418">
        <v>0</v>
      </c>
      <c r="AC44" s="418">
        <v>0</v>
      </c>
    </row>
    <row r="45" spans="2:29" ht="12">
      <c r="B45" s="415"/>
      <c r="C45" s="411" t="s">
        <v>303</v>
      </c>
      <c r="D45" s="412"/>
      <c r="E45" s="515">
        <v>0</v>
      </c>
      <c r="F45" s="481">
        <v>0</v>
      </c>
      <c r="G45" s="412">
        <v>0</v>
      </c>
      <c r="H45" s="481">
        <v>0</v>
      </c>
      <c r="I45" s="481">
        <v>0</v>
      </c>
      <c r="J45" s="412">
        <v>0</v>
      </c>
      <c r="K45" s="481">
        <v>0</v>
      </c>
      <c r="L45" s="481">
        <v>0</v>
      </c>
      <c r="M45" s="412">
        <v>0</v>
      </c>
      <c r="N45" s="481">
        <v>0</v>
      </c>
      <c r="O45" s="481">
        <v>0</v>
      </c>
      <c r="P45" s="412">
        <v>0</v>
      </c>
      <c r="Q45" s="481">
        <v>0</v>
      </c>
      <c r="R45" s="481">
        <v>0</v>
      </c>
      <c r="S45" s="412">
        <v>0</v>
      </c>
      <c r="T45" s="481">
        <v>0</v>
      </c>
      <c r="U45" s="481">
        <v>0</v>
      </c>
      <c r="V45" s="417">
        <v>0</v>
      </c>
      <c r="W45" s="414">
        <v>0</v>
      </c>
      <c r="X45" s="414">
        <v>0</v>
      </c>
      <c r="Y45" s="418"/>
      <c r="Z45" s="418"/>
      <c r="AA45" s="418">
        <v>0</v>
      </c>
      <c r="AB45" s="418">
        <v>0</v>
      </c>
      <c r="AC45" s="418">
        <v>0</v>
      </c>
    </row>
    <row r="46" spans="2:29" ht="12">
      <c r="B46" s="415"/>
      <c r="C46" s="411" t="s">
        <v>304</v>
      </c>
      <c r="D46" s="412"/>
      <c r="E46" s="515">
        <v>0</v>
      </c>
      <c r="F46" s="481">
        <v>0</v>
      </c>
      <c r="G46" s="412">
        <v>0</v>
      </c>
      <c r="H46" s="481">
        <v>0</v>
      </c>
      <c r="I46" s="481">
        <v>0</v>
      </c>
      <c r="J46" s="412">
        <v>0</v>
      </c>
      <c r="K46" s="481">
        <v>0</v>
      </c>
      <c r="L46" s="481">
        <v>0</v>
      </c>
      <c r="M46" s="412">
        <v>346</v>
      </c>
      <c r="N46" s="481">
        <v>395</v>
      </c>
      <c r="O46" s="481">
        <v>611</v>
      </c>
      <c r="P46" s="412">
        <v>38060</v>
      </c>
      <c r="Q46" s="481">
        <v>40676</v>
      </c>
      <c r="R46" s="481">
        <v>50035</v>
      </c>
      <c r="S46" s="412">
        <v>0</v>
      </c>
      <c r="T46" s="481">
        <v>0</v>
      </c>
      <c r="U46" s="481">
        <v>0</v>
      </c>
      <c r="V46" s="417">
        <v>38406</v>
      </c>
      <c r="W46" s="414">
        <v>41071</v>
      </c>
      <c r="X46" s="414">
        <v>50646</v>
      </c>
      <c r="Y46" s="418"/>
      <c r="Z46" s="418"/>
      <c r="AA46" s="418">
        <v>0</v>
      </c>
      <c r="AB46" s="418">
        <v>0</v>
      </c>
      <c r="AC46" s="418">
        <v>0</v>
      </c>
    </row>
    <row r="47" spans="6:26" ht="12">
      <c r="F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20"/>
      <c r="W47" s="414"/>
      <c r="X47" s="414"/>
      <c r="Y47" s="418"/>
      <c r="Z47" s="418"/>
    </row>
    <row r="48" spans="2:29" ht="24">
      <c r="B48" s="415"/>
      <c r="C48" s="421" t="s">
        <v>305</v>
      </c>
      <c r="D48" s="412">
        <v>0</v>
      </c>
      <c r="E48" s="515">
        <v>0</v>
      </c>
      <c r="F48" s="481">
        <v>587222</v>
      </c>
      <c r="G48" s="412">
        <v>0</v>
      </c>
      <c r="H48" s="481">
        <v>0</v>
      </c>
      <c r="I48" s="481">
        <v>0</v>
      </c>
      <c r="J48" s="412">
        <v>0</v>
      </c>
      <c r="K48" s="481">
        <v>0</v>
      </c>
      <c r="L48" s="481">
        <v>0</v>
      </c>
      <c r="M48" s="412">
        <v>0</v>
      </c>
      <c r="N48" s="481">
        <v>0</v>
      </c>
      <c r="O48" s="481">
        <v>0</v>
      </c>
      <c r="P48" s="412">
        <v>0</v>
      </c>
      <c r="Q48" s="481">
        <v>0</v>
      </c>
      <c r="R48" s="481">
        <v>0</v>
      </c>
      <c r="S48" s="412">
        <v>0</v>
      </c>
      <c r="T48" s="481">
        <v>0</v>
      </c>
      <c r="U48" s="481">
        <v>0</v>
      </c>
      <c r="V48" s="417">
        <v>0</v>
      </c>
      <c r="W48" s="414">
        <v>0</v>
      </c>
      <c r="X48" s="414">
        <v>587222</v>
      </c>
      <c r="Y48" s="418"/>
      <c r="Z48" s="418"/>
      <c r="AA48" s="418">
        <v>0</v>
      </c>
      <c r="AB48" s="418">
        <v>0</v>
      </c>
      <c r="AC48" s="418">
        <v>0</v>
      </c>
    </row>
    <row r="49" spans="6:26" ht="12">
      <c r="F49" s="418"/>
      <c r="H49" s="418"/>
      <c r="I49" s="418"/>
      <c r="J49" s="418"/>
      <c r="K49" s="418"/>
      <c r="L49" s="418"/>
      <c r="M49" s="418"/>
      <c r="N49" s="418"/>
      <c r="O49" s="418"/>
      <c r="P49" s="418"/>
      <c r="Q49" s="418"/>
      <c r="R49" s="418"/>
      <c r="S49" s="418"/>
      <c r="T49" s="418"/>
      <c r="U49" s="418"/>
      <c r="Y49" s="418"/>
      <c r="Z49" s="418"/>
    </row>
    <row r="50" spans="2:29" ht="12">
      <c r="B50" s="482" t="s">
        <v>306</v>
      </c>
      <c r="D50" s="412">
        <v>0</v>
      </c>
      <c r="E50" s="515">
        <v>0</v>
      </c>
      <c r="F50" s="481">
        <v>422</v>
      </c>
      <c r="G50" s="412">
        <v>322671</v>
      </c>
      <c r="H50" s="481">
        <v>299166</v>
      </c>
      <c r="I50" s="481">
        <v>246376</v>
      </c>
      <c r="J50" s="412">
        <v>2589222</v>
      </c>
      <c r="K50" s="481">
        <v>1469229</v>
      </c>
      <c r="L50" s="481">
        <v>1172623</v>
      </c>
      <c r="M50" s="412">
        <v>677764</v>
      </c>
      <c r="N50" s="481">
        <v>510364</v>
      </c>
      <c r="O50" s="481">
        <v>397009</v>
      </c>
      <c r="P50" s="412">
        <v>433601</v>
      </c>
      <c r="Q50" s="481">
        <v>442113</v>
      </c>
      <c r="R50" s="481">
        <v>379949</v>
      </c>
      <c r="S50" s="412">
        <v>0</v>
      </c>
      <c r="T50" s="481">
        <v>0</v>
      </c>
      <c r="U50" s="481">
        <v>0</v>
      </c>
      <c r="V50" s="417">
        <v>4023258</v>
      </c>
      <c r="W50" s="414">
        <v>2720872</v>
      </c>
      <c r="X50" s="414">
        <v>2196379</v>
      </c>
      <c r="Y50" s="418"/>
      <c r="Z50" s="418"/>
      <c r="AA50" s="418">
        <v>0</v>
      </c>
      <c r="AB50" s="418">
        <v>0</v>
      </c>
      <c r="AC50" s="418">
        <v>0</v>
      </c>
    </row>
    <row r="51" spans="2:29" ht="12">
      <c r="B51" s="415"/>
      <c r="C51" s="411" t="s">
        <v>307</v>
      </c>
      <c r="D51" s="412">
        <v>0</v>
      </c>
      <c r="E51" s="515">
        <v>0</v>
      </c>
      <c r="F51" s="481">
        <v>0</v>
      </c>
      <c r="G51" s="412">
        <v>0</v>
      </c>
      <c r="H51" s="481">
        <v>0</v>
      </c>
      <c r="I51" s="481">
        <v>0</v>
      </c>
      <c r="J51" s="412">
        <v>826557</v>
      </c>
      <c r="K51" s="481">
        <v>663655</v>
      </c>
      <c r="L51" s="481">
        <v>593582</v>
      </c>
      <c r="M51" s="412">
        <v>550210</v>
      </c>
      <c r="N51" s="481">
        <v>387951</v>
      </c>
      <c r="O51" s="481">
        <v>325070</v>
      </c>
      <c r="P51" s="412">
        <v>374611</v>
      </c>
      <c r="Q51" s="481">
        <v>384146</v>
      </c>
      <c r="R51" s="481">
        <v>325149</v>
      </c>
      <c r="S51" s="412">
        <v>0</v>
      </c>
      <c r="T51" s="481">
        <v>0</v>
      </c>
      <c r="U51" s="481">
        <v>0</v>
      </c>
      <c r="V51" s="417">
        <v>1751378</v>
      </c>
      <c r="W51" s="414">
        <v>1435752</v>
      </c>
      <c r="X51" s="414">
        <v>1243801</v>
      </c>
      <c r="Y51" s="418"/>
      <c r="Z51" s="418"/>
      <c r="AA51" s="418">
        <v>0</v>
      </c>
      <c r="AB51" s="418">
        <v>0</v>
      </c>
      <c r="AC51" s="418">
        <v>0</v>
      </c>
    </row>
    <row r="52" spans="2:29" ht="12">
      <c r="B52" s="415"/>
      <c r="C52" s="411" t="s">
        <v>308</v>
      </c>
      <c r="D52" s="412">
        <v>0</v>
      </c>
      <c r="E52" s="515">
        <v>0</v>
      </c>
      <c r="F52" s="481">
        <v>0</v>
      </c>
      <c r="G52" s="412">
        <v>285603</v>
      </c>
      <c r="H52" s="481">
        <v>265994</v>
      </c>
      <c r="I52" s="481">
        <v>217984</v>
      </c>
      <c r="J52" s="412">
        <v>661822</v>
      </c>
      <c r="K52" s="481">
        <v>65903</v>
      </c>
      <c r="L52" s="481">
        <v>32180</v>
      </c>
      <c r="M52" s="412">
        <v>0</v>
      </c>
      <c r="N52" s="481">
        <v>0</v>
      </c>
      <c r="O52" s="481">
        <v>0</v>
      </c>
      <c r="P52" s="412">
        <v>292</v>
      </c>
      <c r="Q52" s="481">
        <v>242</v>
      </c>
      <c r="R52" s="481">
        <v>523</v>
      </c>
      <c r="S52" s="412">
        <v>0</v>
      </c>
      <c r="T52" s="481">
        <v>0</v>
      </c>
      <c r="U52" s="481">
        <v>0</v>
      </c>
      <c r="V52" s="417">
        <v>947717</v>
      </c>
      <c r="W52" s="414">
        <v>332139</v>
      </c>
      <c r="X52" s="414">
        <v>250687</v>
      </c>
      <c r="Y52" s="418"/>
      <c r="Z52" s="418"/>
      <c r="AA52" s="418">
        <v>0</v>
      </c>
      <c r="AB52" s="418">
        <v>0</v>
      </c>
      <c r="AC52" s="418">
        <v>0</v>
      </c>
    </row>
    <row r="53" spans="2:29" ht="12">
      <c r="B53" s="415"/>
      <c r="C53" s="411" t="s">
        <v>309</v>
      </c>
      <c r="D53" s="412">
        <v>0</v>
      </c>
      <c r="E53" s="515">
        <v>0</v>
      </c>
      <c r="F53" s="481">
        <v>0</v>
      </c>
      <c r="G53" s="412">
        <v>0</v>
      </c>
      <c r="H53" s="481">
        <v>0</v>
      </c>
      <c r="I53" s="481">
        <v>0</v>
      </c>
      <c r="J53" s="412">
        <v>387165</v>
      </c>
      <c r="K53" s="481">
        <v>314577</v>
      </c>
      <c r="L53" s="481">
        <v>221329</v>
      </c>
      <c r="M53" s="412">
        <v>0</v>
      </c>
      <c r="N53" s="481">
        <v>0</v>
      </c>
      <c r="O53" s="481">
        <v>0</v>
      </c>
      <c r="P53" s="412">
        <v>0</v>
      </c>
      <c r="Q53" s="481">
        <v>0</v>
      </c>
      <c r="R53" s="481">
        <v>0</v>
      </c>
      <c r="S53" s="412">
        <v>0</v>
      </c>
      <c r="T53" s="481">
        <v>0</v>
      </c>
      <c r="U53" s="481">
        <v>0</v>
      </c>
      <c r="V53" s="417">
        <v>387165</v>
      </c>
      <c r="W53" s="414">
        <v>314577</v>
      </c>
      <c r="X53" s="414">
        <v>221329</v>
      </c>
      <c r="Y53" s="418"/>
      <c r="Z53" s="418"/>
      <c r="AA53" s="418">
        <v>0</v>
      </c>
      <c r="AB53" s="418">
        <v>0</v>
      </c>
      <c r="AC53" s="418">
        <v>0</v>
      </c>
    </row>
    <row r="54" spans="2:29" ht="12">
      <c r="B54" s="415"/>
      <c r="C54" s="411" t="s">
        <v>310</v>
      </c>
      <c r="D54" s="412">
        <v>0</v>
      </c>
      <c r="E54" s="515">
        <v>0</v>
      </c>
      <c r="F54" s="481">
        <v>0</v>
      </c>
      <c r="G54" s="412">
        <v>21362</v>
      </c>
      <c r="H54" s="481">
        <v>17795</v>
      </c>
      <c r="I54" s="481">
        <v>14848</v>
      </c>
      <c r="J54" s="412">
        <v>482605</v>
      </c>
      <c r="K54" s="481">
        <v>242640</v>
      </c>
      <c r="L54" s="481">
        <v>179400</v>
      </c>
      <c r="M54" s="412">
        <v>9193</v>
      </c>
      <c r="N54" s="481">
        <v>9127</v>
      </c>
      <c r="O54" s="481">
        <v>4995</v>
      </c>
      <c r="P54" s="412">
        <v>478</v>
      </c>
      <c r="Q54" s="481">
        <v>460</v>
      </c>
      <c r="R54" s="481">
        <v>443</v>
      </c>
      <c r="S54" s="412">
        <v>0</v>
      </c>
      <c r="T54" s="481">
        <v>0</v>
      </c>
      <c r="U54" s="481">
        <v>0</v>
      </c>
      <c r="V54" s="417">
        <v>513638</v>
      </c>
      <c r="W54" s="414">
        <v>270022</v>
      </c>
      <c r="X54" s="414">
        <v>199686</v>
      </c>
      <c r="Y54" s="418"/>
      <c r="Z54" s="418"/>
      <c r="AA54" s="418">
        <v>0</v>
      </c>
      <c r="AB54" s="418">
        <v>0</v>
      </c>
      <c r="AC54" s="418">
        <v>0</v>
      </c>
    </row>
    <row r="55" spans="2:29" ht="12">
      <c r="B55" s="415"/>
      <c r="C55" s="411" t="s">
        <v>311</v>
      </c>
      <c r="D55" s="412">
        <v>0</v>
      </c>
      <c r="E55" s="515">
        <v>0</v>
      </c>
      <c r="F55" s="481">
        <v>0</v>
      </c>
      <c r="G55" s="412">
        <v>0</v>
      </c>
      <c r="H55" s="481">
        <v>0</v>
      </c>
      <c r="I55" s="481">
        <v>0</v>
      </c>
      <c r="J55" s="412">
        <v>3149</v>
      </c>
      <c r="K55" s="481">
        <v>1336</v>
      </c>
      <c r="L55" s="481">
        <v>0</v>
      </c>
      <c r="M55" s="412">
        <v>0</v>
      </c>
      <c r="N55" s="481">
        <v>0</v>
      </c>
      <c r="O55" s="481">
        <v>0</v>
      </c>
      <c r="P55" s="412">
        <v>53329</v>
      </c>
      <c r="Q55" s="481">
        <v>52551</v>
      </c>
      <c r="R55" s="481">
        <v>49201</v>
      </c>
      <c r="S55" s="412">
        <v>0</v>
      </c>
      <c r="T55" s="481">
        <v>0</v>
      </c>
      <c r="U55" s="481">
        <v>0</v>
      </c>
      <c r="V55" s="417">
        <v>56478</v>
      </c>
      <c r="W55" s="414">
        <v>53887</v>
      </c>
      <c r="X55" s="414">
        <v>49201</v>
      </c>
      <c r="Y55" s="418"/>
      <c r="Z55" s="418"/>
      <c r="AA55" s="418">
        <v>0</v>
      </c>
      <c r="AB55" s="418">
        <v>0</v>
      </c>
      <c r="AC55" s="418">
        <v>0</v>
      </c>
    </row>
    <row r="56" spans="2:29" ht="12">
      <c r="B56" s="415"/>
      <c r="C56" s="411" t="s">
        <v>312</v>
      </c>
      <c r="D56" s="412">
        <v>0</v>
      </c>
      <c r="E56" s="515">
        <v>0</v>
      </c>
      <c r="F56" s="481">
        <v>422</v>
      </c>
      <c r="G56" s="412">
        <v>14870</v>
      </c>
      <c r="H56" s="481">
        <v>14563</v>
      </c>
      <c r="I56" s="481">
        <v>13544</v>
      </c>
      <c r="J56" s="412">
        <v>227924</v>
      </c>
      <c r="K56" s="481">
        <v>181118</v>
      </c>
      <c r="L56" s="481">
        <v>146132</v>
      </c>
      <c r="M56" s="412">
        <v>107506</v>
      </c>
      <c r="N56" s="481">
        <v>103574</v>
      </c>
      <c r="O56" s="481">
        <v>66944</v>
      </c>
      <c r="P56" s="412">
        <v>2895</v>
      </c>
      <c r="Q56" s="481">
        <v>2783</v>
      </c>
      <c r="R56" s="481">
        <v>2658</v>
      </c>
      <c r="S56" s="412">
        <v>0</v>
      </c>
      <c r="T56" s="481">
        <v>0</v>
      </c>
      <c r="U56" s="481">
        <v>0</v>
      </c>
      <c r="V56" s="417">
        <v>353195</v>
      </c>
      <c r="W56" s="414">
        <v>302038</v>
      </c>
      <c r="X56" s="414">
        <v>229700</v>
      </c>
      <c r="Y56" s="418"/>
      <c r="Z56" s="418"/>
      <c r="AA56" s="418">
        <v>0</v>
      </c>
      <c r="AB56" s="418">
        <v>0</v>
      </c>
      <c r="AC56" s="418">
        <v>0</v>
      </c>
    </row>
    <row r="57" spans="2:29" ht="12">
      <c r="B57" s="415"/>
      <c r="C57" s="411" t="s">
        <v>313</v>
      </c>
      <c r="D57" s="412">
        <v>0</v>
      </c>
      <c r="E57" s="515">
        <v>0</v>
      </c>
      <c r="F57" s="481">
        <v>0</v>
      </c>
      <c r="G57" s="412">
        <v>836</v>
      </c>
      <c r="H57" s="481">
        <v>814</v>
      </c>
      <c r="I57" s="481">
        <v>0</v>
      </c>
      <c r="J57" s="412">
        <v>0</v>
      </c>
      <c r="K57" s="481">
        <v>0</v>
      </c>
      <c r="L57" s="481">
        <v>0</v>
      </c>
      <c r="M57" s="412">
        <v>10855</v>
      </c>
      <c r="N57" s="481">
        <v>9712</v>
      </c>
      <c r="O57" s="481">
        <v>0</v>
      </c>
      <c r="P57" s="412">
        <v>1996</v>
      </c>
      <c r="Q57" s="481">
        <v>1931</v>
      </c>
      <c r="R57" s="481">
        <v>1975</v>
      </c>
      <c r="S57" s="412">
        <v>0</v>
      </c>
      <c r="T57" s="481">
        <v>0</v>
      </c>
      <c r="U57" s="481">
        <v>0</v>
      </c>
      <c r="V57" s="417">
        <v>13687</v>
      </c>
      <c r="W57" s="414">
        <v>12457</v>
      </c>
      <c r="X57" s="414">
        <v>1975</v>
      </c>
      <c r="Y57" s="418"/>
      <c r="Z57" s="418"/>
      <c r="AA57" s="418">
        <v>0</v>
      </c>
      <c r="AB57" s="418">
        <v>0</v>
      </c>
      <c r="AC57" s="418">
        <v>0</v>
      </c>
    </row>
    <row r="58" spans="6:26" ht="12">
      <c r="F58" s="418"/>
      <c r="H58" s="418"/>
      <c r="I58" s="418"/>
      <c r="J58" s="418"/>
      <c r="K58" s="418"/>
      <c r="L58" s="418"/>
      <c r="M58" s="418"/>
      <c r="N58" s="418"/>
      <c r="O58" s="418"/>
      <c r="P58" s="418"/>
      <c r="Q58" s="418"/>
      <c r="R58" s="418"/>
      <c r="S58" s="418"/>
      <c r="T58" s="418"/>
      <c r="U58" s="418"/>
      <c r="V58" s="420"/>
      <c r="W58" s="420"/>
      <c r="X58" s="420"/>
      <c r="Y58" s="420"/>
      <c r="Z58" s="418"/>
    </row>
    <row r="59" spans="2:29" ht="12">
      <c r="B59" s="482" t="s">
        <v>314</v>
      </c>
      <c r="D59" s="412">
        <v>0</v>
      </c>
      <c r="E59" s="522">
        <v>0</v>
      </c>
      <c r="F59" s="470">
        <v>1566771</v>
      </c>
      <c r="G59" s="412">
        <v>-50655</v>
      </c>
      <c r="H59" s="470">
        <v>2686</v>
      </c>
      <c r="I59" s="470">
        <v>39790</v>
      </c>
      <c r="J59" s="412">
        <v>2427989</v>
      </c>
      <c r="K59" s="470">
        <v>1616906</v>
      </c>
      <c r="L59" s="470">
        <v>1310114</v>
      </c>
      <c r="M59" s="412">
        <v>753480</v>
      </c>
      <c r="N59" s="470">
        <v>845917</v>
      </c>
      <c r="O59" s="470">
        <v>740167</v>
      </c>
      <c r="P59" s="412">
        <v>543583</v>
      </c>
      <c r="Q59" s="470">
        <v>525859</v>
      </c>
      <c r="R59" s="470">
        <v>464494</v>
      </c>
      <c r="S59" s="412">
        <v>0</v>
      </c>
      <c r="T59" s="470">
        <v>0</v>
      </c>
      <c r="U59" s="470">
        <v>0</v>
      </c>
      <c r="V59" s="417">
        <v>3674397</v>
      </c>
      <c r="W59" s="414">
        <v>2991368</v>
      </c>
      <c r="X59" s="414">
        <v>4121336</v>
      </c>
      <c r="Y59" s="396"/>
      <c r="AA59" s="418">
        <v>0</v>
      </c>
      <c r="AB59" s="418">
        <v>0</v>
      </c>
      <c r="AC59" s="418">
        <v>0</v>
      </c>
    </row>
    <row r="60" spans="2:29" ht="12">
      <c r="B60" s="490" t="s">
        <v>315</v>
      </c>
      <c r="C60" s="523"/>
      <c r="D60" s="412">
        <v>0</v>
      </c>
      <c r="E60" s="522">
        <v>0</v>
      </c>
      <c r="F60" s="470">
        <v>1566771</v>
      </c>
      <c r="G60" s="412">
        <v>-50655</v>
      </c>
      <c r="H60" s="470">
        <v>2686</v>
      </c>
      <c r="I60" s="470">
        <v>39790</v>
      </c>
      <c r="J60" s="412">
        <v>2427989</v>
      </c>
      <c r="K60" s="470">
        <v>1616906</v>
      </c>
      <c r="L60" s="470">
        <v>1310114</v>
      </c>
      <c r="M60" s="412">
        <v>753480</v>
      </c>
      <c r="N60" s="470">
        <v>845917</v>
      </c>
      <c r="O60" s="470">
        <v>740167</v>
      </c>
      <c r="P60" s="412">
        <v>543583</v>
      </c>
      <c r="Q60" s="470">
        <v>525859</v>
      </c>
      <c r="R60" s="470">
        <v>464494</v>
      </c>
      <c r="S60" s="412">
        <v>0</v>
      </c>
      <c r="T60" s="470">
        <v>0</v>
      </c>
      <c r="U60" s="470">
        <v>0</v>
      </c>
      <c r="V60" s="412">
        <v>3674397</v>
      </c>
      <c r="W60" s="414">
        <v>2991368</v>
      </c>
      <c r="X60" s="414">
        <v>4121336</v>
      </c>
      <c r="Y60" s="396"/>
      <c r="AA60" s="418">
        <v>0</v>
      </c>
      <c r="AB60" s="418">
        <v>0</v>
      </c>
      <c r="AC60" s="418">
        <v>0</v>
      </c>
    </row>
    <row r="61" spans="2:29" ht="12">
      <c r="B61" s="415"/>
      <c r="C61" s="411" t="s">
        <v>316</v>
      </c>
      <c r="D61" s="412">
        <v>0</v>
      </c>
      <c r="E61" s="515">
        <v>0</v>
      </c>
      <c r="F61" s="481">
        <v>518093</v>
      </c>
      <c r="G61" s="412">
        <v>55770</v>
      </c>
      <c r="H61" s="481">
        <v>53978</v>
      </c>
      <c r="I61" s="481">
        <v>66269</v>
      </c>
      <c r="J61" s="412">
        <v>1685527</v>
      </c>
      <c r="K61" s="481">
        <v>568832</v>
      </c>
      <c r="L61" s="481">
        <v>439395</v>
      </c>
      <c r="M61" s="412">
        <v>4669</v>
      </c>
      <c r="N61" s="481">
        <v>4481</v>
      </c>
      <c r="O61" s="481">
        <v>4159</v>
      </c>
      <c r="P61" s="412">
        <v>223340</v>
      </c>
      <c r="Q61" s="481">
        <v>216044</v>
      </c>
      <c r="R61" s="481">
        <v>183996</v>
      </c>
      <c r="S61" s="412">
        <v>0</v>
      </c>
      <c r="T61" s="481">
        <v>0</v>
      </c>
      <c r="U61" s="481">
        <v>0</v>
      </c>
      <c r="V61" s="417">
        <v>1969306</v>
      </c>
      <c r="W61" s="414">
        <v>843335</v>
      </c>
      <c r="X61" s="414">
        <v>1211912</v>
      </c>
      <c r="Y61" s="396"/>
      <c r="AA61" s="418">
        <v>0</v>
      </c>
      <c r="AB61" s="418">
        <v>0</v>
      </c>
      <c r="AC61" s="418">
        <v>0</v>
      </c>
    </row>
    <row r="62" spans="2:29" ht="12">
      <c r="B62" s="415"/>
      <c r="C62" s="411" t="s">
        <v>317</v>
      </c>
      <c r="D62" s="412">
        <v>0</v>
      </c>
      <c r="E62" s="515">
        <v>0</v>
      </c>
      <c r="F62" s="481">
        <v>1725028</v>
      </c>
      <c r="G62" s="412">
        <v>-108668</v>
      </c>
      <c r="H62" s="481">
        <v>-53463</v>
      </c>
      <c r="I62" s="481">
        <v>-29145</v>
      </c>
      <c r="J62" s="412">
        <v>-1379509</v>
      </c>
      <c r="K62" s="481">
        <v>92006</v>
      </c>
      <c r="L62" s="481">
        <v>115615</v>
      </c>
      <c r="M62" s="412">
        <v>21</v>
      </c>
      <c r="N62" s="481">
        <v>134166</v>
      </c>
      <c r="O62" s="481">
        <v>147502</v>
      </c>
      <c r="P62" s="412">
        <v>14107</v>
      </c>
      <c r="Q62" s="481">
        <v>23436</v>
      </c>
      <c r="R62" s="481">
        <v>33102</v>
      </c>
      <c r="S62" s="412">
        <v>0</v>
      </c>
      <c r="T62" s="481">
        <v>0</v>
      </c>
      <c r="U62" s="481">
        <v>0</v>
      </c>
      <c r="V62" s="417">
        <v>-1474049</v>
      </c>
      <c r="W62" s="414">
        <v>196145</v>
      </c>
      <c r="X62" s="414">
        <v>1992102</v>
      </c>
      <c r="Y62" s="396"/>
      <c r="AA62" s="418">
        <v>0</v>
      </c>
      <c r="AB62" s="418">
        <v>0</v>
      </c>
      <c r="AC62" s="418">
        <v>0</v>
      </c>
    </row>
    <row r="63" spans="2:29" ht="12">
      <c r="B63" s="415"/>
      <c r="C63" s="411" t="s">
        <v>318</v>
      </c>
      <c r="D63" s="412">
        <v>0</v>
      </c>
      <c r="E63" s="515">
        <v>0</v>
      </c>
      <c r="F63" s="481">
        <v>797</v>
      </c>
      <c r="G63" s="412">
        <v>0</v>
      </c>
      <c r="H63" s="481">
        <v>0</v>
      </c>
      <c r="I63" s="481">
        <v>0</v>
      </c>
      <c r="J63" s="412">
        <v>0</v>
      </c>
      <c r="K63" s="481">
        <v>0</v>
      </c>
      <c r="L63" s="481">
        <v>0</v>
      </c>
      <c r="M63" s="412">
        <v>65962</v>
      </c>
      <c r="N63" s="481">
        <v>63307</v>
      </c>
      <c r="O63" s="481">
        <v>4198</v>
      </c>
      <c r="P63" s="412">
        <v>0</v>
      </c>
      <c r="Q63" s="481">
        <v>0</v>
      </c>
      <c r="R63" s="481">
        <v>0</v>
      </c>
      <c r="S63" s="412">
        <v>0</v>
      </c>
      <c r="T63" s="481">
        <v>0</v>
      </c>
      <c r="U63" s="481">
        <v>0</v>
      </c>
      <c r="V63" s="417">
        <v>65962</v>
      </c>
      <c r="W63" s="414">
        <v>63307</v>
      </c>
      <c r="X63" s="414">
        <v>4995</v>
      </c>
      <c r="Y63" s="396"/>
      <c r="AA63" s="418">
        <v>0</v>
      </c>
      <c r="AB63" s="418">
        <v>0</v>
      </c>
      <c r="AC63" s="418">
        <v>0</v>
      </c>
    </row>
    <row r="64" spans="2:29" ht="12">
      <c r="B64" s="415"/>
      <c r="C64" s="411" t="s">
        <v>319</v>
      </c>
      <c r="D64" s="412">
        <v>0</v>
      </c>
      <c r="E64" s="515">
        <v>0</v>
      </c>
      <c r="F64" s="481">
        <v>0</v>
      </c>
      <c r="G64" s="412">
        <v>0</v>
      </c>
      <c r="H64" s="481">
        <v>0</v>
      </c>
      <c r="I64" s="481">
        <v>0</v>
      </c>
      <c r="J64" s="412">
        <v>0</v>
      </c>
      <c r="K64" s="481">
        <v>0</v>
      </c>
      <c r="L64" s="481">
        <v>0</v>
      </c>
      <c r="M64" s="412">
        <v>0</v>
      </c>
      <c r="N64" s="481">
        <v>0</v>
      </c>
      <c r="O64" s="481">
        <v>0</v>
      </c>
      <c r="P64" s="412">
        <v>0</v>
      </c>
      <c r="Q64" s="481">
        <v>0</v>
      </c>
      <c r="R64" s="481">
        <v>0</v>
      </c>
      <c r="S64" s="412">
        <v>0</v>
      </c>
      <c r="T64" s="481">
        <v>0</v>
      </c>
      <c r="U64" s="481">
        <v>0</v>
      </c>
      <c r="V64" s="417">
        <v>0</v>
      </c>
      <c r="W64" s="414">
        <v>0</v>
      </c>
      <c r="X64" s="414">
        <v>0</v>
      </c>
      <c r="Y64" s="396"/>
      <c r="AA64" s="418">
        <v>0</v>
      </c>
      <c r="AB64" s="418">
        <v>0</v>
      </c>
      <c r="AC64" s="418">
        <v>0</v>
      </c>
    </row>
    <row r="65" spans="2:29" ht="12">
      <c r="B65" s="415"/>
      <c r="C65" s="411" t="s">
        <v>320</v>
      </c>
      <c r="D65" s="412">
        <v>0</v>
      </c>
      <c r="E65" s="515">
        <v>0</v>
      </c>
      <c r="F65" s="481">
        <v>0</v>
      </c>
      <c r="G65" s="412">
        <v>0</v>
      </c>
      <c r="H65" s="481">
        <v>0</v>
      </c>
      <c r="I65" s="481">
        <v>0</v>
      </c>
      <c r="J65" s="412">
        <v>0</v>
      </c>
      <c r="K65" s="481">
        <v>0</v>
      </c>
      <c r="L65" s="481">
        <v>0</v>
      </c>
      <c r="M65" s="412">
        <v>0</v>
      </c>
      <c r="N65" s="481">
        <v>0</v>
      </c>
      <c r="O65" s="481">
        <v>0</v>
      </c>
      <c r="P65" s="412">
        <v>0</v>
      </c>
      <c r="Q65" s="481">
        <v>0</v>
      </c>
      <c r="R65" s="481">
        <v>0</v>
      </c>
      <c r="S65" s="412">
        <v>0</v>
      </c>
      <c r="T65" s="481">
        <v>0</v>
      </c>
      <c r="U65" s="481">
        <v>0</v>
      </c>
      <c r="V65" s="417">
        <v>0</v>
      </c>
      <c r="W65" s="414">
        <v>0</v>
      </c>
      <c r="X65" s="414">
        <v>0</v>
      </c>
      <c r="Y65" s="396"/>
      <c r="AA65" s="418">
        <v>0</v>
      </c>
      <c r="AB65" s="418">
        <v>0</v>
      </c>
      <c r="AC65" s="418">
        <v>0</v>
      </c>
    </row>
    <row r="66" spans="2:29" ht="12">
      <c r="B66" s="415"/>
      <c r="C66" s="411" t="s">
        <v>321</v>
      </c>
      <c r="D66" s="412">
        <v>0</v>
      </c>
      <c r="E66" s="515">
        <v>0</v>
      </c>
      <c r="F66" s="481">
        <v>-677147</v>
      </c>
      <c r="G66" s="412">
        <v>2243</v>
      </c>
      <c r="H66" s="481">
        <v>2171</v>
      </c>
      <c r="I66" s="481">
        <v>2666</v>
      </c>
      <c r="J66" s="412">
        <v>2121971</v>
      </c>
      <c r="K66" s="481">
        <v>956068</v>
      </c>
      <c r="L66" s="481">
        <v>755104</v>
      </c>
      <c r="M66" s="412">
        <v>682828</v>
      </c>
      <c r="N66" s="481">
        <v>643963</v>
      </c>
      <c r="O66" s="481">
        <v>584308</v>
      </c>
      <c r="P66" s="412">
        <v>306136</v>
      </c>
      <c r="Q66" s="481">
        <v>286379</v>
      </c>
      <c r="R66" s="481">
        <v>247396</v>
      </c>
      <c r="S66" s="412">
        <v>0</v>
      </c>
      <c r="T66" s="481">
        <v>0</v>
      </c>
      <c r="U66" s="481">
        <v>0</v>
      </c>
      <c r="V66" s="417">
        <v>3113178</v>
      </c>
      <c r="W66" s="414">
        <v>1888581</v>
      </c>
      <c r="X66" s="414">
        <v>912327</v>
      </c>
      <c r="Y66" s="396"/>
      <c r="AA66" s="418">
        <v>0</v>
      </c>
      <c r="AB66" s="418">
        <v>0</v>
      </c>
      <c r="AC66" s="418">
        <v>0</v>
      </c>
    </row>
    <row r="67" spans="8:24" ht="12">
      <c r="H67" s="418"/>
      <c r="I67" s="418"/>
      <c r="J67" s="418"/>
      <c r="K67" s="418"/>
      <c r="L67" s="418"/>
      <c r="M67" s="418"/>
      <c r="N67" s="418"/>
      <c r="O67" s="418"/>
      <c r="P67" s="418"/>
      <c r="Q67" s="418"/>
      <c r="R67" s="418"/>
      <c r="S67" s="418"/>
      <c r="T67" s="418"/>
      <c r="U67" s="418"/>
      <c r="V67" s="418"/>
      <c r="W67" s="418"/>
      <c r="X67" s="418"/>
    </row>
    <row r="68" spans="2:29" ht="12">
      <c r="B68" s="422" t="s">
        <v>322</v>
      </c>
      <c r="C68" s="411"/>
      <c r="D68" s="412">
        <v>0</v>
      </c>
      <c r="E68" s="515">
        <v>0</v>
      </c>
      <c r="F68" s="515">
        <v>0</v>
      </c>
      <c r="G68" s="412">
        <v>0</v>
      </c>
      <c r="H68" s="481">
        <v>0</v>
      </c>
      <c r="I68" s="481">
        <v>0</v>
      </c>
      <c r="J68" s="412">
        <v>0</v>
      </c>
      <c r="K68" s="481">
        <v>0</v>
      </c>
      <c r="L68" s="481">
        <v>0</v>
      </c>
      <c r="M68" s="412">
        <v>0</v>
      </c>
      <c r="N68" s="481">
        <v>0</v>
      </c>
      <c r="O68" s="481">
        <v>0</v>
      </c>
      <c r="P68" s="412">
        <v>0</v>
      </c>
      <c r="Q68" s="481">
        <v>0</v>
      </c>
      <c r="R68" s="481">
        <v>0</v>
      </c>
      <c r="S68" s="412">
        <v>0</v>
      </c>
      <c r="T68" s="481">
        <v>0</v>
      </c>
      <c r="U68" s="481">
        <v>0</v>
      </c>
      <c r="V68" s="417">
        <v>0</v>
      </c>
      <c r="W68" s="414"/>
      <c r="X68" s="414"/>
      <c r="Y68" s="396"/>
      <c r="AA68" s="418">
        <v>0</v>
      </c>
      <c r="AB68" s="418">
        <v>0</v>
      </c>
      <c r="AC68" s="418">
        <v>0</v>
      </c>
    </row>
    <row r="69" spans="8:24" ht="12">
      <c r="H69" s="418"/>
      <c r="I69" s="418"/>
      <c r="J69" s="418"/>
      <c r="K69" s="418"/>
      <c r="L69" s="418"/>
      <c r="M69" s="418"/>
      <c r="N69" s="418"/>
      <c r="O69" s="418"/>
      <c r="P69" s="418"/>
      <c r="Q69" s="418"/>
      <c r="R69" s="418"/>
      <c r="S69" s="418"/>
      <c r="T69" s="418"/>
      <c r="U69" s="418"/>
      <c r="V69" s="420"/>
      <c r="W69" s="418"/>
      <c r="X69" s="418"/>
    </row>
    <row r="70" spans="2:29" ht="12">
      <c r="B70" s="410" t="s">
        <v>323</v>
      </c>
      <c r="C70" s="423"/>
      <c r="D70" s="417">
        <v>0</v>
      </c>
      <c r="E70" s="443">
        <v>0</v>
      </c>
      <c r="F70" s="443">
        <v>2155861</v>
      </c>
      <c r="G70" s="417">
        <v>1139491</v>
      </c>
      <c r="H70" s="414">
        <v>1044435</v>
      </c>
      <c r="I70" s="414">
        <v>893959</v>
      </c>
      <c r="J70" s="417">
        <v>6653196</v>
      </c>
      <c r="K70" s="414">
        <v>4147110</v>
      </c>
      <c r="L70" s="414">
        <v>3261161</v>
      </c>
      <c r="M70" s="417">
        <v>1950191</v>
      </c>
      <c r="N70" s="414">
        <v>1905130</v>
      </c>
      <c r="O70" s="414">
        <v>1486042</v>
      </c>
      <c r="P70" s="417">
        <v>1256045</v>
      </c>
      <c r="Q70" s="414">
        <v>1243143</v>
      </c>
      <c r="R70" s="414">
        <v>1115565</v>
      </c>
      <c r="S70" s="417">
        <v>0</v>
      </c>
      <c r="T70" s="414">
        <v>-2994</v>
      </c>
      <c r="U70" s="414">
        <v>-6221</v>
      </c>
      <c r="V70" s="417">
        <v>10998923</v>
      </c>
      <c r="W70" s="414">
        <v>8336824</v>
      </c>
      <c r="X70" s="414">
        <v>8906367</v>
      </c>
      <c r="Y70" s="396"/>
      <c r="AA70" s="418">
        <v>0</v>
      </c>
      <c r="AB70" s="418">
        <v>0</v>
      </c>
      <c r="AC70" s="418">
        <v>0</v>
      </c>
    </row>
    <row r="71" spans="4:29" ht="12">
      <c r="D71" s="418">
        <v>0</v>
      </c>
      <c r="E71" s="418">
        <v>0</v>
      </c>
      <c r="F71" s="418">
        <v>0</v>
      </c>
      <c r="G71" s="418">
        <v>0</v>
      </c>
      <c r="H71" s="418">
        <v>0</v>
      </c>
      <c r="I71" s="418">
        <v>0</v>
      </c>
      <c r="J71" s="418">
        <v>0</v>
      </c>
      <c r="K71" s="418">
        <v>0</v>
      </c>
      <c r="L71" s="418">
        <v>0</v>
      </c>
      <c r="M71" s="418">
        <v>0</v>
      </c>
      <c r="N71" s="418">
        <v>0</v>
      </c>
      <c r="O71" s="418">
        <v>0</v>
      </c>
      <c r="P71" s="418">
        <v>0</v>
      </c>
      <c r="Q71" s="418">
        <v>0</v>
      </c>
      <c r="R71" s="418">
        <v>0</v>
      </c>
      <c r="S71" s="418">
        <v>0</v>
      </c>
      <c r="T71" s="418">
        <v>0</v>
      </c>
      <c r="U71" s="418">
        <v>0</v>
      </c>
      <c r="V71" s="418">
        <v>0</v>
      </c>
      <c r="W71" s="418">
        <v>0</v>
      </c>
      <c r="X71" s="418">
        <v>0</v>
      </c>
      <c r="Y71" s="418"/>
      <c r="AA71" s="418">
        <v>0</v>
      </c>
      <c r="AB71" s="418">
        <v>0</v>
      </c>
      <c r="AC71" s="418">
        <v>0</v>
      </c>
    </row>
    <row r="72" spans="4:36" ht="12">
      <c r="D72" s="418"/>
      <c r="E72" s="418"/>
      <c r="F72" s="418"/>
      <c r="G72" s="418"/>
      <c r="H72" s="418"/>
      <c r="I72" s="418"/>
      <c r="J72" s="418"/>
      <c r="K72" s="418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418"/>
      <c r="Y72" s="418"/>
      <c r="Z72" s="418"/>
      <c r="AA72" s="418"/>
      <c r="AB72" s="418"/>
      <c r="AC72" s="418"/>
      <c r="AD72" s="418"/>
      <c r="AE72" s="418"/>
      <c r="AF72" s="418"/>
      <c r="AH72" s="418"/>
      <c r="AI72" s="418"/>
      <c r="AJ72" s="418"/>
    </row>
    <row r="73" spans="4:17" ht="18" customHeight="1">
      <c r="D73" s="504" t="s">
        <v>24</v>
      </c>
      <c r="E73" s="505"/>
      <c r="F73" s="505"/>
      <c r="G73" s="505"/>
      <c r="H73" s="505"/>
      <c r="I73" s="505"/>
      <c r="J73" s="505"/>
      <c r="K73" s="505"/>
      <c r="L73" s="505"/>
      <c r="M73" s="505"/>
      <c r="N73" s="505"/>
      <c r="O73" s="505"/>
      <c r="P73" s="505"/>
      <c r="Q73" s="506"/>
    </row>
    <row r="74" spans="2:17" ht="12">
      <c r="B74" s="397" t="s">
        <v>3</v>
      </c>
      <c r="C74" s="398"/>
      <c r="D74" s="399" t="s">
        <v>25</v>
      </c>
      <c r="E74" s="401"/>
      <c r="F74" s="399" t="s">
        <v>10</v>
      </c>
      <c r="G74" s="401"/>
      <c r="H74" s="399" t="s">
        <v>38</v>
      </c>
      <c r="I74" s="401"/>
      <c r="J74" s="399" t="s">
        <v>14</v>
      </c>
      <c r="K74" s="401"/>
      <c r="L74" s="399" t="s">
        <v>12</v>
      </c>
      <c r="M74" s="401"/>
      <c r="N74" s="399" t="s">
        <v>271</v>
      </c>
      <c r="O74" s="401"/>
      <c r="P74" s="399" t="s">
        <v>272</v>
      </c>
      <c r="Q74" s="401"/>
    </row>
    <row r="75" spans="2:17" ht="12">
      <c r="B75" s="424" t="s">
        <v>324</v>
      </c>
      <c r="C75" s="425"/>
      <c r="D75" s="404">
        <v>42825</v>
      </c>
      <c r="E75" s="405">
        <v>42460</v>
      </c>
      <c r="F75" s="404">
        <v>42735</v>
      </c>
      <c r="G75" s="405">
        <v>42460</v>
      </c>
      <c r="H75" s="404">
        <v>42825</v>
      </c>
      <c r="I75" s="405">
        <v>42460</v>
      </c>
      <c r="J75" s="404">
        <v>42735</v>
      </c>
      <c r="K75" s="405">
        <v>42460</v>
      </c>
      <c r="L75" s="404">
        <v>42825</v>
      </c>
      <c r="M75" s="405">
        <v>42460</v>
      </c>
      <c r="N75" s="404">
        <v>42825</v>
      </c>
      <c r="O75" s="405">
        <v>42460</v>
      </c>
      <c r="P75" s="404">
        <v>42825</v>
      </c>
      <c r="Q75" s="405">
        <v>42460</v>
      </c>
    </row>
    <row r="76" spans="2:17" ht="12">
      <c r="B76" s="426"/>
      <c r="C76" s="427"/>
      <c r="D76" s="408" t="s">
        <v>274</v>
      </c>
      <c r="E76" s="409" t="s">
        <v>274</v>
      </c>
      <c r="F76" s="408" t="s">
        <v>274</v>
      </c>
      <c r="G76" s="409" t="s">
        <v>274</v>
      </c>
      <c r="H76" s="408" t="s">
        <v>274</v>
      </c>
      <c r="I76" s="409" t="s">
        <v>274</v>
      </c>
      <c r="J76" s="408" t="s">
        <v>274</v>
      </c>
      <c r="K76" s="409" t="s">
        <v>274</v>
      </c>
      <c r="L76" s="408" t="s">
        <v>274</v>
      </c>
      <c r="M76" s="409" t="s">
        <v>274</v>
      </c>
      <c r="N76" s="408" t="s">
        <v>274</v>
      </c>
      <c r="O76" s="409" t="s">
        <v>274</v>
      </c>
      <c r="P76" s="408" t="s">
        <v>274</v>
      </c>
      <c r="Q76" s="409" t="s">
        <v>274</v>
      </c>
    </row>
    <row r="77" spans="2:21" ht="12">
      <c r="B77" s="410" t="s">
        <v>325</v>
      </c>
      <c r="C77" s="447"/>
      <c r="D77" s="448">
        <v>0</v>
      </c>
      <c r="E77" s="450">
        <v>0</v>
      </c>
      <c r="F77" s="448">
        <v>336447</v>
      </c>
      <c r="G77" s="449">
        <v>207102</v>
      </c>
      <c r="H77" s="448">
        <v>917901</v>
      </c>
      <c r="I77" s="449">
        <v>488835</v>
      </c>
      <c r="J77" s="448">
        <v>377353</v>
      </c>
      <c r="K77" s="449">
        <v>311556</v>
      </c>
      <c r="L77" s="448">
        <v>226572</v>
      </c>
      <c r="M77" s="449">
        <v>224899</v>
      </c>
      <c r="N77" s="448">
        <v>0</v>
      </c>
      <c r="O77" s="450">
        <v>0</v>
      </c>
      <c r="P77" s="448">
        <v>1858273</v>
      </c>
      <c r="Q77" s="449">
        <v>1232392</v>
      </c>
      <c r="T77" s="418">
        <v>0</v>
      </c>
      <c r="U77" s="418">
        <v>0</v>
      </c>
    </row>
    <row r="78" spans="2:21" ht="12">
      <c r="B78" s="451"/>
      <c r="C78" s="421" t="s">
        <v>326</v>
      </c>
      <c r="D78" s="448">
        <v>0</v>
      </c>
      <c r="E78" s="450">
        <v>0</v>
      </c>
      <c r="F78" s="448">
        <v>332423</v>
      </c>
      <c r="G78" s="449">
        <v>177774</v>
      </c>
      <c r="H78" s="448">
        <v>771209</v>
      </c>
      <c r="I78" s="449">
        <v>476075</v>
      </c>
      <c r="J78" s="448">
        <v>375165</v>
      </c>
      <c r="K78" s="449">
        <v>310047</v>
      </c>
      <c r="L78" s="448">
        <v>225720</v>
      </c>
      <c r="M78" s="449">
        <v>224083</v>
      </c>
      <c r="N78" s="448">
        <v>0</v>
      </c>
      <c r="O78" s="450">
        <v>0</v>
      </c>
      <c r="P78" s="448">
        <v>1704517</v>
      </c>
      <c r="Q78" s="449">
        <v>1187979</v>
      </c>
      <c r="T78" s="418">
        <v>0</v>
      </c>
      <c r="U78" s="418">
        <v>0</v>
      </c>
    </row>
    <row r="79" spans="2:21" ht="12">
      <c r="B79" s="451"/>
      <c r="C79" s="452" t="s">
        <v>327</v>
      </c>
      <c r="D79" s="453">
        <v>0</v>
      </c>
      <c r="E79" s="455"/>
      <c r="F79" s="453">
        <v>316560</v>
      </c>
      <c r="G79" s="454">
        <v>165111</v>
      </c>
      <c r="H79" s="453">
        <v>555603</v>
      </c>
      <c r="I79" s="454">
        <v>379021</v>
      </c>
      <c r="J79" s="453">
        <v>312911</v>
      </c>
      <c r="K79" s="454">
        <v>257231</v>
      </c>
      <c r="L79" s="453">
        <v>214573</v>
      </c>
      <c r="M79" s="454">
        <v>214290</v>
      </c>
      <c r="N79" s="453">
        <v>0</v>
      </c>
      <c r="O79" s="455">
        <v>0</v>
      </c>
      <c r="P79" s="453">
        <v>1399647</v>
      </c>
      <c r="Q79" s="454">
        <v>1015653</v>
      </c>
      <c r="T79" s="418">
        <v>0</v>
      </c>
      <c r="U79" s="418">
        <v>0</v>
      </c>
    </row>
    <row r="80" spans="2:21" ht="12">
      <c r="B80" s="451"/>
      <c r="C80" s="452" t="s">
        <v>328</v>
      </c>
      <c r="D80" s="453">
        <v>0</v>
      </c>
      <c r="E80" s="455"/>
      <c r="F80" s="453">
        <v>27</v>
      </c>
      <c r="G80" s="454">
        <v>52</v>
      </c>
      <c r="H80" s="453">
        <v>541</v>
      </c>
      <c r="I80" s="454">
        <v>459</v>
      </c>
      <c r="J80" s="453">
        <v>27</v>
      </c>
      <c r="K80" s="454">
        <v>20</v>
      </c>
      <c r="L80" s="453">
        <v>290</v>
      </c>
      <c r="M80" s="454">
        <v>120</v>
      </c>
      <c r="N80" s="453">
        <v>0</v>
      </c>
      <c r="O80" s="455">
        <v>0</v>
      </c>
      <c r="P80" s="453">
        <v>885</v>
      </c>
      <c r="Q80" s="454">
        <v>651</v>
      </c>
      <c r="T80" s="418">
        <v>0</v>
      </c>
      <c r="U80" s="418">
        <v>0</v>
      </c>
    </row>
    <row r="81" spans="2:21" ht="12">
      <c r="B81" s="451"/>
      <c r="C81" s="452" t="s">
        <v>329</v>
      </c>
      <c r="D81" s="453">
        <v>0</v>
      </c>
      <c r="E81" s="455"/>
      <c r="F81" s="453">
        <v>15836</v>
      </c>
      <c r="G81" s="454">
        <v>12611</v>
      </c>
      <c r="H81" s="453">
        <v>215065</v>
      </c>
      <c r="I81" s="454">
        <v>96595</v>
      </c>
      <c r="J81" s="453">
        <v>62227</v>
      </c>
      <c r="K81" s="454">
        <v>52796</v>
      </c>
      <c r="L81" s="453">
        <v>10857</v>
      </c>
      <c r="M81" s="454">
        <v>9673</v>
      </c>
      <c r="N81" s="453">
        <v>0</v>
      </c>
      <c r="O81" s="455">
        <v>0</v>
      </c>
      <c r="P81" s="453">
        <v>303985</v>
      </c>
      <c r="Q81" s="454">
        <v>171675</v>
      </c>
      <c r="T81" s="418">
        <v>0</v>
      </c>
      <c r="U81" s="418">
        <v>0</v>
      </c>
    </row>
    <row r="82" spans="2:21" ht="12" hidden="1">
      <c r="B82" s="451"/>
      <c r="C82" s="452"/>
      <c r="D82" s="453"/>
      <c r="E82" s="455"/>
      <c r="F82" s="453"/>
      <c r="G82" s="454">
        <v>0</v>
      </c>
      <c r="H82" s="453"/>
      <c r="I82" s="454">
        <v>0</v>
      </c>
      <c r="J82" s="453"/>
      <c r="K82" s="454">
        <v>0</v>
      </c>
      <c r="L82" s="453"/>
      <c r="M82" s="454">
        <v>0</v>
      </c>
      <c r="N82" s="453"/>
      <c r="O82" s="455">
        <v>0</v>
      </c>
      <c r="P82" s="453"/>
      <c r="Q82" s="454"/>
      <c r="T82" s="418"/>
      <c r="U82" s="418"/>
    </row>
    <row r="83" spans="2:21" ht="12">
      <c r="B83" s="451"/>
      <c r="C83" s="421" t="s">
        <v>330</v>
      </c>
      <c r="D83" s="453">
        <v>0</v>
      </c>
      <c r="E83" s="455"/>
      <c r="F83" s="453">
        <v>4024</v>
      </c>
      <c r="G83" s="454">
        <v>29328</v>
      </c>
      <c r="H83" s="453">
        <v>146692</v>
      </c>
      <c r="I83" s="454">
        <v>12760</v>
      </c>
      <c r="J83" s="453">
        <v>2188</v>
      </c>
      <c r="K83" s="454">
        <v>1509</v>
      </c>
      <c r="L83" s="453">
        <v>852</v>
      </c>
      <c r="M83" s="454">
        <v>816</v>
      </c>
      <c r="N83" s="453">
        <v>0</v>
      </c>
      <c r="O83" s="455">
        <v>0</v>
      </c>
      <c r="P83" s="453">
        <v>153756</v>
      </c>
      <c r="Q83" s="454">
        <v>44413</v>
      </c>
      <c r="T83" s="418">
        <v>0</v>
      </c>
      <c r="U83" s="418">
        <v>0</v>
      </c>
    </row>
    <row r="84" spans="5:21" ht="12">
      <c r="E84" s="457"/>
      <c r="F84" s="418"/>
      <c r="G84" s="418"/>
      <c r="H84" s="418"/>
      <c r="I84" s="418"/>
      <c r="J84" s="418"/>
      <c r="K84" s="418"/>
      <c r="L84" s="418"/>
      <c r="M84" s="418"/>
      <c r="O84" s="457"/>
      <c r="T84" s="418">
        <v>0</v>
      </c>
      <c r="U84" s="418"/>
    </row>
    <row r="85" spans="2:21" ht="12">
      <c r="B85" s="410" t="s">
        <v>331</v>
      </c>
      <c r="C85" s="458"/>
      <c r="D85" s="448">
        <v>0</v>
      </c>
      <c r="E85" s="450">
        <v>0</v>
      </c>
      <c r="F85" s="448">
        <v>-195703</v>
      </c>
      <c r="G85" s="449">
        <v>-85594</v>
      </c>
      <c r="H85" s="448">
        <v>-631888</v>
      </c>
      <c r="I85" s="449">
        <v>-317270</v>
      </c>
      <c r="J85" s="448">
        <v>-213403</v>
      </c>
      <c r="K85" s="449">
        <v>-186427</v>
      </c>
      <c r="L85" s="448">
        <v>-154810</v>
      </c>
      <c r="M85" s="449">
        <v>-153265</v>
      </c>
      <c r="N85" s="448">
        <v>0</v>
      </c>
      <c r="O85" s="450">
        <v>0</v>
      </c>
      <c r="P85" s="448">
        <v>-1195804</v>
      </c>
      <c r="Q85" s="449">
        <v>-742556</v>
      </c>
      <c r="T85" s="418">
        <v>0</v>
      </c>
      <c r="U85" s="418">
        <v>0</v>
      </c>
    </row>
    <row r="86" spans="2:21" ht="12">
      <c r="B86" s="451"/>
      <c r="C86" s="452" t="s">
        <v>332</v>
      </c>
      <c r="D86" s="453">
        <v>0</v>
      </c>
      <c r="E86" s="455"/>
      <c r="F86" s="453">
        <v>-140013</v>
      </c>
      <c r="G86" s="454">
        <v>-85415</v>
      </c>
      <c r="H86" s="453">
        <v>-452110</v>
      </c>
      <c r="I86" s="454">
        <v>-215464</v>
      </c>
      <c r="J86" s="453">
        <v>-154539</v>
      </c>
      <c r="K86" s="454">
        <v>-143752</v>
      </c>
      <c r="L86" s="453">
        <v>-146095</v>
      </c>
      <c r="M86" s="454">
        <v>-146293</v>
      </c>
      <c r="N86" s="453">
        <v>0</v>
      </c>
      <c r="O86" s="455">
        <v>0</v>
      </c>
      <c r="P86" s="453">
        <v>-892757</v>
      </c>
      <c r="Q86" s="454">
        <v>-590924</v>
      </c>
      <c r="T86" s="418">
        <v>0</v>
      </c>
      <c r="U86" s="418">
        <v>0</v>
      </c>
    </row>
    <row r="87" spans="2:21" ht="12">
      <c r="B87" s="451"/>
      <c r="C87" s="452" t="s">
        <v>333</v>
      </c>
      <c r="D87" s="453">
        <v>0</v>
      </c>
      <c r="E87" s="455"/>
      <c r="F87" s="453">
        <v>0</v>
      </c>
      <c r="G87" s="454">
        <v>0</v>
      </c>
      <c r="H87" s="453">
        <v>0</v>
      </c>
      <c r="I87" s="454">
        <v>0</v>
      </c>
      <c r="J87" s="453">
        <v>0</v>
      </c>
      <c r="K87" s="454">
        <v>0</v>
      </c>
      <c r="L87" s="453">
        <v>0</v>
      </c>
      <c r="M87" s="454">
        <v>0</v>
      </c>
      <c r="N87" s="453">
        <v>0</v>
      </c>
      <c r="O87" s="455">
        <v>0</v>
      </c>
      <c r="P87" s="453">
        <v>0</v>
      </c>
      <c r="Q87" s="454">
        <v>0</v>
      </c>
      <c r="T87" s="418">
        <v>0</v>
      </c>
      <c r="U87" s="418">
        <v>0</v>
      </c>
    </row>
    <row r="88" spans="2:21" ht="12">
      <c r="B88" s="451"/>
      <c r="C88" s="452" t="s">
        <v>334</v>
      </c>
      <c r="D88" s="453">
        <v>0</v>
      </c>
      <c r="E88" s="455"/>
      <c r="F88" s="453">
        <v>-265</v>
      </c>
      <c r="G88" s="454">
        <v>-126</v>
      </c>
      <c r="H88" s="453">
        <v>-33758</v>
      </c>
      <c r="I88" s="454">
        <v>-18950</v>
      </c>
      <c r="J88" s="453">
        <v>-39365</v>
      </c>
      <c r="K88" s="454">
        <v>-30146</v>
      </c>
      <c r="L88" s="453">
        <v>0</v>
      </c>
      <c r="M88" s="454">
        <v>0</v>
      </c>
      <c r="N88" s="453">
        <v>0</v>
      </c>
      <c r="O88" s="455">
        <v>0</v>
      </c>
      <c r="P88" s="453">
        <v>-73388</v>
      </c>
      <c r="Q88" s="454">
        <v>-49222</v>
      </c>
      <c r="T88" s="418">
        <v>0</v>
      </c>
      <c r="U88" s="418">
        <v>0</v>
      </c>
    </row>
    <row r="89" spans="2:21" ht="12">
      <c r="B89" s="451"/>
      <c r="C89" s="452" t="s">
        <v>335</v>
      </c>
      <c r="D89" s="453">
        <v>0</v>
      </c>
      <c r="E89" s="455"/>
      <c r="F89" s="453">
        <v>-55425</v>
      </c>
      <c r="G89" s="454">
        <v>-53</v>
      </c>
      <c r="H89" s="453">
        <v>-146020</v>
      </c>
      <c r="I89" s="454">
        <v>-82856</v>
      </c>
      <c r="J89" s="453">
        <v>-19499</v>
      </c>
      <c r="K89" s="454">
        <v>-12529</v>
      </c>
      <c r="L89" s="453">
        <v>-8715</v>
      </c>
      <c r="M89" s="454">
        <v>-6972</v>
      </c>
      <c r="N89" s="453">
        <v>0</v>
      </c>
      <c r="O89" s="455">
        <v>0</v>
      </c>
      <c r="P89" s="453">
        <v>-229659</v>
      </c>
      <c r="Q89" s="454">
        <v>-102410</v>
      </c>
      <c r="T89" s="418">
        <v>0</v>
      </c>
      <c r="U89" s="418">
        <v>0</v>
      </c>
    </row>
    <row r="90" spans="4:21" ht="12">
      <c r="D90" s="418"/>
      <c r="E90" s="457"/>
      <c r="F90" s="418"/>
      <c r="G90" s="418"/>
      <c r="H90" s="418"/>
      <c r="I90" s="418"/>
      <c r="J90" s="418"/>
      <c r="K90" s="418"/>
      <c r="L90" s="418"/>
      <c r="M90" s="418"/>
      <c r="N90" s="418"/>
      <c r="O90" s="457"/>
      <c r="P90" s="418"/>
      <c r="T90" s="418">
        <v>0</v>
      </c>
      <c r="U90" s="418">
        <v>0</v>
      </c>
    </row>
    <row r="91" spans="2:21" ht="12">
      <c r="B91" s="410" t="s">
        <v>336</v>
      </c>
      <c r="C91" s="458"/>
      <c r="D91" s="448">
        <v>0</v>
      </c>
      <c r="E91" s="450">
        <v>0</v>
      </c>
      <c r="F91" s="448">
        <v>140744</v>
      </c>
      <c r="G91" s="449">
        <v>121508</v>
      </c>
      <c r="H91" s="448">
        <v>286013</v>
      </c>
      <c r="I91" s="449">
        <v>171565</v>
      </c>
      <c r="J91" s="448">
        <v>163950</v>
      </c>
      <c r="K91" s="449">
        <v>125129</v>
      </c>
      <c r="L91" s="448">
        <v>71762</v>
      </c>
      <c r="M91" s="449">
        <v>71634</v>
      </c>
      <c r="N91" s="448">
        <v>0</v>
      </c>
      <c r="O91" s="450">
        <v>0</v>
      </c>
      <c r="P91" s="448">
        <v>662469</v>
      </c>
      <c r="Q91" s="449">
        <v>489836</v>
      </c>
      <c r="T91" s="418">
        <v>0</v>
      </c>
      <c r="U91" s="418">
        <v>0</v>
      </c>
    </row>
    <row r="92" spans="4:21" ht="12">
      <c r="D92" s="418"/>
      <c r="E92" s="457"/>
      <c r="F92" s="418"/>
      <c r="G92" s="418"/>
      <c r="H92" s="418"/>
      <c r="I92" s="418"/>
      <c r="J92" s="418"/>
      <c r="K92" s="418"/>
      <c r="L92" s="418"/>
      <c r="M92" s="418"/>
      <c r="N92" s="418"/>
      <c r="O92" s="457"/>
      <c r="P92" s="418"/>
      <c r="T92" s="418">
        <v>0</v>
      </c>
      <c r="U92" s="418">
        <v>0</v>
      </c>
    </row>
    <row r="93" spans="2:21" ht="12">
      <c r="B93" s="415"/>
      <c r="C93" s="421" t="s">
        <v>337</v>
      </c>
      <c r="D93" s="453">
        <v>0</v>
      </c>
      <c r="E93" s="455"/>
      <c r="F93" s="453">
        <v>12695</v>
      </c>
      <c r="G93" s="454">
        <v>9231</v>
      </c>
      <c r="H93" s="453">
        <v>14571</v>
      </c>
      <c r="I93" s="454">
        <v>4784</v>
      </c>
      <c r="J93" s="453">
        <v>4117</v>
      </c>
      <c r="K93" s="454">
        <v>1821</v>
      </c>
      <c r="L93" s="453">
        <v>1456</v>
      </c>
      <c r="M93" s="454">
        <v>1432</v>
      </c>
      <c r="N93" s="453">
        <v>0</v>
      </c>
      <c r="O93" s="455">
        <v>0</v>
      </c>
      <c r="P93" s="453">
        <v>32839</v>
      </c>
      <c r="Q93" s="454">
        <v>17268</v>
      </c>
      <c r="T93" s="418">
        <v>0</v>
      </c>
      <c r="U93" s="418">
        <v>0</v>
      </c>
    </row>
    <row r="94" spans="2:21" ht="12">
      <c r="B94" s="415"/>
      <c r="C94" s="421" t="s">
        <v>338</v>
      </c>
      <c r="D94" s="453">
        <v>0</v>
      </c>
      <c r="E94" s="455"/>
      <c r="F94" s="453">
        <v>-69049</v>
      </c>
      <c r="G94" s="454">
        <v>-59975</v>
      </c>
      <c r="H94" s="453">
        <v>-117259</v>
      </c>
      <c r="I94" s="454">
        <v>-25350</v>
      </c>
      <c r="J94" s="453">
        <v>-15515</v>
      </c>
      <c r="K94" s="454">
        <v>-11420</v>
      </c>
      <c r="L94" s="453">
        <v>-8047</v>
      </c>
      <c r="M94" s="454">
        <v>-7434</v>
      </c>
      <c r="N94" s="453">
        <v>0</v>
      </c>
      <c r="O94" s="455">
        <v>0</v>
      </c>
      <c r="P94" s="453">
        <v>-209870</v>
      </c>
      <c r="Q94" s="454">
        <v>-104179</v>
      </c>
      <c r="T94" s="418">
        <v>0</v>
      </c>
      <c r="U94" s="418">
        <v>0</v>
      </c>
    </row>
    <row r="95" spans="2:21" ht="12">
      <c r="B95" s="415"/>
      <c r="C95" s="421" t="s">
        <v>339</v>
      </c>
      <c r="D95" s="453">
        <v>0</v>
      </c>
      <c r="E95" s="455"/>
      <c r="F95" s="453">
        <v>-38635</v>
      </c>
      <c r="G95" s="454">
        <v>-37768</v>
      </c>
      <c r="H95" s="453">
        <v>-96924</v>
      </c>
      <c r="I95" s="454">
        <v>-54875</v>
      </c>
      <c r="J95" s="453">
        <v>-25569</v>
      </c>
      <c r="K95" s="454">
        <v>-20421</v>
      </c>
      <c r="L95" s="453">
        <v>-9323</v>
      </c>
      <c r="M95" s="454">
        <v>-9998</v>
      </c>
      <c r="N95" s="453">
        <v>0</v>
      </c>
      <c r="O95" s="455">
        <v>0</v>
      </c>
      <c r="P95" s="453">
        <v>-170451</v>
      </c>
      <c r="Q95" s="454">
        <v>-123062</v>
      </c>
      <c r="T95" s="418">
        <v>0</v>
      </c>
      <c r="U95" s="418">
        <v>0</v>
      </c>
    </row>
    <row r="96" spans="4:21" ht="12">
      <c r="D96" s="418"/>
      <c r="E96" s="457"/>
      <c r="F96" s="418"/>
      <c r="G96" s="418"/>
      <c r="H96" s="418"/>
      <c r="I96" s="418"/>
      <c r="J96" s="418"/>
      <c r="K96" s="418"/>
      <c r="L96" s="418"/>
      <c r="M96" s="418"/>
      <c r="N96" s="418"/>
      <c r="O96" s="457"/>
      <c r="P96" s="418"/>
      <c r="T96" s="418">
        <v>0</v>
      </c>
      <c r="U96" s="418">
        <v>0</v>
      </c>
    </row>
    <row r="97" spans="2:21" ht="12">
      <c r="B97" s="410" t="s">
        <v>340</v>
      </c>
      <c r="C97" s="458"/>
      <c r="D97" s="448">
        <v>0</v>
      </c>
      <c r="E97" s="450">
        <v>0</v>
      </c>
      <c r="F97" s="448">
        <v>45755</v>
      </c>
      <c r="G97" s="449">
        <v>32996</v>
      </c>
      <c r="H97" s="448">
        <v>86401</v>
      </c>
      <c r="I97" s="449">
        <v>96124</v>
      </c>
      <c r="J97" s="448">
        <v>126983</v>
      </c>
      <c r="K97" s="449">
        <v>95109</v>
      </c>
      <c r="L97" s="448">
        <v>55848</v>
      </c>
      <c r="M97" s="449">
        <v>55634</v>
      </c>
      <c r="N97" s="448">
        <v>0</v>
      </c>
      <c r="O97" s="450">
        <v>0</v>
      </c>
      <c r="P97" s="448">
        <v>314987</v>
      </c>
      <c r="Q97" s="449">
        <v>279863</v>
      </c>
      <c r="T97" s="418">
        <v>0</v>
      </c>
      <c r="U97" s="418">
        <v>0</v>
      </c>
    </row>
    <row r="98" spans="4:21" ht="12">
      <c r="D98" s="418"/>
      <c r="E98" s="457"/>
      <c r="F98" s="418"/>
      <c r="G98" s="418"/>
      <c r="H98" s="418"/>
      <c r="I98" s="418"/>
      <c r="J98" s="418"/>
      <c r="K98" s="418"/>
      <c r="L98" s="418"/>
      <c r="M98" s="418"/>
      <c r="N98" s="418"/>
      <c r="O98" s="457"/>
      <c r="P98" s="418"/>
      <c r="T98" s="418">
        <v>0</v>
      </c>
      <c r="U98" s="418">
        <v>0</v>
      </c>
    </row>
    <row r="99" spans="2:21" ht="12">
      <c r="B99" s="451"/>
      <c r="C99" s="421" t="s">
        <v>341</v>
      </c>
      <c r="D99" s="453">
        <v>0</v>
      </c>
      <c r="E99" s="455"/>
      <c r="F99" s="453">
        <v>-5483</v>
      </c>
      <c r="G99" s="454">
        <v>-3655</v>
      </c>
      <c r="H99" s="453">
        <v>-42568</v>
      </c>
      <c r="I99" s="454">
        <v>-25806</v>
      </c>
      <c r="J99" s="453">
        <v>-25826</v>
      </c>
      <c r="K99" s="454">
        <v>-18563</v>
      </c>
      <c r="L99" s="453">
        <v>-12163</v>
      </c>
      <c r="M99" s="454">
        <v>-10843</v>
      </c>
      <c r="N99" s="453">
        <v>0</v>
      </c>
      <c r="O99" s="455">
        <v>0</v>
      </c>
      <c r="P99" s="453">
        <v>-86040</v>
      </c>
      <c r="Q99" s="454">
        <v>-58867</v>
      </c>
      <c r="T99" s="418">
        <v>0</v>
      </c>
      <c r="U99" s="418">
        <v>0</v>
      </c>
    </row>
    <row r="100" spans="2:21" ht="24">
      <c r="B100" s="451"/>
      <c r="C100" s="421" t="s">
        <v>342</v>
      </c>
      <c r="D100" s="453">
        <v>0</v>
      </c>
      <c r="E100" s="455"/>
      <c r="F100" s="453">
        <v>-6124</v>
      </c>
      <c r="G100" s="454">
        <v>-1307</v>
      </c>
      <c r="H100" s="453">
        <v>-21592</v>
      </c>
      <c r="I100" s="454">
        <v>-11325</v>
      </c>
      <c r="J100" s="453">
        <v>-1334</v>
      </c>
      <c r="K100" s="454">
        <v>-672</v>
      </c>
      <c r="L100" s="453">
        <v>-1442</v>
      </c>
      <c r="M100" s="454">
        <v>-734</v>
      </c>
      <c r="N100" s="453">
        <v>0</v>
      </c>
      <c r="O100" s="455">
        <v>0</v>
      </c>
      <c r="P100" s="453">
        <v>-30492</v>
      </c>
      <c r="Q100" s="454">
        <v>-14038</v>
      </c>
      <c r="T100" s="418">
        <v>0</v>
      </c>
      <c r="U100" s="418">
        <v>0</v>
      </c>
    </row>
    <row r="101" spans="2:21" ht="12" hidden="1">
      <c r="B101" s="459"/>
      <c r="C101" s="459"/>
      <c r="D101" s="460"/>
      <c r="E101" s="462"/>
      <c r="F101" s="460"/>
      <c r="G101" s="461"/>
      <c r="H101" s="460"/>
      <c r="I101" s="461"/>
      <c r="J101" s="460"/>
      <c r="K101" s="461"/>
      <c r="L101" s="460"/>
      <c r="M101" s="461"/>
      <c r="N101" s="460"/>
      <c r="O101" s="462"/>
      <c r="P101" s="460"/>
      <c r="Q101" s="461"/>
      <c r="T101" s="418"/>
      <c r="U101" s="418"/>
    </row>
    <row r="102" spans="4:21" ht="12">
      <c r="D102" s="418"/>
      <c r="E102" s="457"/>
      <c r="F102" s="418"/>
      <c r="G102" s="418"/>
      <c r="H102" s="418"/>
      <c r="I102" s="418"/>
      <c r="J102" s="418"/>
      <c r="K102" s="418"/>
      <c r="L102" s="418"/>
      <c r="M102" s="418"/>
      <c r="N102" s="418"/>
      <c r="O102" s="457"/>
      <c r="P102" s="418"/>
      <c r="T102" s="418">
        <v>0</v>
      </c>
      <c r="U102" s="418">
        <v>0</v>
      </c>
    </row>
    <row r="103" spans="2:21" ht="12">
      <c r="B103" s="410" t="s">
        <v>343</v>
      </c>
      <c r="C103" s="458"/>
      <c r="D103" s="448">
        <v>0</v>
      </c>
      <c r="E103" s="450">
        <v>0</v>
      </c>
      <c r="F103" s="448">
        <v>34148</v>
      </c>
      <c r="G103" s="449">
        <v>28034</v>
      </c>
      <c r="H103" s="448">
        <v>22241</v>
      </c>
      <c r="I103" s="449">
        <v>58993</v>
      </c>
      <c r="J103" s="448">
        <v>99823</v>
      </c>
      <c r="K103" s="449">
        <v>75874</v>
      </c>
      <c r="L103" s="448">
        <v>42243</v>
      </c>
      <c r="M103" s="449">
        <v>44057</v>
      </c>
      <c r="N103" s="448">
        <v>0</v>
      </c>
      <c r="O103" s="450">
        <v>0</v>
      </c>
      <c r="P103" s="448">
        <v>198455</v>
      </c>
      <c r="Q103" s="449">
        <v>206958</v>
      </c>
      <c r="T103" s="418">
        <v>0</v>
      </c>
      <c r="U103" s="418">
        <v>0</v>
      </c>
    </row>
    <row r="104" spans="2:21" ht="6" customHeight="1">
      <c r="B104" s="497"/>
      <c r="C104" s="513"/>
      <c r="D104" s="418"/>
      <c r="E104" s="457"/>
      <c r="F104" s="418"/>
      <c r="G104" s="418"/>
      <c r="H104" s="418"/>
      <c r="I104" s="418"/>
      <c r="J104" s="418"/>
      <c r="K104" s="418"/>
      <c r="L104" s="418"/>
      <c r="M104" s="418"/>
      <c r="N104" s="418"/>
      <c r="O104" s="457"/>
      <c r="P104" s="418"/>
      <c r="T104" s="418">
        <v>0</v>
      </c>
      <c r="U104" s="418">
        <v>0</v>
      </c>
    </row>
    <row r="105" spans="2:21" ht="12">
      <c r="B105" s="410" t="s">
        <v>344</v>
      </c>
      <c r="C105" s="458"/>
      <c r="D105" s="448">
        <v>0</v>
      </c>
      <c r="E105" s="450">
        <v>0</v>
      </c>
      <c r="F105" s="448">
        <v>-76995</v>
      </c>
      <c r="G105" s="449">
        <v>-91117</v>
      </c>
      <c r="H105" s="448">
        <v>-86064</v>
      </c>
      <c r="I105" s="449">
        <v>-28879</v>
      </c>
      <c r="J105" s="448">
        <v>-13031</v>
      </c>
      <c r="K105" s="449">
        <v>-11288</v>
      </c>
      <c r="L105" s="448">
        <v>-5857</v>
      </c>
      <c r="M105" s="449">
        <v>-4853</v>
      </c>
      <c r="N105" s="448">
        <v>0</v>
      </c>
      <c r="O105" s="450">
        <v>0</v>
      </c>
      <c r="P105" s="448">
        <v>-181947</v>
      </c>
      <c r="Q105" s="449">
        <v>-136137</v>
      </c>
      <c r="T105" s="418">
        <v>0</v>
      </c>
      <c r="U105" s="418">
        <v>0</v>
      </c>
    </row>
    <row r="106" spans="2:21" ht="12">
      <c r="B106" s="410"/>
      <c r="C106" s="458" t="s">
        <v>345</v>
      </c>
      <c r="D106" s="448">
        <v>0</v>
      </c>
      <c r="E106" s="455"/>
      <c r="F106" s="448">
        <v>8459</v>
      </c>
      <c r="G106" s="454">
        <v>4371</v>
      </c>
      <c r="H106" s="448">
        <v>22775</v>
      </c>
      <c r="I106" s="454">
        <v>30586</v>
      </c>
      <c r="J106" s="448">
        <v>2800</v>
      </c>
      <c r="K106" s="454">
        <v>2067</v>
      </c>
      <c r="L106" s="448">
        <v>1454</v>
      </c>
      <c r="M106" s="454">
        <v>1098</v>
      </c>
      <c r="N106" s="448">
        <v>0</v>
      </c>
      <c r="O106" s="455">
        <v>0</v>
      </c>
      <c r="P106" s="448">
        <v>35488</v>
      </c>
      <c r="Q106" s="449">
        <v>38122</v>
      </c>
      <c r="T106" s="418">
        <v>0</v>
      </c>
      <c r="U106" s="418">
        <v>0</v>
      </c>
    </row>
    <row r="107" spans="2:21" ht="12.75" customHeight="1">
      <c r="B107" s="451"/>
      <c r="C107" s="421" t="s">
        <v>346</v>
      </c>
      <c r="D107" s="453">
        <v>0</v>
      </c>
      <c r="E107" s="455"/>
      <c r="F107" s="453">
        <v>5573</v>
      </c>
      <c r="G107" s="454">
        <v>2223</v>
      </c>
      <c r="H107" s="453">
        <v>3385</v>
      </c>
      <c r="I107" s="454">
        <v>1568</v>
      </c>
      <c r="J107" s="453">
        <v>2319</v>
      </c>
      <c r="K107" s="454">
        <v>1190</v>
      </c>
      <c r="L107" s="453">
        <v>467</v>
      </c>
      <c r="M107" s="454">
        <v>264</v>
      </c>
      <c r="N107" s="453"/>
      <c r="O107" s="455">
        <v>0</v>
      </c>
      <c r="P107" s="453">
        <v>11744</v>
      </c>
      <c r="Q107" s="454">
        <v>5245</v>
      </c>
      <c r="T107" s="418">
        <v>0</v>
      </c>
      <c r="U107" s="418">
        <v>0</v>
      </c>
    </row>
    <row r="108" spans="2:21" ht="12.75" customHeight="1">
      <c r="B108" s="451"/>
      <c r="C108" s="421" t="s">
        <v>347</v>
      </c>
      <c r="D108" s="453">
        <v>0</v>
      </c>
      <c r="E108" s="455"/>
      <c r="F108" s="453">
        <v>2886</v>
      </c>
      <c r="G108" s="454">
        <v>2148</v>
      </c>
      <c r="H108" s="453">
        <v>19390</v>
      </c>
      <c r="I108" s="454">
        <v>29018</v>
      </c>
      <c r="J108" s="453">
        <v>481</v>
      </c>
      <c r="K108" s="454">
        <v>877</v>
      </c>
      <c r="L108" s="453">
        <v>987</v>
      </c>
      <c r="M108" s="454">
        <v>834</v>
      </c>
      <c r="N108" s="453"/>
      <c r="O108" s="455">
        <v>0</v>
      </c>
      <c r="P108" s="453">
        <v>23744</v>
      </c>
      <c r="Q108" s="454">
        <v>32877</v>
      </c>
      <c r="T108" s="418">
        <v>0</v>
      </c>
      <c r="U108" s="418">
        <v>0</v>
      </c>
    </row>
    <row r="109" spans="2:21" ht="12">
      <c r="B109" s="410"/>
      <c r="C109" s="458" t="s">
        <v>348</v>
      </c>
      <c r="D109" s="448">
        <v>0</v>
      </c>
      <c r="E109" s="455"/>
      <c r="F109" s="448">
        <v>-85399</v>
      </c>
      <c r="G109" s="454">
        <v>-95575</v>
      </c>
      <c r="H109" s="448">
        <v>-105864</v>
      </c>
      <c r="I109" s="454">
        <v>-66729</v>
      </c>
      <c r="J109" s="448">
        <v>-15912</v>
      </c>
      <c r="K109" s="454">
        <v>-13461</v>
      </c>
      <c r="L109" s="448">
        <v>-7480</v>
      </c>
      <c r="M109" s="454">
        <v>-6110</v>
      </c>
      <c r="N109" s="448">
        <v>0</v>
      </c>
      <c r="O109" s="455">
        <v>0</v>
      </c>
      <c r="P109" s="448">
        <v>-214655</v>
      </c>
      <c r="Q109" s="449">
        <v>-181875</v>
      </c>
      <c r="T109" s="418">
        <v>0</v>
      </c>
      <c r="U109" s="418">
        <v>0</v>
      </c>
    </row>
    <row r="110" spans="2:21" ht="12">
      <c r="B110" s="451"/>
      <c r="C110" s="421" t="s">
        <v>349</v>
      </c>
      <c r="D110" s="453">
        <v>0</v>
      </c>
      <c r="E110" s="455"/>
      <c r="F110" s="453">
        <v>-9</v>
      </c>
      <c r="G110" s="454">
        <v>-44</v>
      </c>
      <c r="H110" s="453">
        <v>-28520</v>
      </c>
      <c r="I110" s="454">
        <v>-9574</v>
      </c>
      <c r="J110" s="453">
        <v>-4300</v>
      </c>
      <c r="K110" s="454">
        <v>-213</v>
      </c>
      <c r="L110" s="453">
        <v>-755</v>
      </c>
      <c r="M110" s="454">
        <v>-878</v>
      </c>
      <c r="N110" s="453"/>
      <c r="O110" s="455">
        <v>0</v>
      </c>
      <c r="P110" s="453">
        <v>-33584</v>
      </c>
      <c r="Q110" s="454">
        <v>-10709</v>
      </c>
      <c r="T110" s="418">
        <v>0</v>
      </c>
      <c r="U110" s="418">
        <v>0</v>
      </c>
    </row>
    <row r="111" spans="2:21" ht="12">
      <c r="B111" s="451"/>
      <c r="C111" s="421" t="s">
        <v>350</v>
      </c>
      <c r="D111" s="453">
        <v>0</v>
      </c>
      <c r="E111" s="455"/>
      <c r="F111" s="453"/>
      <c r="G111" s="454">
        <v>0</v>
      </c>
      <c r="H111" s="453">
        <v>-11355</v>
      </c>
      <c r="I111" s="454">
        <v>-17103</v>
      </c>
      <c r="J111" s="453">
        <v>-8069</v>
      </c>
      <c r="K111" s="454">
        <v>-10367</v>
      </c>
      <c r="L111" s="453">
        <v>-6061</v>
      </c>
      <c r="M111" s="454">
        <v>-4830</v>
      </c>
      <c r="N111" s="453"/>
      <c r="O111" s="455">
        <v>0</v>
      </c>
      <c r="P111" s="453">
        <v>-25485</v>
      </c>
      <c r="Q111" s="454">
        <v>-32300</v>
      </c>
      <c r="T111" s="418">
        <v>0</v>
      </c>
      <c r="U111" s="418">
        <v>0</v>
      </c>
    </row>
    <row r="112" spans="2:21" ht="12">
      <c r="B112" s="451"/>
      <c r="C112" s="421" t="s">
        <v>351</v>
      </c>
      <c r="D112" s="453">
        <v>0</v>
      </c>
      <c r="E112" s="455"/>
      <c r="F112" s="453">
        <v>-85390</v>
      </c>
      <c r="G112" s="454">
        <v>-95531</v>
      </c>
      <c r="H112" s="453">
        <v>-65989</v>
      </c>
      <c r="I112" s="454">
        <v>-40052</v>
      </c>
      <c r="J112" s="453">
        <v>-3543</v>
      </c>
      <c r="K112" s="454">
        <v>-2881</v>
      </c>
      <c r="L112" s="453">
        <v>-664</v>
      </c>
      <c r="M112" s="454">
        <v>-402</v>
      </c>
      <c r="N112" s="453"/>
      <c r="O112" s="455">
        <v>0</v>
      </c>
      <c r="P112" s="453">
        <v>-155586</v>
      </c>
      <c r="Q112" s="454">
        <v>-138866</v>
      </c>
      <c r="R112" s="418"/>
      <c r="T112" s="418">
        <v>0</v>
      </c>
      <c r="U112" s="418">
        <v>0</v>
      </c>
    </row>
    <row r="113" spans="2:21" ht="12">
      <c r="B113" s="451"/>
      <c r="C113" s="421" t="s">
        <v>352</v>
      </c>
      <c r="D113" s="453">
        <v>0</v>
      </c>
      <c r="E113" s="455"/>
      <c r="F113" s="453">
        <v>0</v>
      </c>
      <c r="G113" s="454">
        <v>0</v>
      </c>
      <c r="H113" s="453">
        <v>3</v>
      </c>
      <c r="I113" s="454">
        <v>0</v>
      </c>
      <c r="J113" s="453">
        <v>0</v>
      </c>
      <c r="K113" s="454">
        <v>0</v>
      </c>
      <c r="L113" s="453">
        <v>0</v>
      </c>
      <c r="M113" s="454">
        <v>0</v>
      </c>
      <c r="N113" s="453">
        <v>0</v>
      </c>
      <c r="O113" s="455">
        <v>0</v>
      </c>
      <c r="P113" s="453">
        <v>3</v>
      </c>
      <c r="Q113" s="454">
        <v>0</v>
      </c>
      <c r="T113" s="418">
        <v>0</v>
      </c>
      <c r="U113" s="418">
        <v>0</v>
      </c>
    </row>
    <row r="114" spans="2:21" ht="12">
      <c r="B114" s="451"/>
      <c r="C114" s="421" t="s">
        <v>353</v>
      </c>
      <c r="D114" s="448">
        <v>0</v>
      </c>
      <c r="E114" s="450">
        <v>0</v>
      </c>
      <c r="F114" s="448">
        <v>-55</v>
      </c>
      <c r="G114" s="449">
        <v>87</v>
      </c>
      <c r="H114" s="448">
        <v>-2978</v>
      </c>
      <c r="I114" s="449">
        <v>7264</v>
      </c>
      <c r="J114" s="448">
        <v>81</v>
      </c>
      <c r="K114" s="449">
        <v>106</v>
      </c>
      <c r="L114" s="448">
        <v>169</v>
      </c>
      <c r="M114" s="449">
        <v>159</v>
      </c>
      <c r="N114" s="448">
        <v>0</v>
      </c>
      <c r="O114" s="450">
        <v>0</v>
      </c>
      <c r="P114" s="448">
        <v>-2783</v>
      </c>
      <c r="Q114" s="449">
        <v>7616</v>
      </c>
      <c r="T114" s="418">
        <v>0</v>
      </c>
      <c r="U114" s="418">
        <v>0</v>
      </c>
    </row>
    <row r="115" spans="2:21" ht="12">
      <c r="B115" s="451"/>
      <c r="C115" s="452" t="s">
        <v>354</v>
      </c>
      <c r="D115" s="453">
        <v>0</v>
      </c>
      <c r="E115" s="455"/>
      <c r="F115" s="453">
        <v>456</v>
      </c>
      <c r="G115" s="454">
        <v>30</v>
      </c>
      <c r="H115" s="453">
        <v>7023</v>
      </c>
      <c r="I115" s="454">
        <v>8395</v>
      </c>
      <c r="J115" s="453">
        <v>486</v>
      </c>
      <c r="K115" s="454">
        <v>844</v>
      </c>
      <c r="L115" s="453">
        <v>779</v>
      </c>
      <c r="M115" s="454">
        <v>1143</v>
      </c>
      <c r="N115" s="453">
        <v>0</v>
      </c>
      <c r="O115" s="455">
        <v>-88</v>
      </c>
      <c r="P115" s="453">
        <v>8744</v>
      </c>
      <c r="Q115" s="454">
        <v>10324</v>
      </c>
      <c r="T115" s="418">
        <v>0</v>
      </c>
      <c r="U115" s="418">
        <v>0</v>
      </c>
    </row>
    <row r="116" spans="2:21" ht="12">
      <c r="B116" s="451"/>
      <c r="C116" s="452" t="s">
        <v>355</v>
      </c>
      <c r="D116" s="453">
        <v>0</v>
      </c>
      <c r="E116" s="455"/>
      <c r="F116" s="453">
        <v>-511</v>
      </c>
      <c r="G116" s="454">
        <v>57</v>
      </c>
      <c r="H116" s="453">
        <v>-10001</v>
      </c>
      <c r="I116" s="454">
        <v>-1131</v>
      </c>
      <c r="J116" s="453">
        <v>-405</v>
      </c>
      <c r="K116" s="454">
        <v>-738</v>
      </c>
      <c r="L116" s="453">
        <v>-610</v>
      </c>
      <c r="M116" s="454">
        <v>-984</v>
      </c>
      <c r="N116" s="453">
        <v>0</v>
      </c>
      <c r="O116" s="455">
        <v>88</v>
      </c>
      <c r="P116" s="453">
        <v>-11527</v>
      </c>
      <c r="Q116" s="454">
        <v>-2708</v>
      </c>
      <c r="T116" s="418">
        <v>0</v>
      </c>
      <c r="U116" s="418">
        <v>0</v>
      </c>
    </row>
    <row r="117" spans="4:21" ht="6.75" customHeight="1">
      <c r="D117" s="418"/>
      <c r="E117" s="457"/>
      <c r="F117" s="418"/>
      <c r="G117" s="418"/>
      <c r="H117" s="418"/>
      <c r="I117" s="418"/>
      <c r="J117" s="418"/>
      <c r="K117" s="418"/>
      <c r="L117" s="418"/>
      <c r="M117" s="418"/>
      <c r="N117" s="418"/>
      <c r="O117" s="457"/>
      <c r="P117" s="418"/>
      <c r="T117" s="418">
        <v>0</v>
      </c>
      <c r="U117" s="418">
        <v>0</v>
      </c>
    </row>
    <row r="118" spans="2:21" ht="24">
      <c r="B118" s="467"/>
      <c r="C118" s="421" t="s">
        <v>356</v>
      </c>
      <c r="D118" s="453">
        <v>0</v>
      </c>
      <c r="E118" s="455"/>
      <c r="F118" s="453">
        <v>0</v>
      </c>
      <c r="G118" s="454">
        <v>15</v>
      </c>
      <c r="H118" s="453">
        <v>0</v>
      </c>
      <c r="I118" s="454">
        <v>0</v>
      </c>
      <c r="J118" s="453">
        <v>0</v>
      </c>
      <c r="K118" s="454">
        <v>585</v>
      </c>
      <c r="L118" s="453">
        <v>0</v>
      </c>
      <c r="M118" s="454">
        <v>0</v>
      </c>
      <c r="N118" s="453">
        <v>0</v>
      </c>
      <c r="O118" s="455">
        <v>0</v>
      </c>
      <c r="P118" s="453">
        <v>0</v>
      </c>
      <c r="Q118" s="454">
        <v>600</v>
      </c>
      <c r="T118" s="418">
        <v>0</v>
      </c>
      <c r="U118" s="418">
        <v>0</v>
      </c>
    </row>
    <row r="119" spans="2:21" ht="12">
      <c r="B119" s="468"/>
      <c r="C119" s="421" t="s">
        <v>357</v>
      </c>
      <c r="D119" s="448">
        <v>0</v>
      </c>
      <c r="E119" s="443">
        <v>0</v>
      </c>
      <c r="F119" s="448">
        <v>24</v>
      </c>
      <c r="G119" s="414">
        <v>0</v>
      </c>
      <c r="H119" s="448">
        <v>0</v>
      </c>
      <c r="I119" s="414">
        <v>-2563</v>
      </c>
      <c r="J119" s="448">
        <v>-58</v>
      </c>
      <c r="K119" s="414">
        <v>-613</v>
      </c>
      <c r="L119" s="448">
        <v>635</v>
      </c>
      <c r="M119" s="414">
        <v>7</v>
      </c>
      <c r="N119" s="448">
        <v>0</v>
      </c>
      <c r="O119" s="443">
        <v>0</v>
      </c>
      <c r="P119" s="448">
        <v>601</v>
      </c>
      <c r="Q119" s="414">
        <v>-3169</v>
      </c>
      <c r="T119" s="418">
        <v>0</v>
      </c>
      <c r="U119" s="418">
        <v>0</v>
      </c>
    </row>
    <row r="120" spans="2:21" ht="12">
      <c r="B120" s="410"/>
      <c r="C120" s="452" t="s">
        <v>358</v>
      </c>
      <c r="D120" s="453">
        <v>0</v>
      </c>
      <c r="E120" s="455"/>
      <c r="F120" s="453">
        <v>24</v>
      </c>
      <c r="G120" s="454">
        <v>0</v>
      </c>
      <c r="H120" s="453">
        <v>0</v>
      </c>
      <c r="I120" s="454">
        <v>0</v>
      </c>
      <c r="J120" s="453">
        <v>0</v>
      </c>
      <c r="K120" s="454">
        <v>0</v>
      </c>
      <c r="L120" s="453">
        <v>0</v>
      </c>
      <c r="M120" s="454">
        <v>0</v>
      </c>
      <c r="N120" s="453">
        <v>0</v>
      </c>
      <c r="O120" s="455">
        <v>0</v>
      </c>
      <c r="P120" s="453">
        <v>24</v>
      </c>
      <c r="Q120" s="454">
        <v>0</v>
      </c>
      <c r="T120" s="418">
        <v>0</v>
      </c>
      <c r="U120" s="418">
        <v>0</v>
      </c>
    </row>
    <row r="121" spans="2:21" ht="12">
      <c r="B121" s="410"/>
      <c r="C121" s="452" t="s">
        <v>359</v>
      </c>
      <c r="D121" s="453">
        <v>0</v>
      </c>
      <c r="E121" s="455"/>
      <c r="F121" s="453">
        <v>0</v>
      </c>
      <c r="G121" s="454">
        <v>0</v>
      </c>
      <c r="H121" s="453">
        <v>0</v>
      </c>
      <c r="I121" s="454">
        <v>-2563</v>
      </c>
      <c r="J121" s="453">
        <v>-58</v>
      </c>
      <c r="K121" s="454">
        <v>-613</v>
      </c>
      <c r="L121" s="453">
        <v>635</v>
      </c>
      <c r="M121" s="454">
        <v>7</v>
      </c>
      <c r="N121" s="453">
        <v>0</v>
      </c>
      <c r="O121" s="455">
        <v>0</v>
      </c>
      <c r="P121" s="453">
        <v>577</v>
      </c>
      <c r="Q121" s="454">
        <v>-3169</v>
      </c>
      <c r="T121" s="418">
        <v>0</v>
      </c>
      <c r="U121" s="418">
        <v>0</v>
      </c>
    </row>
    <row r="122" spans="4:21" ht="6" customHeight="1">
      <c r="D122" s="418"/>
      <c r="E122" s="457"/>
      <c r="F122" s="418"/>
      <c r="G122" s="418"/>
      <c r="H122" s="418"/>
      <c r="I122" s="418"/>
      <c r="J122" s="418"/>
      <c r="K122" s="418"/>
      <c r="L122" s="418"/>
      <c r="M122" s="418"/>
      <c r="N122" s="418"/>
      <c r="O122" s="457"/>
      <c r="P122" s="418"/>
      <c r="T122" s="418">
        <v>0</v>
      </c>
      <c r="U122" s="418">
        <v>0</v>
      </c>
    </row>
    <row r="123" spans="2:21" ht="12">
      <c r="B123" s="410" t="s">
        <v>360</v>
      </c>
      <c r="C123" s="458"/>
      <c r="D123" s="448">
        <v>0</v>
      </c>
      <c r="E123" s="443">
        <v>0</v>
      </c>
      <c r="F123" s="448">
        <v>-42823</v>
      </c>
      <c r="G123" s="414">
        <v>-63068</v>
      </c>
      <c r="H123" s="448">
        <v>-63823</v>
      </c>
      <c r="I123" s="414">
        <v>27551</v>
      </c>
      <c r="J123" s="448">
        <v>86734</v>
      </c>
      <c r="K123" s="414">
        <v>64558</v>
      </c>
      <c r="L123" s="448">
        <v>37021</v>
      </c>
      <c r="M123" s="414">
        <v>39211</v>
      </c>
      <c r="N123" s="448">
        <v>0</v>
      </c>
      <c r="O123" s="443">
        <v>0</v>
      </c>
      <c r="P123" s="448">
        <v>17109</v>
      </c>
      <c r="Q123" s="414">
        <v>68252</v>
      </c>
      <c r="T123" s="418">
        <v>0</v>
      </c>
      <c r="U123" s="418">
        <v>0</v>
      </c>
    </row>
    <row r="124" spans="2:21" ht="12" hidden="1">
      <c r="B124" s="524"/>
      <c r="C124" s="525"/>
      <c r="D124" s="512"/>
      <c r="E124" s="526"/>
      <c r="F124" s="512"/>
      <c r="G124" s="396"/>
      <c r="H124" s="512"/>
      <c r="I124" s="396"/>
      <c r="J124" s="512"/>
      <c r="K124" s="396"/>
      <c r="L124" s="512"/>
      <c r="M124" s="396"/>
      <c r="N124" s="512"/>
      <c r="O124" s="526"/>
      <c r="P124" s="512"/>
      <c r="Q124" s="396"/>
      <c r="T124" s="418"/>
      <c r="U124" s="418"/>
    </row>
    <row r="125" spans="4:21" ht="3.75" customHeight="1">
      <c r="D125" s="418"/>
      <c r="E125" s="457"/>
      <c r="F125" s="418"/>
      <c r="G125" s="418"/>
      <c r="H125" s="418"/>
      <c r="I125" s="418"/>
      <c r="J125" s="418"/>
      <c r="K125" s="418"/>
      <c r="L125" s="418"/>
      <c r="M125" s="418"/>
      <c r="N125" s="418"/>
      <c r="O125" s="457"/>
      <c r="P125" s="418"/>
      <c r="T125" s="418">
        <v>0</v>
      </c>
      <c r="U125" s="418">
        <v>0</v>
      </c>
    </row>
    <row r="126" spans="2:21" ht="12">
      <c r="B126" s="451"/>
      <c r="C126" s="421" t="s">
        <v>361</v>
      </c>
      <c r="D126" s="453">
        <v>0</v>
      </c>
      <c r="E126" s="455"/>
      <c r="F126" s="453">
        <v>-9650</v>
      </c>
      <c r="G126" s="454">
        <v>0</v>
      </c>
      <c r="H126" s="453">
        <v>22825</v>
      </c>
      <c r="I126" s="454">
        <v>-7349</v>
      </c>
      <c r="J126" s="453">
        <v>-33025</v>
      </c>
      <c r="K126" s="454">
        <v>-28018</v>
      </c>
      <c r="L126" s="453">
        <v>-11416</v>
      </c>
      <c r="M126" s="454">
        <v>-11585</v>
      </c>
      <c r="N126" s="453">
        <v>0</v>
      </c>
      <c r="O126" s="455">
        <v>0</v>
      </c>
      <c r="P126" s="453">
        <v>-31266</v>
      </c>
      <c r="Q126" s="454">
        <v>-46952</v>
      </c>
      <c r="T126" s="418">
        <v>0</v>
      </c>
      <c r="U126" s="418">
        <v>0</v>
      </c>
    </row>
    <row r="127" spans="4:21" ht="4.5" customHeight="1">
      <c r="D127" s="418"/>
      <c r="E127" s="457"/>
      <c r="F127" s="418"/>
      <c r="G127" s="418"/>
      <c r="H127" s="418"/>
      <c r="I127" s="418"/>
      <c r="J127" s="418"/>
      <c r="K127" s="418"/>
      <c r="L127" s="418"/>
      <c r="M127" s="418"/>
      <c r="N127" s="418"/>
      <c r="O127" s="457"/>
      <c r="P127" s="418"/>
      <c r="T127" s="418">
        <v>0</v>
      </c>
      <c r="U127" s="418">
        <v>0</v>
      </c>
    </row>
    <row r="128" spans="2:21" ht="12">
      <c r="B128" s="410" t="s">
        <v>362</v>
      </c>
      <c r="C128" s="458"/>
      <c r="D128" s="448">
        <v>0</v>
      </c>
      <c r="E128" s="450">
        <v>0</v>
      </c>
      <c r="F128" s="448">
        <v>-52473</v>
      </c>
      <c r="G128" s="449">
        <v>-63068</v>
      </c>
      <c r="H128" s="448">
        <v>-40998</v>
      </c>
      <c r="I128" s="449">
        <v>20202</v>
      </c>
      <c r="J128" s="448">
        <v>53709</v>
      </c>
      <c r="K128" s="449">
        <v>36540</v>
      </c>
      <c r="L128" s="448">
        <v>25605</v>
      </c>
      <c r="M128" s="449">
        <v>27626</v>
      </c>
      <c r="N128" s="448">
        <v>0</v>
      </c>
      <c r="O128" s="450">
        <v>0</v>
      </c>
      <c r="P128" s="448">
        <v>-14157</v>
      </c>
      <c r="Q128" s="449">
        <v>21300</v>
      </c>
      <c r="T128" s="418">
        <v>0</v>
      </c>
      <c r="U128" s="418">
        <v>0</v>
      </c>
    </row>
    <row r="129" spans="2:21" ht="12">
      <c r="B129" s="451"/>
      <c r="C129" s="421" t="s">
        <v>363</v>
      </c>
      <c r="D129" s="453">
        <v>0</v>
      </c>
      <c r="E129" s="455"/>
      <c r="F129" s="453">
        <v>0</v>
      </c>
      <c r="G129" s="454">
        <v>0</v>
      </c>
      <c r="H129" s="453">
        <v>0</v>
      </c>
      <c r="I129" s="454">
        <v>0</v>
      </c>
      <c r="J129" s="453">
        <v>0</v>
      </c>
      <c r="K129" s="454">
        <v>0</v>
      </c>
      <c r="L129" s="453">
        <v>0</v>
      </c>
      <c r="M129" s="454">
        <v>0</v>
      </c>
      <c r="N129" s="453">
        <v>0</v>
      </c>
      <c r="O129" s="455">
        <v>0</v>
      </c>
      <c r="P129" s="453">
        <v>0</v>
      </c>
      <c r="Q129" s="454">
        <v>0</v>
      </c>
      <c r="T129" s="418">
        <v>0</v>
      </c>
      <c r="U129" s="418">
        <v>0</v>
      </c>
    </row>
    <row r="130" spans="2:21" ht="12">
      <c r="B130" s="410" t="s">
        <v>364</v>
      </c>
      <c r="C130" s="421"/>
      <c r="D130" s="448">
        <v>0</v>
      </c>
      <c r="E130" s="450">
        <v>0</v>
      </c>
      <c r="F130" s="448">
        <v>-52473</v>
      </c>
      <c r="G130" s="449">
        <v>-63068</v>
      </c>
      <c r="H130" s="448">
        <v>-40998</v>
      </c>
      <c r="I130" s="449">
        <v>20202</v>
      </c>
      <c r="J130" s="448">
        <v>53709</v>
      </c>
      <c r="K130" s="449">
        <v>36540</v>
      </c>
      <c r="L130" s="448">
        <v>25605</v>
      </c>
      <c r="M130" s="449">
        <v>27626</v>
      </c>
      <c r="N130" s="448">
        <v>0</v>
      </c>
      <c r="O130" s="450">
        <v>0</v>
      </c>
      <c r="P130" s="448">
        <v>-14157</v>
      </c>
      <c r="Q130" s="449">
        <v>21300</v>
      </c>
      <c r="T130" s="418">
        <v>0</v>
      </c>
      <c r="U130" s="418">
        <v>0</v>
      </c>
    </row>
    <row r="131" spans="4:21" ht="6" customHeight="1">
      <c r="D131" s="418"/>
      <c r="F131" s="418"/>
      <c r="H131" s="418"/>
      <c r="J131" s="418"/>
      <c r="L131" s="418"/>
      <c r="N131" s="418"/>
      <c r="P131" s="418"/>
      <c r="T131" s="418">
        <v>0</v>
      </c>
      <c r="U131" s="418">
        <v>0</v>
      </c>
    </row>
    <row r="132" spans="2:21" ht="12" hidden="1">
      <c r="B132" s="451"/>
      <c r="C132" s="421" t="s">
        <v>365</v>
      </c>
      <c r="D132" s="448">
        <v>0</v>
      </c>
      <c r="E132" s="449">
        <v>0</v>
      </c>
      <c r="F132" s="448">
        <v>-52473</v>
      </c>
      <c r="G132" s="449">
        <v>-63068</v>
      </c>
      <c r="H132" s="448">
        <v>-40998</v>
      </c>
      <c r="I132" s="449">
        <v>20202</v>
      </c>
      <c r="J132" s="448">
        <v>53709</v>
      </c>
      <c r="K132" s="449">
        <v>36540</v>
      </c>
      <c r="L132" s="448">
        <v>25605</v>
      </c>
      <c r="M132" s="449">
        <v>27626</v>
      </c>
      <c r="N132" s="448">
        <v>0</v>
      </c>
      <c r="O132" s="449">
        <v>0</v>
      </c>
      <c r="P132" s="448">
        <v>-14157</v>
      </c>
      <c r="Q132" s="449">
        <v>21300</v>
      </c>
      <c r="T132" s="418">
        <v>0</v>
      </c>
      <c r="U132" s="418">
        <v>0</v>
      </c>
    </row>
    <row r="133" spans="2:21" ht="12" hidden="1">
      <c r="B133" s="451"/>
      <c r="C133" s="458" t="s">
        <v>366</v>
      </c>
      <c r="D133" s="448"/>
      <c r="E133" s="454"/>
      <c r="F133" s="448"/>
      <c r="G133" s="454"/>
      <c r="H133" s="448"/>
      <c r="I133" s="454"/>
      <c r="J133" s="448"/>
      <c r="K133" s="454"/>
      <c r="L133" s="448"/>
      <c r="M133" s="454"/>
      <c r="N133" s="448"/>
      <c r="O133" s="454"/>
      <c r="P133" s="448"/>
      <c r="Q133" s="454"/>
      <c r="T133" s="418">
        <v>0</v>
      </c>
      <c r="U133" s="418">
        <v>0</v>
      </c>
    </row>
    <row r="134" spans="2:21" ht="12" hidden="1">
      <c r="B134" s="451"/>
      <c r="C134" s="458" t="s">
        <v>367</v>
      </c>
      <c r="D134" s="453"/>
      <c r="E134" s="454"/>
      <c r="F134" s="453"/>
      <c r="G134" s="454"/>
      <c r="H134" s="453"/>
      <c r="I134" s="454"/>
      <c r="J134" s="453"/>
      <c r="K134" s="454"/>
      <c r="L134" s="453"/>
      <c r="M134" s="454"/>
      <c r="N134" s="453"/>
      <c r="O134" s="454"/>
      <c r="P134" s="453"/>
      <c r="Q134" s="454"/>
      <c r="T134" s="418">
        <v>0</v>
      </c>
      <c r="U134" s="418">
        <v>0</v>
      </c>
    </row>
    <row r="135" spans="4:17" s="394" customFormat="1" ht="12" hidden="1">
      <c r="D135" s="394">
        <v>0</v>
      </c>
      <c r="E135" s="394">
        <v>0</v>
      </c>
      <c r="F135" s="394">
        <v>0</v>
      </c>
      <c r="G135" s="394">
        <v>0</v>
      </c>
      <c r="H135" s="394">
        <v>0</v>
      </c>
      <c r="I135" s="394">
        <v>0</v>
      </c>
      <c r="J135" s="394">
        <v>0</v>
      </c>
      <c r="K135" s="394">
        <v>0</v>
      </c>
      <c r="L135" s="394">
        <v>0</v>
      </c>
      <c r="M135" s="394">
        <v>0</v>
      </c>
      <c r="N135" s="394">
        <v>0</v>
      </c>
      <c r="O135" s="394">
        <v>0</v>
      </c>
      <c r="P135" s="394">
        <v>0</v>
      </c>
      <c r="Q135" s="394">
        <v>0</v>
      </c>
    </row>
    <row r="136" spans="4:28" ht="12" hidden="1">
      <c r="D136" s="395">
        <v>0</v>
      </c>
      <c r="E136" s="395"/>
      <c r="F136" s="395">
        <v>-52473</v>
      </c>
      <c r="G136" s="395"/>
      <c r="H136" s="395">
        <v>-40998</v>
      </c>
      <c r="I136" s="395"/>
      <c r="J136" s="395">
        <v>53709</v>
      </c>
      <c r="K136" s="395"/>
      <c r="L136" s="395">
        <v>25606</v>
      </c>
      <c r="M136" s="395"/>
      <c r="N136" s="395">
        <v>0</v>
      </c>
      <c r="O136" s="395"/>
      <c r="P136" s="395">
        <v>-14156</v>
      </c>
      <c r="Q136" s="395"/>
      <c r="R136" s="395"/>
      <c r="T136" s="395"/>
      <c r="U136" s="395"/>
      <c r="AB136" s="418"/>
    </row>
    <row r="137" spans="4:28" ht="12" hidden="1">
      <c r="D137" s="395">
        <v>0</v>
      </c>
      <c r="E137" s="395"/>
      <c r="F137" s="395">
        <v>0</v>
      </c>
      <c r="G137" s="395"/>
      <c r="H137" s="395">
        <v>0</v>
      </c>
      <c r="I137" s="395"/>
      <c r="J137" s="395">
        <v>0</v>
      </c>
      <c r="K137" s="395"/>
      <c r="L137" s="395">
        <v>-1</v>
      </c>
      <c r="M137" s="395"/>
      <c r="N137" s="395">
        <v>0</v>
      </c>
      <c r="O137" s="395"/>
      <c r="P137" s="395">
        <v>-1</v>
      </c>
      <c r="Q137" s="395"/>
      <c r="R137" s="395"/>
      <c r="T137" s="395"/>
      <c r="U137" s="395"/>
      <c r="AB137" s="418"/>
    </row>
    <row r="138" spans="4:28" ht="12">
      <c r="D138" s="418"/>
      <c r="F138" s="418"/>
      <c r="H138" s="418"/>
      <c r="J138" s="418"/>
      <c r="L138" s="418"/>
      <c r="N138" s="418"/>
      <c r="P138" s="418"/>
      <c r="AB138" s="418"/>
    </row>
    <row r="140" spans="2:21" ht="12" customHeight="1">
      <c r="B140" s="397" t="s">
        <v>3</v>
      </c>
      <c r="C140" s="398"/>
      <c r="D140" s="399" t="s">
        <v>25</v>
      </c>
      <c r="E140" s="401"/>
      <c r="F140" s="399" t="s">
        <v>10</v>
      </c>
      <c r="G140" s="401"/>
      <c r="H140" s="399" t="s">
        <v>38</v>
      </c>
      <c r="I140" s="401"/>
      <c r="J140" s="399" t="s">
        <v>14</v>
      </c>
      <c r="K140" s="401"/>
      <c r="L140" s="399" t="s">
        <v>12</v>
      </c>
      <c r="M140" s="401"/>
      <c r="N140" s="399" t="s">
        <v>271</v>
      </c>
      <c r="O140" s="401"/>
      <c r="P140" s="399" t="s">
        <v>272</v>
      </c>
      <c r="Q140" s="401"/>
      <c r="R140" s="418"/>
      <c r="U140" s="418"/>
    </row>
    <row r="141" spans="2:21" ht="12">
      <c r="B141" s="424" t="s">
        <v>368</v>
      </c>
      <c r="C141" s="425"/>
      <c r="D141" s="404">
        <v>42825</v>
      </c>
      <c r="E141" s="405">
        <v>42460</v>
      </c>
      <c r="F141" s="404">
        <v>42735</v>
      </c>
      <c r="G141" s="405">
        <v>42460</v>
      </c>
      <c r="H141" s="404">
        <v>42825</v>
      </c>
      <c r="I141" s="405">
        <v>42460</v>
      </c>
      <c r="J141" s="404">
        <v>42735</v>
      </c>
      <c r="K141" s="405">
        <v>42460</v>
      </c>
      <c r="L141" s="404">
        <v>42825</v>
      </c>
      <c r="M141" s="405">
        <v>42460</v>
      </c>
      <c r="N141" s="404">
        <v>42825</v>
      </c>
      <c r="O141" s="405">
        <v>42460</v>
      </c>
      <c r="P141" s="404">
        <v>42825</v>
      </c>
      <c r="Q141" s="405">
        <v>42460</v>
      </c>
      <c r="R141" s="418"/>
      <c r="U141" s="418"/>
    </row>
    <row r="142" spans="2:17" ht="12">
      <c r="B142" s="426"/>
      <c r="C142" s="427"/>
      <c r="D142" s="408" t="s">
        <v>274</v>
      </c>
      <c r="E142" s="409" t="s">
        <v>274</v>
      </c>
      <c r="F142" s="408" t="s">
        <v>274</v>
      </c>
      <c r="G142" s="409" t="s">
        <v>274</v>
      </c>
      <c r="H142" s="408" t="s">
        <v>274</v>
      </c>
      <c r="I142" s="409" t="s">
        <v>274</v>
      </c>
      <c r="J142" s="408" t="s">
        <v>274</v>
      </c>
      <c r="K142" s="409" t="s">
        <v>274</v>
      </c>
      <c r="L142" s="408" t="s">
        <v>274</v>
      </c>
      <c r="M142" s="409" t="s">
        <v>274</v>
      </c>
      <c r="N142" s="408" t="s">
        <v>274</v>
      </c>
      <c r="O142" s="409" t="s">
        <v>274</v>
      </c>
      <c r="P142" s="408" t="s">
        <v>274</v>
      </c>
      <c r="Q142" s="409" t="s">
        <v>274</v>
      </c>
    </row>
    <row r="143" ht="12">
      <c r="M143" s="470"/>
    </row>
    <row r="144" spans="2:24" ht="12">
      <c r="B144" s="410"/>
      <c r="C144" s="452" t="s">
        <v>369</v>
      </c>
      <c r="D144" s="412"/>
      <c r="E144" s="454">
        <v>5682</v>
      </c>
      <c r="F144" s="412">
        <v>-23868</v>
      </c>
      <c r="G144" s="454">
        <v>44311</v>
      </c>
      <c r="H144" s="412">
        <v>46044</v>
      </c>
      <c r="I144" s="454">
        <v>107110</v>
      </c>
      <c r="J144" s="412">
        <v>51458</v>
      </c>
      <c r="K144" s="454">
        <v>11516</v>
      </c>
      <c r="L144" s="412">
        <v>-6</v>
      </c>
      <c r="M144" s="454">
        <v>10130</v>
      </c>
      <c r="N144" s="453"/>
      <c r="O144" s="455">
        <v>0</v>
      </c>
      <c r="P144" s="453">
        <v>73628</v>
      </c>
      <c r="Q144" s="470">
        <v>178749</v>
      </c>
      <c r="T144" s="418">
        <v>0</v>
      </c>
      <c r="U144" s="418">
        <v>0</v>
      </c>
      <c r="V144" s="418"/>
      <c r="W144" s="418"/>
      <c r="X144" s="418"/>
    </row>
    <row r="145" spans="2:24" ht="12">
      <c r="B145" s="410"/>
      <c r="C145" s="452" t="s">
        <v>370</v>
      </c>
      <c r="D145" s="412"/>
      <c r="E145" s="454">
        <v>-2909</v>
      </c>
      <c r="F145" s="412">
        <v>-21803</v>
      </c>
      <c r="G145" s="454">
        <v>-27905</v>
      </c>
      <c r="H145" s="412">
        <v>-87568</v>
      </c>
      <c r="I145" s="454">
        <v>-51557</v>
      </c>
      <c r="J145" s="412">
        <v>-57754</v>
      </c>
      <c r="K145" s="454">
        <v>-49225</v>
      </c>
      <c r="L145" s="412">
        <v>-28196</v>
      </c>
      <c r="M145" s="454">
        <v>-33430</v>
      </c>
      <c r="N145" s="453"/>
      <c r="O145" s="455">
        <v>0</v>
      </c>
      <c r="P145" s="453">
        <v>-195321</v>
      </c>
      <c r="Q145" s="470">
        <v>-165026</v>
      </c>
      <c r="T145" s="418">
        <v>0</v>
      </c>
      <c r="U145" s="418">
        <v>0</v>
      </c>
      <c r="V145" s="418"/>
      <c r="W145" s="418"/>
      <c r="X145" s="418"/>
    </row>
    <row r="146" spans="2:24" ht="12">
      <c r="B146" s="410"/>
      <c r="C146" s="452" t="s">
        <v>371</v>
      </c>
      <c r="D146" s="412"/>
      <c r="E146" s="454">
        <v>-44280</v>
      </c>
      <c r="F146" s="412"/>
      <c r="G146" s="454">
        <v>-754</v>
      </c>
      <c r="H146" s="412">
        <v>21205</v>
      </c>
      <c r="I146" s="454">
        <v>57813</v>
      </c>
      <c r="J146" s="412">
        <v>-42845</v>
      </c>
      <c r="K146" s="454">
        <v>-17716</v>
      </c>
      <c r="L146" s="412">
        <v>-21889</v>
      </c>
      <c r="M146" s="454">
        <v>17163</v>
      </c>
      <c r="N146" s="453"/>
      <c r="O146" s="455">
        <v>0</v>
      </c>
      <c r="P146" s="453">
        <v>-43529</v>
      </c>
      <c r="Q146" s="470">
        <v>12226</v>
      </c>
      <c r="T146" s="418">
        <v>0</v>
      </c>
      <c r="U146" s="418">
        <v>0</v>
      </c>
      <c r="V146" s="418"/>
      <c r="W146" s="418"/>
      <c r="X146" s="418"/>
    </row>
    <row r="152" spans="6:11" ht="12">
      <c r="F152" s="395"/>
      <c r="G152" s="395"/>
      <c r="H152" s="395"/>
      <c r="I152" s="395"/>
      <c r="J152" s="395"/>
      <c r="K152" s="395"/>
    </row>
    <row r="153" spans="6:11" ht="12">
      <c r="F153" s="395"/>
      <c r="G153" s="395"/>
      <c r="H153" s="395"/>
      <c r="I153" s="395"/>
      <c r="J153" s="395"/>
      <c r="K153" s="395"/>
    </row>
    <row r="154" spans="6:11" ht="12">
      <c r="F154" s="395"/>
      <c r="G154" s="395"/>
      <c r="H154" s="395"/>
      <c r="I154" s="395"/>
      <c r="J154" s="395"/>
      <c r="K154" s="395"/>
    </row>
    <row r="155" spans="6:11" ht="12">
      <c r="F155" s="395"/>
      <c r="G155" s="395"/>
      <c r="H155" s="395"/>
      <c r="I155" s="395"/>
      <c r="J155" s="395"/>
      <c r="K155" s="395"/>
    </row>
  </sheetData>
  <sheetProtection/>
  <mergeCells count="40">
    <mergeCell ref="P140:Q140"/>
    <mergeCell ref="B141:C142"/>
    <mergeCell ref="N74:O74"/>
    <mergeCell ref="P74:Q74"/>
    <mergeCell ref="B75:C76"/>
    <mergeCell ref="B140:C140"/>
    <mergeCell ref="D140:E140"/>
    <mergeCell ref="F140:G140"/>
    <mergeCell ref="H140:I140"/>
    <mergeCell ref="J140:K140"/>
    <mergeCell ref="L140:M140"/>
    <mergeCell ref="N140:O140"/>
    <mergeCell ref="V36:X36"/>
    <mergeCell ref="B37:C38"/>
    <mergeCell ref="B60:C60"/>
    <mergeCell ref="D73:Q73"/>
    <mergeCell ref="B74:C74"/>
    <mergeCell ref="D74:E74"/>
    <mergeCell ref="F74:G74"/>
    <mergeCell ref="H74:I74"/>
    <mergeCell ref="J74:K74"/>
    <mergeCell ref="L74:M74"/>
    <mergeCell ref="B4:C5"/>
    <mergeCell ref="B35:C35"/>
    <mergeCell ref="D35:X35"/>
    <mergeCell ref="B36:C36"/>
    <mergeCell ref="D36:F36"/>
    <mergeCell ref="G36:I36"/>
    <mergeCell ref="J36:L36"/>
    <mergeCell ref="M36:O36"/>
    <mergeCell ref="P36:R36"/>
    <mergeCell ref="S36:U36"/>
    <mergeCell ref="D2:X2"/>
    <mergeCell ref="D3:F3"/>
    <mergeCell ref="G3:I3"/>
    <mergeCell ref="J3:L3"/>
    <mergeCell ref="M3:O3"/>
    <mergeCell ref="P3:R3"/>
    <mergeCell ref="S3:U3"/>
    <mergeCell ref="V3:X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28"/>
  <sheetViews>
    <sheetView showGridLines="0" tabSelected="1" zoomScale="90" zoomScaleNormal="90" zoomScalePageLayoutView="0" workbookViewId="0" topLeftCell="A1">
      <selection activeCell="B3" sqref="B3:J15"/>
    </sheetView>
  </sheetViews>
  <sheetFormatPr defaultColWidth="4.00390625" defaultRowHeight="12.75"/>
  <cols>
    <col min="1" max="1" width="2.7109375" style="24" customWidth="1"/>
    <col min="2" max="2" width="41.57421875" style="24" customWidth="1"/>
    <col min="3" max="9" width="10.28125" style="24" customWidth="1"/>
    <col min="10" max="10" width="10.57421875" style="24" customWidth="1"/>
    <col min="11" max="11" width="0.2890625" style="24" customWidth="1"/>
    <col min="12" max="12" width="0.42578125" style="24" hidden="1" customWidth="1"/>
    <col min="13" max="15" width="4.00390625" style="24" customWidth="1"/>
    <col min="16" max="16" width="9.7109375" style="24" bestFit="1" customWidth="1"/>
    <col min="17" max="16384" width="4.00390625" style="24" customWidth="1"/>
  </cols>
  <sheetData>
    <row r="3" spans="2:11" ht="14.25">
      <c r="B3" s="217"/>
      <c r="C3" s="356" t="s">
        <v>64</v>
      </c>
      <c r="D3" s="356"/>
      <c r="E3" s="356" t="s">
        <v>75</v>
      </c>
      <c r="F3" s="356"/>
      <c r="G3" s="356" t="s">
        <v>76</v>
      </c>
      <c r="H3" s="356"/>
      <c r="I3" s="356" t="s">
        <v>77</v>
      </c>
      <c r="J3" s="356"/>
      <c r="K3" s="2"/>
    </row>
    <row r="4" spans="2:15" ht="14.25">
      <c r="B4" s="217" t="s">
        <v>60</v>
      </c>
      <c r="C4" s="356" t="s">
        <v>16</v>
      </c>
      <c r="D4" s="356"/>
      <c r="E4" s="356" t="s">
        <v>50</v>
      </c>
      <c r="F4" s="356"/>
      <c r="G4" s="356" t="s">
        <v>79</v>
      </c>
      <c r="H4" s="356"/>
      <c r="I4" s="356"/>
      <c r="J4" s="356"/>
      <c r="K4" s="33"/>
      <c r="M4" s="2"/>
      <c r="N4" s="2"/>
      <c r="O4" s="2"/>
    </row>
    <row r="5" spans="2:15" ht="14.25">
      <c r="B5" s="217"/>
      <c r="C5" s="218" t="s">
        <v>256</v>
      </c>
      <c r="D5" s="218" t="s">
        <v>255</v>
      </c>
      <c r="E5" s="218" t="s">
        <v>256</v>
      </c>
      <c r="F5" s="218" t="s">
        <v>255</v>
      </c>
      <c r="G5" s="218" t="s">
        <v>256</v>
      </c>
      <c r="H5" s="218" t="s">
        <v>255</v>
      </c>
      <c r="I5" s="218" t="s">
        <v>256</v>
      </c>
      <c r="J5" s="218" t="s">
        <v>255</v>
      </c>
      <c r="K5" s="2"/>
      <c r="M5" s="2"/>
      <c r="N5" s="2"/>
      <c r="O5" s="2"/>
    </row>
    <row r="6" spans="2:10" ht="6" customHeight="1" thickBot="1">
      <c r="B6" s="219"/>
      <c r="C6" s="219"/>
      <c r="D6" s="219"/>
      <c r="E6" s="219"/>
      <c r="F6" s="219"/>
      <c r="G6" s="219"/>
      <c r="H6" s="219"/>
      <c r="I6" s="219"/>
      <c r="J6" s="219"/>
    </row>
    <row r="7" spans="2:15" s="34" customFormat="1" ht="18" customHeight="1" thickBot="1">
      <c r="B7" s="221" t="s">
        <v>250</v>
      </c>
      <c r="C7" s="222">
        <v>4635</v>
      </c>
      <c r="D7" s="222">
        <v>4701</v>
      </c>
      <c r="E7" s="223">
        <v>0.121</v>
      </c>
      <c r="F7" s="223">
        <v>0.127</v>
      </c>
      <c r="G7" s="222">
        <v>2512.713</v>
      </c>
      <c r="H7" s="222">
        <v>2483.449</v>
      </c>
      <c r="I7" s="222">
        <v>592</v>
      </c>
      <c r="J7" s="222">
        <v>596</v>
      </c>
      <c r="K7" s="133">
        <v>0</v>
      </c>
      <c r="L7" s="133">
        <v>592</v>
      </c>
      <c r="M7" s="2"/>
      <c r="N7" s="2"/>
      <c r="O7" s="2"/>
    </row>
    <row r="8" spans="2:15" s="34" customFormat="1" ht="18" customHeight="1">
      <c r="B8" s="221" t="s">
        <v>252</v>
      </c>
      <c r="C8" s="222">
        <v>2074</v>
      </c>
      <c r="D8" s="222">
        <v>2008</v>
      </c>
      <c r="E8" s="223">
        <v>0.07794148489541</v>
      </c>
      <c r="F8" s="223">
        <v>0.081</v>
      </c>
      <c r="G8" s="222">
        <v>1379.316</v>
      </c>
      <c r="H8" s="222">
        <v>1343.661</v>
      </c>
      <c r="I8" s="222">
        <v>2235</v>
      </c>
      <c r="J8" s="222">
        <v>2178</v>
      </c>
      <c r="K8" s="2"/>
      <c r="M8" s="2"/>
      <c r="N8" s="2"/>
      <c r="O8" s="2"/>
    </row>
    <row r="9" spans="2:15" s="34" customFormat="1" ht="18" customHeight="1">
      <c r="B9" s="221" t="s">
        <v>251</v>
      </c>
      <c r="C9" s="222">
        <v>3122</v>
      </c>
      <c r="D9" s="222">
        <v>3044</v>
      </c>
      <c r="E9" s="223">
        <v>0.195</v>
      </c>
      <c r="F9" s="223">
        <v>0.202</v>
      </c>
      <c r="G9" s="222">
        <v>3063.304</v>
      </c>
      <c r="H9" s="222">
        <v>2990.124</v>
      </c>
      <c r="I9" s="222">
        <v>2980</v>
      </c>
      <c r="J9" s="222">
        <v>2631</v>
      </c>
      <c r="K9" s="2"/>
      <c r="M9" s="2"/>
      <c r="N9" s="2"/>
      <c r="O9" s="2"/>
    </row>
    <row r="10" spans="2:15" s="34" customFormat="1" ht="18" customHeight="1">
      <c r="B10" s="221" t="s">
        <v>253</v>
      </c>
      <c r="C10" s="222">
        <v>2657</v>
      </c>
      <c r="D10" s="222">
        <v>2800</v>
      </c>
      <c r="E10" s="223">
        <v>0.128</v>
      </c>
      <c r="F10" s="223">
        <v>0.13</v>
      </c>
      <c r="G10" s="222">
        <v>3925.905</v>
      </c>
      <c r="H10" s="222">
        <v>3786.233</v>
      </c>
      <c r="I10" s="222">
        <v>3459</v>
      </c>
      <c r="J10" s="222">
        <v>3271</v>
      </c>
      <c r="K10" s="2"/>
      <c r="M10" s="2"/>
      <c r="N10" s="2"/>
      <c r="O10" s="2"/>
    </row>
    <row r="11" spans="2:15" s="34" customFormat="1" ht="18" customHeight="1">
      <c r="B11" s="221" t="s">
        <v>402</v>
      </c>
      <c r="C11" s="222">
        <v>2079</v>
      </c>
      <c r="D11" s="222">
        <v>0</v>
      </c>
      <c r="E11" s="223">
        <v>0.127</v>
      </c>
      <c r="F11" s="223">
        <v>0</v>
      </c>
      <c r="G11" s="222">
        <v>2828.459</v>
      </c>
      <c r="H11" s="222">
        <v>0</v>
      </c>
      <c r="I11" s="222">
        <v>2631</v>
      </c>
      <c r="J11" s="222">
        <v>0</v>
      </c>
      <c r="K11" s="2"/>
      <c r="M11" s="2"/>
      <c r="N11" s="2"/>
      <c r="O11" s="2"/>
    </row>
    <row r="12" spans="2:15" s="34" customFormat="1" ht="18" customHeight="1">
      <c r="B12" s="221" t="s">
        <v>23</v>
      </c>
      <c r="C12" s="222">
        <v>3372</v>
      </c>
      <c r="D12" s="222">
        <v>3421</v>
      </c>
      <c r="E12" s="223">
        <v>0.078</v>
      </c>
      <c r="F12" s="223">
        <v>0.07</v>
      </c>
      <c r="G12" s="222">
        <v>3268.587</v>
      </c>
      <c r="H12" s="222">
        <v>2889.619</v>
      </c>
      <c r="I12" s="222">
        <v>2390</v>
      </c>
      <c r="J12" s="222">
        <v>2698</v>
      </c>
      <c r="K12" s="2"/>
      <c r="M12" s="2"/>
      <c r="N12" s="2"/>
      <c r="O12" s="2"/>
    </row>
    <row r="13" spans="2:15" s="34" customFormat="1" ht="18" customHeight="1">
      <c r="B13" s="224" t="s">
        <v>20</v>
      </c>
      <c r="C13" s="225">
        <v>17940</v>
      </c>
      <c r="D13" s="225">
        <v>15974</v>
      </c>
      <c r="E13" s="226">
        <v>0.121156914149235</v>
      </c>
      <c r="F13" s="226">
        <v>0.10166666666666668</v>
      </c>
      <c r="G13" s="225">
        <v>16978.284</v>
      </c>
      <c r="H13" s="225">
        <v>13493.086000000001</v>
      </c>
      <c r="I13" s="225">
        <v>1724</v>
      </c>
      <c r="J13" s="225">
        <v>1656</v>
      </c>
      <c r="K13" s="2"/>
      <c r="M13" s="2"/>
      <c r="N13" s="2"/>
      <c r="O13" s="2"/>
    </row>
    <row r="14" spans="2:10" ht="6" customHeight="1">
      <c r="B14" s="227"/>
      <c r="C14" s="227"/>
      <c r="D14" s="227"/>
      <c r="E14" s="227"/>
      <c r="F14" s="227"/>
      <c r="G14" s="227"/>
      <c r="H14" s="228"/>
      <c r="I14" s="227"/>
      <c r="J14" s="227"/>
    </row>
    <row r="15" spans="2:15" ht="15.75" customHeight="1">
      <c r="B15" s="229" t="s">
        <v>78</v>
      </c>
      <c r="C15" s="229"/>
      <c r="D15" s="229"/>
      <c r="E15" s="229"/>
      <c r="F15" s="229"/>
      <c r="G15" s="229"/>
      <c r="H15" s="229"/>
      <c r="I15" s="229"/>
      <c r="J15" s="229"/>
      <c r="K15" s="2"/>
      <c r="M15" s="2"/>
      <c r="N15" s="2"/>
      <c r="O15" s="2"/>
    </row>
    <row r="16" spans="3:15" ht="15.75" customHeight="1">
      <c r="C16" s="65"/>
      <c r="D16" s="66"/>
      <c r="G16" s="65"/>
      <c r="H16" s="66"/>
      <c r="K16" s="2"/>
      <c r="M16" s="2"/>
      <c r="N16" s="2"/>
      <c r="O16" s="2"/>
    </row>
    <row r="17" ht="6" customHeight="1">
      <c r="K17" s="2"/>
    </row>
    <row r="18" ht="14.25">
      <c r="H18" s="65"/>
    </row>
    <row r="19" spans="3:8" ht="14.25">
      <c r="C19" s="98"/>
      <c r="D19" s="66"/>
      <c r="E19"/>
      <c r="F19"/>
      <c r="G19" s="66"/>
      <c r="H19" s="98"/>
    </row>
    <row r="20" spans="5:8" ht="14.25">
      <c r="E20" s="124"/>
      <c r="F20" s="124"/>
      <c r="H20" s="65"/>
    </row>
    <row r="21" spans="3:8" ht="14.25">
      <c r="C21" s="66"/>
      <c r="D21" s="120"/>
      <c r="H21" s="65"/>
    </row>
    <row r="22" spans="3:8" ht="14.25">
      <c r="C22" s="120"/>
      <c r="D22" s="120"/>
      <c r="H22" s="66"/>
    </row>
    <row r="23" spans="3:16" ht="14.25">
      <c r="C23" s="120"/>
      <c r="D23" s="120"/>
      <c r="P23" s="119"/>
    </row>
    <row r="24" spans="3:4" ht="14.25">
      <c r="C24" s="120"/>
      <c r="D24" s="120"/>
    </row>
    <row r="25" spans="3:4" ht="14.25">
      <c r="C25" s="120"/>
      <c r="D25" s="120"/>
    </row>
    <row r="26" spans="3:4" ht="14.25">
      <c r="C26" s="120"/>
      <c r="D26" s="120"/>
    </row>
    <row r="27" spans="3:4" ht="14.25">
      <c r="C27" s="120"/>
      <c r="D27" s="120"/>
    </row>
    <row r="28" spans="3:4" ht="14.25">
      <c r="C28" s="120"/>
      <c r="D28" s="120"/>
    </row>
  </sheetData>
  <sheetProtection/>
  <mergeCells count="8">
    <mergeCell ref="I3:J3"/>
    <mergeCell ref="I4:J4"/>
    <mergeCell ref="G3:H3"/>
    <mergeCell ref="G4:H4"/>
    <mergeCell ref="C3:D3"/>
    <mergeCell ref="C4:D4"/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33.28125" style="0" customWidth="1"/>
    <col min="3" max="4" width="7.7109375" style="0" hidden="1" customWidth="1"/>
    <col min="5" max="6" width="7.7109375" style="0" customWidth="1"/>
    <col min="7" max="7" width="9.421875" style="0" customWidth="1"/>
    <col min="8" max="8" width="9.140625" style="0" customWidth="1"/>
    <col min="9" max="9" width="9.57421875" style="0" customWidth="1"/>
    <col min="10" max="10" width="10.28125" style="0" customWidth="1"/>
    <col min="11" max="11" width="8.57421875" style="0" customWidth="1"/>
    <col min="12" max="12" width="7.7109375" style="0" customWidth="1"/>
    <col min="13" max="13" width="9.28125" style="0" customWidth="1"/>
    <col min="14" max="14" width="10.00390625" style="0" customWidth="1"/>
    <col min="15" max="15" width="1.421875" style="0" customWidth="1"/>
    <col min="16" max="16" width="9.140625" style="0" customWidth="1"/>
    <col min="17" max="17" width="8.7109375" style="0" customWidth="1"/>
    <col min="18" max="18" width="9.140625" style="0" customWidth="1"/>
    <col min="19" max="19" width="10.28125" style="0" customWidth="1"/>
    <col min="20" max="20" width="8.140625" style="0" customWidth="1"/>
  </cols>
  <sheetData>
    <row r="3" spans="2:19" ht="16.5" customHeight="1">
      <c r="B3" s="359" t="s">
        <v>111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</row>
    <row r="4" spans="2:19" ht="4.5" customHeight="1"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59"/>
      <c r="M4" s="359"/>
      <c r="N4" s="359"/>
      <c r="O4" s="359"/>
      <c r="P4" s="359"/>
      <c r="Q4" s="359"/>
      <c r="R4" s="359"/>
      <c r="S4" s="359"/>
    </row>
    <row r="5" spans="2:19" ht="15" customHeight="1">
      <c r="B5" s="360" t="s">
        <v>120</v>
      </c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</row>
    <row r="6" spans="2:19" ht="12.75">
      <c r="B6" s="361" t="s">
        <v>258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361"/>
      <c r="O6" s="361"/>
      <c r="P6" s="361"/>
      <c r="Q6" s="361"/>
      <c r="R6" s="361"/>
      <c r="S6" s="361"/>
    </row>
    <row r="7" spans="2:19" ht="14.25" customHeight="1"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40"/>
      <c r="N7" s="40"/>
      <c r="O7" s="40"/>
      <c r="P7" s="40"/>
      <c r="Q7" s="40"/>
      <c r="R7" s="40"/>
      <c r="S7" s="40"/>
    </row>
    <row r="8" spans="2:19" ht="25.5" customHeight="1">
      <c r="B8" s="307" t="s">
        <v>110</v>
      </c>
      <c r="C8" s="358" t="s">
        <v>134</v>
      </c>
      <c r="D8" s="358"/>
      <c r="E8" s="358" t="s">
        <v>10</v>
      </c>
      <c r="F8" s="358"/>
      <c r="G8" s="357" t="s">
        <v>58</v>
      </c>
      <c r="H8" s="357"/>
      <c r="I8" s="358" t="s">
        <v>14</v>
      </c>
      <c r="J8" s="358"/>
      <c r="K8" s="358" t="s">
        <v>59</v>
      </c>
      <c r="L8" s="358"/>
      <c r="M8" s="358" t="s">
        <v>122</v>
      </c>
      <c r="N8" s="358"/>
      <c r="O8" s="231"/>
      <c r="P8" s="357" t="s">
        <v>123</v>
      </c>
      <c r="Q8" s="357"/>
      <c r="R8" s="358" t="s">
        <v>20</v>
      </c>
      <c r="S8" s="358"/>
    </row>
    <row r="9" spans="2:19" ht="12.75">
      <c r="B9" s="232"/>
      <c r="C9" s="307" t="s">
        <v>256</v>
      </c>
      <c r="D9" s="307" t="s">
        <v>255</v>
      </c>
      <c r="E9" s="233" t="s">
        <v>256</v>
      </c>
      <c r="F9" s="233" t="s">
        <v>255</v>
      </c>
      <c r="G9" s="233" t="s">
        <v>256</v>
      </c>
      <c r="H9" s="233" t="s">
        <v>255</v>
      </c>
      <c r="I9" s="233" t="s">
        <v>256</v>
      </c>
      <c r="J9" s="233" t="s">
        <v>255</v>
      </c>
      <c r="K9" s="233" t="s">
        <v>256</v>
      </c>
      <c r="L9" s="233" t="s">
        <v>255</v>
      </c>
      <c r="M9" s="233" t="s">
        <v>256</v>
      </c>
      <c r="N9" s="233" t="s">
        <v>255</v>
      </c>
      <c r="O9" s="234"/>
      <c r="P9" s="233" t="s">
        <v>256</v>
      </c>
      <c r="Q9" s="233" t="s">
        <v>255</v>
      </c>
      <c r="R9" s="233" t="s">
        <v>256</v>
      </c>
      <c r="S9" s="233" t="s">
        <v>255</v>
      </c>
    </row>
    <row r="10" spans="2:19" ht="12.75">
      <c r="B10" s="309"/>
      <c r="C10" s="310"/>
      <c r="D10" s="310"/>
      <c r="E10" s="310"/>
      <c r="F10" s="310"/>
      <c r="G10" s="310"/>
      <c r="H10" s="310"/>
      <c r="I10" s="310"/>
      <c r="J10" s="310"/>
      <c r="K10" s="310"/>
      <c r="L10" s="310"/>
      <c r="M10" s="310"/>
      <c r="N10" s="310"/>
      <c r="O10" s="40"/>
      <c r="P10" s="310"/>
      <c r="Q10" s="310"/>
      <c r="R10" s="310"/>
      <c r="S10" s="310"/>
    </row>
    <row r="11" spans="2:19" ht="12.75">
      <c r="B11" s="235" t="s">
        <v>109</v>
      </c>
      <c r="C11" s="311">
        <v>1474818</v>
      </c>
      <c r="D11" s="311">
        <v>1155806</v>
      </c>
      <c r="E11" s="311">
        <v>51</v>
      </c>
      <c r="F11" s="311">
        <v>34</v>
      </c>
      <c r="G11" s="311">
        <v>159</v>
      </c>
      <c r="H11" s="311">
        <v>99</v>
      </c>
      <c r="I11" s="311">
        <v>261</v>
      </c>
      <c r="J11" s="311">
        <v>336</v>
      </c>
      <c r="K11" s="311">
        <v>127</v>
      </c>
      <c r="L11" s="311">
        <v>144</v>
      </c>
      <c r="M11" s="311">
        <v>598</v>
      </c>
      <c r="N11" s="311">
        <v>613</v>
      </c>
      <c r="O11" s="311">
        <v>0</v>
      </c>
      <c r="P11" s="311">
        <v>-185</v>
      </c>
      <c r="Q11" s="311">
        <v>-143</v>
      </c>
      <c r="R11" s="311">
        <v>413</v>
      </c>
      <c r="S11" s="311">
        <v>468</v>
      </c>
    </row>
    <row r="12" spans="2:19" ht="12.75">
      <c r="B12" s="236" t="s">
        <v>113</v>
      </c>
      <c r="C12" s="310">
        <v>1067435</v>
      </c>
      <c r="D12" s="310">
        <v>760297</v>
      </c>
      <c r="E12" s="310">
        <v>0</v>
      </c>
      <c r="F12" s="310">
        <v>0</v>
      </c>
      <c r="G12" s="310">
        <v>84</v>
      </c>
      <c r="H12" s="310">
        <v>61</v>
      </c>
      <c r="I12" s="310">
        <v>0</v>
      </c>
      <c r="J12" s="310">
        <v>0</v>
      </c>
      <c r="K12" s="310">
        <v>77</v>
      </c>
      <c r="L12" s="310">
        <v>52</v>
      </c>
      <c r="M12" s="310">
        <v>161</v>
      </c>
      <c r="N12" s="310">
        <v>113</v>
      </c>
      <c r="O12" s="310">
        <v>0</v>
      </c>
      <c r="P12" s="310">
        <v>-120</v>
      </c>
      <c r="Q12" s="310">
        <v>-70</v>
      </c>
      <c r="R12" s="310">
        <v>41</v>
      </c>
      <c r="S12" s="310">
        <v>43</v>
      </c>
    </row>
    <row r="13" spans="2:19" ht="12.75">
      <c r="B13" s="236" t="s">
        <v>112</v>
      </c>
      <c r="C13" s="310">
        <v>264112</v>
      </c>
      <c r="D13" s="310">
        <v>274938</v>
      </c>
      <c r="E13" s="310">
        <v>0</v>
      </c>
      <c r="F13" s="310">
        <v>2</v>
      </c>
      <c r="G13" s="310">
        <v>88</v>
      </c>
      <c r="H13" s="310">
        <v>38</v>
      </c>
      <c r="I13" s="310">
        <v>156</v>
      </c>
      <c r="J13" s="310">
        <v>208</v>
      </c>
      <c r="K13" s="310">
        <v>41</v>
      </c>
      <c r="L13" s="310">
        <v>74</v>
      </c>
      <c r="M13" s="310">
        <v>285</v>
      </c>
      <c r="N13" s="310">
        <v>322</v>
      </c>
      <c r="O13" s="310">
        <v>0</v>
      </c>
      <c r="P13" s="310">
        <v>-61</v>
      </c>
      <c r="Q13" s="310">
        <v>-73</v>
      </c>
      <c r="R13" s="310">
        <v>224</v>
      </c>
      <c r="S13" s="310">
        <v>247</v>
      </c>
    </row>
    <row r="14" spans="2:19" ht="12.75">
      <c r="B14" s="236" t="s">
        <v>115</v>
      </c>
      <c r="C14" s="310">
        <v>140340</v>
      </c>
      <c r="D14" s="310">
        <v>98451</v>
      </c>
      <c r="E14" s="310">
        <v>0</v>
      </c>
      <c r="F14" s="310">
        <v>20</v>
      </c>
      <c r="G14" s="310">
        <v>0</v>
      </c>
      <c r="H14" s="310">
        <v>0</v>
      </c>
      <c r="I14" s="310">
        <v>0</v>
      </c>
      <c r="J14" s="310">
        <v>128</v>
      </c>
      <c r="K14" s="310">
        <v>4</v>
      </c>
      <c r="L14" s="310">
        <v>13</v>
      </c>
      <c r="M14" s="310">
        <v>4</v>
      </c>
      <c r="N14" s="310">
        <v>161</v>
      </c>
      <c r="O14" s="310">
        <v>0</v>
      </c>
      <c r="P14" s="310">
        <v>-4</v>
      </c>
      <c r="Q14" s="310">
        <v>0</v>
      </c>
      <c r="R14" s="310">
        <v>0</v>
      </c>
      <c r="S14" s="310">
        <v>161</v>
      </c>
    </row>
    <row r="15" spans="2:19" ht="12.75">
      <c r="B15" s="236" t="s">
        <v>114</v>
      </c>
      <c r="C15" s="310">
        <v>2931</v>
      </c>
      <c r="D15" s="310">
        <v>22120</v>
      </c>
      <c r="E15" s="310">
        <v>51</v>
      </c>
      <c r="F15" s="310">
        <v>12</v>
      </c>
      <c r="G15" s="310">
        <v>-13</v>
      </c>
      <c r="H15" s="310">
        <v>0</v>
      </c>
      <c r="I15" s="310">
        <v>105</v>
      </c>
      <c r="J15" s="310">
        <v>0</v>
      </c>
      <c r="K15" s="310">
        <v>5</v>
      </c>
      <c r="L15" s="310">
        <v>5</v>
      </c>
      <c r="M15" s="310">
        <v>148</v>
      </c>
      <c r="N15" s="310">
        <v>17</v>
      </c>
      <c r="O15" s="310">
        <v>0</v>
      </c>
      <c r="P15" s="310">
        <v>0</v>
      </c>
      <c r="Q15" s="310">
        <v>0</v>
      </c>
      <c r="R15" s="310">
        <v>148</v>
      </c>
      <c r="S15" s="310">
        <v>17</v>
      </c>
    </row>
    <row r="16" spans="2:19" ht="12.75">
      <c r="B16" s="309"/>
      <c r="C16" s="312"/>
      <c r="D16" s="313"/>
      <c r="E16" s="310">
        <v>0</v>
      </c>
      <c r="F16" s="310">
        <v>0</v>
      </c>
      <c r="G16" s="310">
        <v>0</v>
      </c>
      <c r="H16" s="310">
        <v>0</v>
      </c>
      <c r="I16" s="310">
        <v>0</v>
      </c>
      <c r="J16" s="310">
        <v>0</v>
      </c>
      <c r="K16" s="310">
        <v>0</v>
      </c>
      <c r="L16" s="310">
        <v>0</v>
      </c>
      <c r="M16" s="310">
        <v>0</v>
      </c>
      <c r="N16" s="310">
        <v>0</v>
      </c>
      <c r="O16" s="310">
        <v>0</v>
      </c>
      <c r="P16" s="310">
        <v>0</v>
      </c>
      <c r="Q16" s="310">
        <v>0</v>
      </c>
      <c r="R16" s="310">
        <v>0</v>
      </c>
      <c r="S16" s="310">
        <v>0</v>
      </c>
    </row>
    <row r="17" spans="2:19" ht="12.75">
      <c r="B17" s="235" t="s">
        <v>57</v>
      </c>
      <c r="C17" s="311">
        <v>1112914</v>
      </c>
      <c r="D17" s="311">
        <v>997836</v>
      </c>
      <c r="E17" s="311">
        <v>316</v>
      </c>
      <c r="F17" s="311">
        <v>165</v>
      </c>
      <c r="G17" s="311">
        <v>555</v>
      </c>
      <c r="H17" s="311">
        <v>378</v>
      </c>
      <c r="I17" s="311">
        <v>313</v>
      </c>
      <c r="J17" s="311">
        <v>257</v>
      </c>
      <c r="K17" s="311">
        <v>216</v>
      </c>
      <c r="L17" s="311">
        <v>214</v>
      </c>
      <c r="M17" s="311">
        <v>1400</v>
      </c>
      <c r="N17" s="311">
        <v>1014</v>
      </c>
      <c r="O17" s="311">
        <v>0</v>
      </c>
      <c r="P17" s="311">
        <v>0</v>
      </c>
      <c r="Q17" s="311">
        <v>0</v>
      </c>
      <c r="R17" s="311">
        <v>1400</v>
      </c>
      <c r="S17" s="311">
        <v>1016</v>
      </c>
    </row>
    <row r="18" spans="2:19" ht="12.75">
      <c r="B18" s="236" t="s">
        <v>116</v>
      </c>
      <c r="C18" s="310">
        <v>407437</v>
      </c>
      <c r="D18" s="310">
        <v>335917</v>
      </c>
      <c r="E18" s="310">
        <v>92</v>
      </c>
      <c r="F18" s="310">
        <v>16</v>
      </c>
      <c r="G18" s="310">
        <v>355</v>
      </c>
      <c r="H18" s="310">
        <v>199</v>
      </c>
      <c r="I18" s="310">
        <v>132</v>
      </c>
      <c r="J18" s="310">
        <v>111</v>
      </c>
      <c r="K18" s="310">
        <v>73</v>
      </c>
      <c r="L18" s="310">
        <v>104</v>
      </c>
      <c r="M18" s="310">
        <v>652</v>
      </c>
      <c r="N18" s="310">
        <v>430</v>
      </c>
      <c r="O18" s="310">
        <v>0</v>
      </c>
      <c r="P18" s="310">
        <v>0</v>
      </c>
      <c r="Q18" s="310">
        <v>0</v>
      </c>
      <c r="R18" s="310">
        <v>652</v>
      </c>
      <c r="S18" s="310">
        <v>430</v>
      </c>
    </row>
    <row r="19" spans="2:19" ht="12.75">
      <c r="B19" s="236" t="s">
        <v>117</v>
      </c>
      <c r="C19" s="310">
        <v>350157</v>
      </c>
      <c r="D19" s="310">
        <v>281979</v>
      </c>
      <c r="E19" s="310">
        <v>112</v>
      </c>
      <c r="F19" s="310">
        <v>70</v>
      </c>
      <c r="G19" s="310">
        <v>191</v>
      </c>
      <c r="H19" s="310">
        <v>79</v>
      </c>
      <c r="I19" s="310">
        <v>61</v>
      </c>
      <c r="J19" s="310">
        <v>53</v>
      </c>
      <c r="K19" s="310">
        <v>20</v>
      </c>
      <c r="L19" s="310">
        <v>43</v>
      </c>
      <c r="M19" s="310">
        <v>384</v>
      </c>
      <c r="N19" s="310">
        <v>245</v>
      </c>
      <c r="O19" s="310">
        <v>0</v>
      </c>
      <c r="P19" s="310">
        <v>0</v>
      </c>
      <c r="Q19" s="310">
        <v>0</v>
      </c>
      <c r="R19" s="310">
        <v>384</v>
      </c>
      <c r="S19" s="310">
        <v>246</v>
      </c>
    </row>
    <row r="20" spans="2:19" ht="12.75">
      <c r="B20" s="236" t="s">
        <v>118</v>
      </c>
      <c r="C20" s="310">
        <v>230416</v>
      </c>
      <c r="D20" s="310">
        <v>196219</v>
      </c>
      <c r="E20" s="310">
        <v>33</v>
      </c>
      <c r="F20" s="310">
        <v>17</v>
      </c>
      <c r="G20" s="310">
        <v>-58</v>
      </c>
      <c r="H20" s="310">
        <v>29</v>
      </c>
      <c r="I20" s="310">
        <v>25</v>
      </c>
      <c r="J20" s="310">
        <v>22</v>
      </c>
      <c r="K20" s="310">
        <v>26</v>
      </c>
      <c r="L20" s="310">
        <v>28</v>
      </c>
      <c r="M20" s="310">
        <v>26</v>
      </c>
      <c r="N20" s="310">
        <v>96</v>
      </c>
      <c r="O20" s="310">
        <v>0</v>
      </c>
      <c r="P20" s="310">
        <v>0</v>
      </c>
      <c r="Q20" s="310">
        <v>0</v>
      </c>
      <c r="R20" s="310">
        <v>26</v>
      </c>
      <c r="S20" s="310">
        <v>96</v>
      </c>
    </row>
    <row r="21" spans="2:19" ht="12.75">
      <c r="B21" s="236" t="s">
        <v>119</v>
      </c>
      <c r="C21" s="310">
        <v>124904</v>
      </c>
      <c r="D21" s="310">
        <v>183721</v>
      </c>
      <c r="E21" s="310">
        <v>79</v>
      </c>
      <c r="F21" s="310">
        <v>62</v>
      </c>
      <c r="G21" s="310">
        <v>67</v>
      </c>
      <c r="H21" s="310">
        <v>71</v>
      </c>
      <c r="I21" s="310">
        <v>95</v>
      </c>
      <c r="J21" s="310">
        <v>71</v>
      </c>
      <c r="K21" s="310">
        <v>97</v>
      </c>
      <c r="L21" s="310">
        <v>39</v>
      </c>
      <c r="M21" s="310">
        <v>338</v>
      </c>
      <c r="N21" s="310">
        <v>243</v>
      </c>
      <c r="O21" s="310">
        <v>0</v>
      </c>
      <c r="P21" s="310">
        <v>0</v>
      </c>
      <c r="Q21" s="310">
        <v>0</v>
      </c>
      <c r="R21" s="310">
        <v>338</v>
      </c>
      <c r="S21" s="310">
        <v>244</v>
      </c>
    </row>
    <row r="22" spans="2:19" ht="12.75">
      <c r="B22" s="235" t="s">
        <v>121</v>
      </c>
      <c r="C22" s="311">
        <v>-340368</v>
      </c>
      <c r="D22" s="311">
        <v>-267341</v>
      </c>
      <c r="E22" s="311">
        <v>0</v>
      </c>
      <c r="F22" s="311">
        <v>0</v>
      </c>
      <c r="G22" s="311">
        <v>-81</v>
      </c>
      <c r="H22" s="311">
        <v>-61</v>
      </c>
      <c r="I22" s="311">
        <v>-61</v>
      </c>
      <c r="J22" s="311">
        <v>-43</v>
      </c>
      <c r="K22" s="311">
        <v>-44</v>
      </c>
      <c r="L22" s="311">
        <v>-40</v>
      </c>
      <c r="M22" s="311">
        <v>-186</v>
      </c>
      <c r="N22" s="311">
        <v>-144</v>
      </c>
      <c r="O22" s="311">
        <v>0</v>
      </c>
      <c r="P22" s="311">
        <v>185</v>
      </c>
      <c r="Q22" s="311">
        <v>143</v>
      </c>
      <c r="R22" s="311">
        <v>-1</v>
      </c>
      <c r="S22" s="311">
        <v>0</v>
      </c>
    </row>
    <row r="23" spans="2:20" ht="12.75"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</row>
    <row r="24" spans="2:19" s="308" customFormat="1" ht="12.75">
      <c r="B24" s="238" t="s">
        <v>111</v>
      </c>
      <c r="C24" s="314">
        <v>2247364</v>
      </c>
      <c r="D24" s="314">
        <v>1886301</v>
      </c>
      <c r="E24" s="315">
        <v>367</v>
      </c>
      <c r="F24" s="315">
        <v>199</v>
      </c>
      <c r="G24" s="315">
        <v>633</v>
      </c>
      <c r="H24" s="315">
        <v>416</v>
      </c>
      <c r="I24" s="315">
        <v>513</v>
      </c>
      <c r="J24" s="315">
        <v>550</v>
      </c>
      <c r="K24" s="315">
        <v>299</v>
      </c>
      <c r="L24" s="315">
        <v>318</v>
      </c>
      <c r="M24" s="315">
        <v>1812</v>
      </c>
      <c r="N24" s="315">
        <v>1483</v>
      </c>
      <c r="O24" s="315">
        <v>0</v>
      </c>
      <c r="P24" s="315">
        <v>0</v>
      </c>
      <c r="Q24" s="315">
        <v>0</v>
      </c>
      <c r="R24" s="315">
        <v>1812</v>
      </c>
      <c r="S24" s="315">
        <v>1484</v>
      </c>
    </row>
    <row r="25" spans="2:19" ht="12.75">
      <c r="B25" s="309"/>
      <c r="C25" s="316"/>
      <c r="D25" s="313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</row>
    <row r="26" spans="2:19" ht="12.75">
      <c r="B26" s="309"/>
      <c r="C26" s="316"/>
      <c r="D26" s="313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</row>
    <row r="27" spans="2:19" s="115" customFormat="1" ht="12.75">
      <c r="B27" s="239" t="s">
        <v>191</v>
      </c>
      <c r="C27" s="317">
        <v>361063</v>
      </c>
      <c r="D27" s="318">
        <v>0.1914132474085525</v>
      </c>
      <c r="E27" s="319">
        <v>168</v>
      </c>
      <c r="F27" s="320">
        <v>0.8442211055276382</v>
      </c>
      <c r="G27" s="319">
        <v>217</v>
      </c>
      <c r="H27" s="320">
        <v>0.5216346153846154</v>
      </c>
      <c r="I27" s="319">
        <v>-37</v>
      </c>
      <c r="J27" s="320">
        <v>-0.06727272727272728</v>
      </c>
      <c r="K27" s="319">
        <v>-19</v>
      </c>
      <c r="L27" s="320">
        <v>-0.059748427672955975</v>
      </c>
      <c r="M27" s="319">
        <v>329</v>
      </c>
      <c r="N27" s="320">
        <v>0.22184760620364127</v>
      </c>
      <c r="O27" s="321">
        <v>0</v>
      </c>
      <c r="P27" s="320">
        <v>0</v>
      </c>
      <c r="Q27" s="320">
        <v>0</v>
      </c>
      <c r="R27" s="319">
        <v>328</v>
      </c>
      <c r="S27" s="320">
        <v>0.2210242587601078</v>
      </c>
    </row>
    <row r="28" spans="2:19" ht="12" customHeight="1">
      <c r="B28" s="322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ht="12.75" customHeight="1">
      <c r="B29" s="140"/>
    </row>
  </sheetData>
  <sheetProtection/>
  <mergeCells count="11">
    <mergeCell ref="B3:S4"/>
    <mergeCell ref="B5:S5"/>
    <mergeCell ref="B6:S6"/>
    <mergeCell ref="C8:D8"/>
    <mergeCell ref="E8:F8"/>
    <mergeCell ref="G8:H8"/>
    <mergeCell ref="I8:J8"/>
    <mergeCell ref="K8:L8"/>
    <mergeCell ref="M8:N8"/>
    <mergeCell ref="P8:Q8"/>
    <mergeCell ref="R8:S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PageLayoutView="0" workbookViewId="0" topLeftCell="A15">
      <selection activeCell="B3" sqref="B3:F43"/>
    </sheetView>
  </sheetViews>
  <sheetFormatPr defaultColWidth="7.28125" defaultRowHeight="12.75"/>
  <cols>
    <col min="1" max="1" width="7.8515625" style="3" customWidth="1"/>
    <col min="2" max="2" width="69.140625" style="3" customWidth="1"/>
    <col min="3" max="3" width="16.7109375" style="41" customWidth="1"/>
    <col min="4" max="4" width="12.8515625" style="41" customWidth="1"/>
    <col min="5" max="5" width="14.421875" style="41" customWidth="1"/>
    <col min="6" max="6" width="18.28125" style="3" customWidth="1"/>
    <col min="7" max="7" width="8.28125" style="3" customWidth="1"/>
    <col min="8" max="8" width="8.57421875" style="3" customWidth="1"/>
    <col min="9" max="9" width="3.5742187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spans="1:10" ht="12.75">
      <c r="A1" s="40"/>
      <c r="J1" s="70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8" s="2" customFormat="1" ht="28.5" customHeight="1">
      <c r="A3" s="240"/>
      <c r="B3" s="241" t="s">
        <v>269</v>
      </c>
      <c r="C3" s="242" t="s">
        <v>256</v>
      </c>
      <c r="D3" s="242" t="s">
        <v>255</v>
      </c>
      <c r="E3" s="243" t="s">
        <v>105</v>
      </c>
      <c r="F3" s="243" t="s">
        <v>106</v>
      </c>
      <c r="G3" s="244"/>
      <c r="H3" s="240"/>
    </row>
    <row r="4" spans="1:8" ht="3" customHeight="1">
      <c r="A4" s="40"/>
      <c r="B4" s="245"/>
      <c r="C4" s="246"/>
      <c r="D4" s="247"/>
      <c r="E4" s="247"/>
      <c r="F4" s="248"/>
      <c r="G4" s="40"/>
      <c r="H4" s="40"/>
    </row>
    <row r="5" spans="1:11" ht="16.5" customHeight="1">
      <c r="A5" s="40"/>
      <c r="B5" s="249" t="s">
        <v>144</v>
      </c>
      <c r="C5" s="250">
        <v>2334.4060000000004</v>
      </c>
      <c r="D5" s="251">
        <v>1803.7640000000001</v>
      </c>
      <c r="E5" s="251">
        <v>529.6420000000003</v>
      </c>
      <c r="F5" s="252">
        <v>0.2942</v>
      </c>
      <c r="G5" s="40"/>
      <c r="H5" s="40"/>
      <c r="I5" s="60"/>
      <c r="K5"/>
    </row>
    <row r="6" spans="1:11" ht="16.5" customHeight="1">
      <c r="A6" s="40"/>
      <c r="B6" s="253" t="s">
        <v>145</v>
      </c>
      <c r="C6" s="220">
        <v>2166.376</v>
      </c>
      <c r="D6" s="254">
        <v>1730.851</v>
      </c>
      <c r="E6" s="254">
        <v>434.5250000000001</v>
      </c>
      <c r="F6" s="255">
        <v>0.2516</v>
      </c>
      <c r="G6" s="40"/>
      <c r="H6" s="40"/>
      <c r="I6" s="60"/>
      <c r="K6"/>
    </row>
    <row r="7" spans="1:11" ht="16.5" customHeight="1">
      <c r="A7" s="40"/>
      <c r="B7" s="253" t="s">
        <v>146</v>
      </c>
      <c r="C7" s="220">
        <v>168.03</v>
      </c>
      <c r="D7" s="254">
        <v>72.913</v>
      </c>
      <c r="E7" s="254">
        <v>95.117</v>
      </c>
      <c r="F7" s="255">
        <v>1.3045</v>
      </c>
      <c r="G7" s="40"/>
      <c r="H7" s="40"/>
      <c r="I7" s="60"/>
      <c r="K7"/>
    </row>
    <row r="8" spans="1:11" ht="16.5" customHeight="1">
      <c r="A8" s="40"/>
      <c r="B8" s="249" t="s">
        <v>147</v>
      </c>
      <c r="C8" s="250">
        <v>-1251.625</v>
      </c>
      <c r="D8" s="251">
        <v>-899.9559999999999</v>
      </c>
      <c r="E8" s="251">
        <v>-351.6690000000001</v>
      </c>
      <c r="F8" s="252">
        <v>-0.3908</v>
      </c>
      <c r="G8" s="40"/>
      <c r="H8" s="40"/>
      <c r="K8"/>
    </row>
    <row r="9" spans="1:11" ht="16.5" customHeight="1">
      <c r="A9" s="40"/>
      <c r="B9" s="253" t="s">
        <v>148</v>
      </c>
      <c r="C9" s="220">
        <v>-813.454</v>
      </c>
      <c r="D9" s="254">
        <v>-547.151</v>
      </c>
      <c r="E9" s="254">
        <v>-266.303</v>
      </c>
      <c r="F9" s="255">
        <v>-0.4867</v>
      </c>
      <c r="G9" s="40"/>
      <c r="H9" s="40"/>
      <c r="K9"/>
    </row>
    <row r="10" spans="1:11" ht="16.5" customHeight="1">
      <c r="A10" s="40"/>
      <c r="B10" s="253" t="s">
        <v>149</v>
      </c>
      <c r="C10" s="220">
        <v>-56.583</v>
      </c>
      <c r="D10" s="254">
        <v>-133.231</v>
      </c>
      <c r="E10" s="254">
        <v>75.648</v>
      </c>
      <c r="F10" s="255">
        <v>0.5753</v>
      </c>
      <c r="G10" s="40"/>
      <c r="H10" s="40"/>
      <c r="K10"/>
    </row>
    <row r="11" spans="1:11" ht="16.5" customHeight="1">
      <c r="A11" s="40"/>
      <c r="B11" s="253" t="s">
        <v>150</v>
      </c>
      <c r="C11" s="220">
        <v>-123.074</v>
      </c>
      <c r="D11" s="254">
        <v>-88.329</v>
      </c>
      <c r="E11" s="254">
        <v>-34.745000000000005</v>
      </c>
      <c r="F11" s="255">
        <v>-0.3934</v>
      </c>
      <c r="G11" s="40"/>
      <c r="H11" s="40"/>
      <c r="K11"/>
    </row>
    <row r="12" spans="1:11" ht="16.5" customHeight="1">
      <c r="A12" s="40"/>
      <c r="B12" s="253" t="s">
        <v>151</v>
      </c>
      <c r="C12" s="220">
        <v>-258.514</v>
      </c>
      <c r="D12" s="254">
        <v>-132.245</v>
      </c>
      <c r="E12" s="254">
        <v>-127.269</v>
      </c>
      <c r="F12" s="255">
        <v>-0.9548</v>
      </c>
      <c r="G12" s="40"/>
      <c r="H12" s="40"/>
      <c r="K12"/>
    </row>
    <row r="13" spans="1:11" ht="18.75" customHeight="1">
      <c r="A13" s="40"/>
      <c r="B13" s="249" t="s">
        <v>152</v>
      </c>
      <c r="C13" s="250">
        <v>1081.7810000000004</v>
      </c>
      <c r="D13" s="251">
        <v>903.8080000000002</v>
      </c>
      <c r="E13" s="251">
        <v>177.97300000000018</v>
      </c>
      <c r="F13" s="252">
        <v>0.1969</v>
      </c>
      <c r="G13" s="40"/>
      <c r="H13" s="40"/>
      <c r="K13"/>
    </row>
    <row r="14" spans="1:11" ht="18.75" customHeight="1" hidden="1">
      <c r="A14" s="40"/>
      <c r="B14" s="253" t="s">
        <v>46</v>
      </c>
      <c r="C14" s="220">
        <v>0</v>
      </c>
      <c r="D14" s="254">
        <v>0</v>
      </c>
      <c r="E14" s="254">
        <v>0</v>
      </c>
      <c r="F14" s="255" t="e">
        <v>#DIV/0!</v>
      </c>
      <c r="G14" s="40"/>
      <c r="H14" s="40"/>
      <c r="K14"/>
    </row>
    <row r="15" spans="1:11" ht="18.75" customHeight="1">
      <c r="A15" s="40"/>
      <c r="B15" s="253" t="s">
        <v>71</v>
      </c>
      <c r="C15" s="220">
        <v>-218.322</v>
      </c>
      <c r="D15" s="254">
        <v>-126.957</v>
      </c>
      <c r="E15" s="254">
        <v>-91.36500000000001</v>
      </c>
      <c r="F15" s="255">
        <v>-0.7196998</v>
      </c>
      <c r="G15" s="40"/>
      <c r="H15" s="40"/>
      <c r="K15"/>
    </row>
    <row r="16" spans="1:11" ht="16.5" customHeight="1">
      <c r="A16" s="40"/>
      <c r="B16" s="253" t="s">
        <v>153</v>
      </c>
      <c r="C16" s="220">
        <v>-212.825</v>
      </c>
      <c r="D16" s="254">
        <v>-169.599</v>
      </c>
      <c r="E16" s="254">
        <v>-43.226</v>
      </c>
      <c r="F16" s="255">
        <v>-0.2549</v>
      </c>
      <c r="G16" s="40"/>
      <c r="H16" s="40"/>
      <c r="K16"/>
    </row>
    <row r="17" spans="1:11" ht="16.5" customHeight="1">
      <c r="A17" s="40"/>
      <c r="B17" s="249" t="s">
        <v>154</v>
      </c>
      <c r="C17" s="250">
        <v>650.6340000000005</v>
      </c>
      <c r="D17" s="251">
        <v>607.2520000000002</v>
      </c>
      <c r="E17" s="251">
        <v>44.38200000000029</v>
      </c>
      <c r="F17" s="252">
        <v>0.0714</v>
      </c>
      <c r="G17" s="40"/>
      <c r="H17" s="40"/>
      <c r="K17"/>
    </row>
    <row r="18" spans="1:11" ht="16.5" customHeight="1">
      <c r="A18" s="40"/>
      <c r="B18" s="253" t="s">
        <v>155</v>
      </c>
      <c r="C18" s="220">
        <v>-143.745</v>
      </c>
      <c r="D18" s="254">
        <v>-108.4</v>
      </c>
      <c r="E18" s="254">
        <v>-36.345</v>
      </c>
      <c r="F18" s="255">
        <v>-0.3261</v>
      </c>
      <c r="G18" s="40"/>
      <c r="H18" s="40"/>
      <c r="K18"/>
    </row>
    <row r="19" spans="1:11" ht="16.5" customHeight="1">
      <c r="A19" s="40"/>
      <c r="B19" s="253" t="s">
        <v>156</v>
      </c>
      <c r="C19" s="220">
        <v>-30.59</v>
      </c>
      <c r="D19" s="254">
        <v>-17.034</v>
      </c>
      <c r="E19" s="254">
        <v>-13.556000000000001</v>
      </c>
      <c r="F19" s="255">
        <v>-0.7958</v>
      </c>
      <c r="G19" s="40"/>
      <c r="H19" s="40"/>
      <c r="K19"/>
    </row>
    <row r="20" spans="1:11" ht="18" customHeight="1">
      <c r="A20" s="40"/>
      <c r="B20" s="249" t="s">
        <v>56</v>
      </c>
      <c r="C20" s="250">
        <v>476.2990000000005</v>
      </c>
      <c r="D20" s="251">
        <v>481.8180000000002</v>
      </c>
      <c r="E20" s="251">
        <v>-5.518999999999711</v>
      </c>
      <c r="F20" s="252">
        <v>-0.0115</v>
      </c>
      <c r="G20" s="40"/>
      <c r="H20" s="40"/>
      <c r="K20"/>
    </row>
    <row r="21" spans="1:11" ht="12.75">
      <c r="A21" s="40"/>
      <c r="B21" s="249" t="s">
        <v>157</v>
      </c>
      <c r="C21" s="250">
        <v>-196.991</v>
      </c>
      <c r="D21" s="251">
        <v>-149.95199999999997</v>
      </c>
      <c r="E21" s="251">
        <v>-47.039000000000044</v>
      </c>
      <c r="F21" s="252">
        <v>-0.3137</v>
      </c>
      <c r="G21" s="40"/>
      <c r="H21" s="40"/>
      <c r="K21"/>
    </row>
    <row r="22" spans="1:11" ht="12.75">
      <c r="A22" s="40"/>
      <c r="B22" s="253" t="s">
        <v>158</v>
      </c>
      <c r="C22" s="220">
        <v>63.118</v>
      </c>
      <c r="D22" s="254">
        <v>66.757</v>
      </c>
      <c r="E22" s="254">
        <v>-3.639000000000003</v>
      </c>
      <c r="F22" s="255">
        <v>-0.0545</v>
      </c>
      <c r="G22" s="40"/>
      <c r="H22" s="40"/>
      <c r="K22"/>
    </row>
    <row r="23" spans="1:11" ht="16.5" customHeight="1">
      <c r="A23" s="40"/>
      <c r="B23" s="256" t="s">
        <v>159</v>
      </c>
      <c r="C23" s="220">
        <v>-262.572</v>
      </c>
      <c r="D23" s="254">
        <v>-231.171</v>
      </c>
      <c r="E23" s="254">
        <v>-32.40100000000001</v>
      </c>
      <c r="F23" s="255">
        <v>-0.1358</v>
      </c>
      <c r="G23" s="40"/>
      <c r="H23" s="40"/>
      <c r="K23"/>
    </row>
    <row r="24" spans="1:11" ht="12.75">
      <c r="A24" s="40"/>
      <c r="B24" s="256" t="s">
        <v>137</v>
      </c>
      <c r="C24" s="220">
        <v>0.003</v>
      </c>
      <c r="D24" s="254">
        <v>-0.259</v>
      </c>
      <c r="E24" s="254">
        <v>0.262</v>
      </c>
      <c r="F24" s="255">
        <v>0</v>
      </c>
      <c r="G24" s="40"/>
      <c r="H24" s="40"/>
      <c r="K24"/>
    </row>
    <row r="25" spans="1:11" ht="16.5" customHeight="1">
      <c r="A25" s="40"/>
      <c r="B25" s="256" t="s">
        <v>138</v>
      </c>
      <c r="C25" s="220">
        <v>3.46</v>
      </c>
      <c r="D25" s="254">
        <v>13.721</v>
      </c>
      <c r="E25" s="254">
        <v>-11.261</v>
      </c>
      <c r="F25" s="255">
        <v>0.7478</v>
      </c>
      <c r="G25" s="40"/>
      <c r="H25" s="40"/>
      <c r="K25"/>
    </row>
    <row r="26" spans="1:11" ht="18" customHeight="1">
      <c r="A26" s="40"/>
      <c r="B26" s="249" t="s">
        <v>72</v>
      </c>
      <c r="C26" s="250">
        <v>0.9079999999999999</v>
      </c>
      <c r="D26" s="251">
        <v>-2.791</v>
      </c>
      <c r="E26" s="251">
        <v>3.699</v>
      </c>
      <c r="F26" s="252">
        <v>-1.3253</v>
      </c>
      <c r="G26" s="40"/>
      <c r="H26" s="40"/>
      <c r="K26"/>
    </row>
    <row r="27" spans="1:11" ht="18" customHeight="1">
      <c r="A27" s="40"/>
      <c r="B27" s="253" t="s">
        <v>139</v>
      </c>
      <c r="C27" s="220">
        <v>0.579</v>
      </c>
      <c r="D27" s="254">
        <v>-3.77</v>
      </c>
      <c r="E27" s="254">
        <v>5.349</v>
      </c>
      <c r="F27" s="255">
        <v>-1.1536</v>
      </c>
      <c r="G27" s="40"/>
      <c r="H27" s="40"/>
      <c r="K27"/>
    </row>
    <row r="28" spans="1:11" ht="12.75">
      <c r="A28" s="40"/>
      <c r="B28" s="253" t="s">
        <v>140</v>
      </c>
      <c r="C28" s="220">
        <v>0.329</v>
      </c>
      <c r="D28" s="254">
        <v>0.979</v>
      </c>
      <c r="E28" s="254">
        <v>-0.6499999999999999</v>
      </c>
      <c r="F28" s="255">
        <v>-0.6639</v>
      </c>
      <c r="G28" s="40"/>
      <c r="H28" s="40"/>
      <c r="K28"/>
    </row>
    <row r="29" spans="1:11" ht="12.75">
      <c r="A29" s="40"/>
      <c r="B29" s="249" t="s">
        <v>141</v>
      </c>
      <c r="C29" s="250">
        <v>280.21600000000046</v>
      </c>
      <c r="D29" s="251">
        <v>329.0750000000002</v>
      </c>
      <c r="E29" s="251">
        <v>-48.85899999999975</v>
      </c>
      <c r="F29" s="252">
        <v>-0.1485</v>
      </c>
      <c r="G29" s="40"/>
      <c r="H29" s="40"/>
      <c r="K29"/>
    </row>
    <row r="30" spans="1:11" ht="12.75">
      <c r="A30" s="40"/>
      <c r="B30" s="253" t="s">
        <v>142</v>
      </c>
      <c r="C30" s="220">
        <v>-136.729</v>
      </c>
      <c r="D30" s="254">
        <v>-82.918</v>
      </c>
      <c r="E30" s="254">
        <v>-53.81100000000001</v>
      </c>
      <c r="F30" s="255">
        <v>-0.649</v>
      </c>
      <c r="G30" s="40"/>
      <c r="H30" s="40"/>
      <c r="K30"/>
    </row>
    <row r="31" spans="1:11" ht="12.75">
      <c r="A31" s="40"/>
      <c r="B31" s="249" t="s">
        <v>129</v>
      </c>
      <c r="C31" s="250">
        <v>143.48700000000045</v>
      </c>
      <c r="D31" s="251">
        <v>246.1570000000002</v>
      </c>
      <c r="E31" s="251">
        <v>-102.66999999999976</v>
      </c>
      <c r="F31" s="252">
        <v>-0.4171</v>
      </c>
      <c r="G31" s="40"/>
      <c r="H31" s="40"/>
      <c r="J31" s="40"/>
      <c r="K31"/>
    </row>
    <row r="32" spans="1:11" ht="16.5" customHeight="1">
      <c r="A32" s="40"/>
      <c r="B32" s="253" t="s">
        <v>128</v>
      </c>
      <c r="C32" s="220">
        <v>0</v>
      </c>
      <c r="D32" s="254">
        <v>162.344</v>
      </c>
      <c r="E32" s="254">
        <v>-162.344</v>
      </c>
      <c r="F32" s="255">
        <v>-1</v>
      </c>
      <c r="G32" s="40"/>
      <c r="H32" s="40"/>
      <c r="K32"/>
    </row>
    <row r="33" spans="1:11" ht="16.5" customHeight="1">
      <c r="A33" s="40"/>
      <c r="B33" s="249" t="s">
        <v>130</v>
      </c>
      <c r="C33" s="250">
        <v>143.48700000000045</v>
      </c>
      <c r="D33" s="251">
        <v>407.5010000000002</v>
      </c>
      <c r="E33" s="251">
        <v>-265.0139999999998</v>
      </c>
      <c r="F33" s="252">
        <v>-0.6479</v>
      </c>
      <c r="G33" s="40"/>
      <c r="H33" s="40"/>
      <c r="K33"/>
    </row>
    <row r="34" spans="1:11" ht="16.5" customHeight="1">
      <c r="A34" s="40"/>
      <c r="B34" s="253"/>
      <c r="C34" s="220">
        <v>0</v>
      </c>
      <c r="D34" s="254">
        <v>0</v>
      </c>
      <c r="E34" s="254">
        <v>0</v>
      </c>
      <c r="F34" s="255">
        <v>0</v>
      </c>
      <c r="G34" s="40"/>
      <c r="H34" s="40"/>
      <c r="K34"/>
    </row>
    <row r="35" spans="1:11" ht="16.5" customHeight="1">
      <c r="A35" s="40"/>
      <c r="B35" s="249" t="s">
        <v>80</v>
      </c>
      <c r="C35" s="250">
        <v>143.40300000000002</v>
      </c>
      <c r="D35" s="251">
        <v>407.501</v>
      </c>
      <c r="E35" s="251">
        <v>-265.098</v>
      </c>
      <c r="F35" s="252">
        <v>-0.6479</v>
      </c>
      <c r="G35" s="40"/>
      <c r="H35" s="40"/>
      <c r="K35"/>
    </row>
    <row r="36" spans="1:11" ht="18" customHeight="1">
      <c r="A36" s="40"/>
      <c r="B36" s="257" t="s">
        <v>73</v>
      </c>
      <c r="C36" s="220">
        <v>73.68</v>
      </c>
      <c r="D36" s="254">
        <v>251.475</v>
      </c>
      <c r="E36" s="254">
        <v>-176.795</v>
      </c>
      <c r="F36" s="255">
        <v>-0.707</v>
      </c>
      <c r="G36" s="40"/>
      <c r="H36" s="40"/>
      <c r="K36"/>
    </row>
    <row r="37" spans="1:11" ht="21" customHeight="1">
      <c r="A37" s="40"/>
      <c r="B37" s="256" t="s">
        <v>74</v>
      </c>
      <c r="C37" s="220">
        <v>68.723</v>
      </c>
      <c r="D37" s="254">
        <v>157.026</v>
      </c>
      <c r="E37" s="254">
        <v>-88.30300000000001</v>
      </c>
      <c r="F37" s="255">
        <v>-0.5623</v>
      </c>
      <c r="G37" s="40"/>
      <c r="H37" s="40"/>
      <c r="K37"/>
    </row>
    <row r="38" spans="1:11" ht="14.25" customHeight="1">
      <c r="A38" s="40"/>
      <c r="B38" s="256"/>
      <c r="C38" s="220"/>
      <c r="D38" s="254"/>
      <c r="E38" s="254"/>
      <c r="F38" s="255"/>
      <c r="G38" s="40"/>
      <c r="H38" s="40"/>
      <c r="K38"/>
    </row>
    <row r="39" spans="1:8" s="109" customFormat="1" ht="14.25" customHeight="1">
      <c r="A39" s="258"/>
      <c r="B39" s="259" t="s">
        <v>131</v>
      </c>
      <c r="C39" s="323">
        <v>0.0012632667139782878</v>
      </c>
      <c r="D39" s="323">
        <v>0.0028933453</v>
      </c>
      <c r="E39" s="324">
        <v>-0.0016300785860217121</v>
      </c>
      <c r="F39" s="260">
        <v>-0.5624</v>
      </c>
      <c r="G39" s="40"/>
      <c r="H39" s="258"/>
    </row>
    <row r="40" spans="1:8" s="109" customFormat="1" ht="14.25" customHeight="1">
      <c r="A40" s="258"/>
      <c r="B40" s="259" t="s">
        <v>132</v>
      </c>
      <c r="C40" s="323">
        <v>0</v>
      </c>
      <c r="D40" s="323">
        <v>0.00222345747</v>
      </c>
      <c r="E40" s="324">
        <v>-0.00222345747</v>
      </c>
      <c r="F40" s="260">
        <v>-0.999</v>
      </c>
      <c r="G40" s="258"/>
      <c r="H40" s="258"/>
    </row>
    <row r="41" spans="1:8" s="109" customFormat="1" ht="18" customHeight="1">
      <c r="A41" s="258"/>
      <c r="B41" s="259" t="s">
        <v>133</v>
      </c>
      <c r="C41" s="323">
        <v>0.0012632667139782878</v>
      </c>
      <c r="D41" s="323">
        <v>0.00511680277</v>
      </c>
      <c r="E41" s="324">
        <v>-0.003853536056021712</v>
      </c>
      <c r="F41" s="260">
        <v>-0.7521</v>
      </c>
      <c r="G41" s="258"/>
      <c r="H41" s="258"/>
    </row>
    <row r="42" spans="1:8" s="109" customFormat="1" ht="7.5" customHeight="1">
      <c r="A42" s="258"/>
      <c r="B42" s="261"/>
      <c r="C42" s="262"/>
      <c r="D42" s="261"/>
      <c r="E42" s="262"/>
      <c r="F42" s="258"/>
      <c r="G42" s="258"/>
      <c r="H42" s="258"/>
    </row>
    <row r="43" spans="1:8" s="109" customFormat="1" ht="15.75" customHeight="1">
      <c r="A43" s="258"/>
      <c r="B43" s="362" t="s">
        <v>403</v>
      </c>
      <c r="C43" s="362"/>
      <c r="D43" s="362"/>
      <c r="E43" s="362"/>
      <c r="F43" s="362"/>
      <c r="G43" s="258"/>
      <c r="H43" s="258"/>
    </row>
    <row r="44" spans="2:6" s="109" customFormat="1" ht="18" customHeight="1">
      <c r="B44" s="110"/>
      <c r="C44" s="111"/>
      <c r="D44" s="116"/>
      <c r="E44" s="112"/>
      <c r="F44" s="113"/>
    </row>
    <row r="45" spans="2:6" s="109" customFormat="1" ht="18" customHeight="1">
      <c r="B45" s="110"/>
      <c r="C45" s="111"/>
      <c r="D45" s="112"/>
      <c r="E45" s="112"/>
      <c r="F45" s="113"/>
    </row>
    <row r="46" spans="2:6" s="109" customFormat="1" ht="18" customHeight="1">
      <c r="B46" s="110"/>
      <c r="C46" s="111"/>
      <c r="D46" s="112"/>
      <c r="E46" s="112"/>
      <c r="F46" s="113"/>
    </row>
    <row r="47" spans="2:6" s="109" customFormat="1" ht="18" customHeight="1">
      <c r="B47" s="110"/>
      <c r="C47" s="111"/>
      <c r="D47" s="112"/>
      <c r="E47" s="112"/>
      <c r="F47" s="113"/>
    </row>
    <row r="48" spans="2:6" s="109" customFormat="1" ht="18" customHeight="1">
      <c r="B48" s="110"/>
      <c r="C48" s="111"/>
      <c r="D48" s="112"/>
      <c r="E48" s="112"/>
      <c r="F48" s="113"/>
    </row>
    <row r="49" ht="6" customHeight="1">
      <c r="F49" s="45"/>
    </row>
    <row r="50" spans="2:6" ht="18" customHeight="1" hidden="1">
      <c r="B50" s="37"/>
      <c r="C50" s="38"/>
      <c r="D50" s="39"/>
      <c r="E50" s="39"/>
      <c r="F50" s="46"/>
    </row>
    <row r="51" ht="6" customHeight="1"/>
    <row r="52" spans="3:5" ht="12.75">
      <c r="C52" s="99"/>
      <c r="D52" s="99"/>
      <c r="E52" s="99"/>
    </row>
    <row r="53" spans="3:9" ht="12.75">
      <c r="C53" s="3"/>
      <c r="D53" s="42"/>
      <c r="E53" s="3"/>
      <c r="I53" s="43"/>
    </row>
    <row r="54" spans="3:5" ht="12.75">
      <c r="C54" s="99"/>
      <c r="D54" s="44"/>
      <c r="E54" s="3"/>
    </row>
    <row r="55" spans="3:5" ht="12.75">
      <c r="C55" s="100"/>
      <c r="D55" s="44"/>
      <c r="E55" s="3"/>
    </row>
    <row r="56" spans="3:5" ht="12.75">
      <c r="C56" s="3"/>
      <c r="D56" s="44"/>
      <c r="E56" s="3"/>
    </row>
    <row r="57" spans="3:5" ht="12.75">
      <c r="C57" s="3"/>
      <c r="D57" s="44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</sheetData>
  <sheetProtection/>
  <mergeCells count="1">
    <mergeCell ref="B43:F43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showGridLines="0" zoomScalePageLayoutView="0" workbookViewId="0" topLeftCell="A46">
      <selection activeCell="M73" sqref="M73"/>
    </sheetView>
  </sheetViews>
  <sheetFormatPr defaultColWidth="11.421875" defaultRowHeight="12.75"/>
  <cols>
    <col min="2" max="2" width="56.421875" style="0" bestFit="1" customWidth="1"/>
    <col min="3" max="3" width="3.421875" style="0" customWidth="1"/>
    <col min="5" max="5" width="2.7109375" style="0" customWidth="1"/>
    <col min="7" max="7" width="4.140625" style="0" customWidth="1"/>
    <col min="9" max="9" width="4.28125" style="0" customWidth="1"/>
  </cols>
  <sheetData>
    <row r="1" spans="1:12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0"/>
      <c r="B3" s="364" t="s">
        <v>196</v>
      </c>
      <c r="C3" s="364"/>
      <c r="D3" s="364"/>
      <c r="E3" s="364"/>
      <c r="F3" s="364"/>
      <c r="G3" s="364"/>
      <c r="H3" s="364"/>
      <c r="I3" s="364"/>
      <c r="J3" s="364"/>
      <c r="K3" s="40"/>
      <c r="L3" s="40"/>
    </row>
    <row r="4" spans="1:12" ht="12.75">
      <c r="A4" s="40"/>
      <c r="B4" s="364" t="s">
        <v>193</v>
      </c>
      <c r="C4" s="364"/>
      <c r="D4" s="364"/>
      <c r="E4" s="364"/>
      <c r="F4" s="364"/>
      <c r="G4" s="364"/>
      <c r="H4" s="364"/>
      <c r="I4" s="364"/>
      <c r="J4" s="364"/>
      <c r="K4" s="40"/>
      <c r="L4" s="40"/>
    </row>
    <row r="5" spans="1:12" ht="12.75">
      <c r="A5" s="40"/>
      <c r="B5" s="365"/>
      <c r="C5" s="365"/>
      <c r="D5" s="365"/>
      <c r="E5" s="365"/>
      <c r="F5" s="365"/>
      <c r="G5" s="365"/>
      <c r="H5" s="365"/>
      <c r="I5" s="365"/>
      <c r="J5" s="365"/>
      <c r="K5" s="40"/>
      <c r="L5" s="40"/>
    </row>
    <row r="6" spans="1:12" ht="12.75">
      <c r="A6" s="40"/>
      <c r="B6" s="263"/>
      <c r="C6" s="263"/>
      <c r="D6" s="366" t="s">
        <v>259</v>
      </c>
      <c r="E6" s="366"/>
      <c r="F6" s="366"/>
      <c r="G6" s="366"/>
      <c r="H6" s="366"/>
      <c r="I6" s="366"/>
      <c r="J6" s="366"/>
      <c r="K6" s="40"/>
      <c r="L6" s="40"/>
    </row>
    <row r="7" spans="1:12" ht="12.75">
      <c r="A7" s="40"/>
      <c r="B7" s="263"/>
      <c r="C7" s="263"/>
      <c r="D7" s="264">
        <v>2017</v>
      </c>
      <c r="E7" s="264"/>
      <c r="F7" s="264">
        <v>2016</v>
      </c>
      <c r="G7" s="264"/>
      <c r="H7" s="264" t="s">
        <v>55</v>
      </c>
      <c r="I7" s="265"/>
      <c r="J7" s="264" t="s">
        <v>55</v>
      </c>
      <c r="K7" s="40"/>
      <c r="L7" s="40"/>
    </row>
    <row r="8" spans="1:12" ht="12.75">
      <c r="A8" s="40"/>
      <c r="B8" s="263"/>
      <c r="C8" s="263"/>
      <c r="D8" s="363" t="s">
        <v>260</v>
      </c>
      <c r="E8" s="363"/>
      <c r="F8" s="363"/>
      <c r="G8" s="363"/>
      <c r="H8" s="363"/>
      <c r="I8" s="265"/>
      <c r="J8" s="265" t="s">
        <v>21</v>
      </c>
      <c r="K8" s="40"/>
      <c r="L8" s="40"/>
    </row>
    <row r="9" spans="1:12" ht="12.75">
      <c r="A9" s="40"/>
      <c r="B9" s="266" t="s">
        <v>200</v>
      </c>
      <c r="C9" s="263"/>
      <c r="D9" s="263"/>
      <c r="E9" s="263"/>
      <c r="F9" s="263"/>
      <c r="G9" s="263"/>
      <c r="H9" s="263"/>
      <c r="I9" s="263"/>
      <c r="J9" s="263"/>
      <c r="K9" s="40"/>
      <c r="L9" s="40"/>
    </row>
    <row r="10" spans="1:12" ht="12.75">
      <c r="A10" s="40"/>
      <c r="B10" s="263" t="s">
        <v>10</v>
      </c>
      <c r="C10" s="263"/>
      <c r="D10" s="267">
        <v>53.129</v>
      </c>
      <c r="E10" s="263"/>
      <c r="F10" s="267">
        <v>84.86</v>
      </c>
      <c r="G10" s="267"/>
      <c r="H10" s="267">
        <v>-31.731</v>
      </c>
      <c r="I10" s="263"/>
      <c r="J10" s="268">
        <v>-37.392175347631394</v>
      </c>
      <c r="K10" s="40"/>
      <c r="L10" s="40"/>
    </row>
    <row r="11" spans="1:12" ht="12.75">
      <c r="A11" s="40"/>
      <c r="B11" s="263" t="s">
        <v>58</v>
      </c>
      <c r="C11" s="263"/>
      <c r="D11" s="267">
        <v>187.534</v>
      </c>
      <c r="E11" s="263"/>
      <c r="F11" s="267">
        <v>121.817</v>
      </c>
      <c r="G11" s="267"/>
      <c r="H11" s="267">
        <v>65.717</v>
      </c>
      <c r="I11" s="263"/>
      <c r="J11" s="268">
        <v>53.94731441424432</v>
      </c>
      <c r="K11" s="40"/>
      <c r="L11" s="40"/>
    </row>
    <row r="12" spans="1:12" ht="12.75">
      <c r="A12" s="40"/>
      <c r="B12" s="263" t="s">
        <v>14</v>
      </c>
      <c r="C12" s="263"/>
      <c r="D12" s="267">
        <v>272.416</v>
      </c>
      <c r="E12" s="263"/>
      <c r="F12" s="267">
        <v>339.112</v>
      </c>
      <c r="G12" s="267"/>
      <c r="H12" s="267">
        <v>-66.69600000000003</v>
      </c>
      <c r="I12" s="263"/>
      <c r="J12" s="268">
        <v>-19.667838354290033</v>
      </c>
      <c r="K12" s="40"/>
      <c r="L12" s="40"/>
    </row>
    <row r="13" spans="1:12" ht="12.75">
      <c r="A13" s="40"/>
      <c r="B13" s="263" t="s">
        <v>59</v>
      </c>
      <c r="C13" s="263"/>
      <c r="D13" s="267">
        <v>172.565</v>
      </c>
      <c r="E13" s="263"/>
      <c r="F13" s="267">
        <v>184.131</v>
      </c>
      <c r="G13" s="267"/>
      <c r="H13" s="267">
        <v>-10.566000000000003</v>
      </c>
      <c r="I13" s="263"/>
      <c r="J13" s="268">
        <v>-6.281397483313511</v>
      </c>
      <c r="K13" s="40"/>
      <c r="L13" s="40"/>
    </row>
    <row r="14" spans="1:12" ht="12.75">
      <c r="A14" s="40"/>
      <c r="B14" s="269" t="s">
        <v>208</v>
      </c>
      <c r="C14" s="269"/>
      <c r="D14" s="250">
        <v>685.644</v>
      </c>
      <c r="E14" s="269"/>
      <c r="F14" s="250">
        <v>729.92</v>
      </c>
      <c r="G14" s="250"/>
      <c r="H14" s="250">
        <v>-44.27600000000003</v>
      </c>
      <c r="I14" s="269"/>
      <c r="J14" s="270">
        <v>-6.06587023235422</v>
      </c>
      <c r="K14" s="40"/>
      <c r="L14" s="40"/>
    </row>
    <row r="15" spans="1:12" ht="12.75">
      <c r="A15" s="40"/>
      <c r="B15" s="266" t="s">
        <v>195</v>
      </c>
      <c r="C15" s="263"/>
      <c r="D15" s="267"/>
      <c r="E15" s="263"/>
      <c r="F15" s="267"/>
      <c r="G15" s="267"/>
      <c r="H15" s="267"/>
      <c r="I15" s="263"/>
      <c r="J15" s="268"/>
      <c r="K15" s="40"/>
      <c r="L15" s="40"/>
    </row>
    <row r="16" spans="1:12" ht="12.75">
      <c r="A16" s="40"/>
      <c r="B16" s="263" t="s">
        <v>10</v>
      </c>
      <c r="C16" s="263"/>
      <c r="D16" s="267">
        <v>336.447</v>
      </c>
      <c r="E16" s="263"/>
      <c r="F16" s="267">
        <v>207.102</v>
      </c>
      <c r="G16" s="267"/>
      <c r="H16" s="267">
        <v>129.345</v>
      </c>
      <c r="I16" s="263"/>
      <c r="J16" s="268">
        <v>62.454732450676474</v>
      </c>
      <c r="K16" s="40"/>
      <c r="L16" s="40"/>
    </row>
    <row r="17" spans="1:12" ht="12.75">
      <c r="A17" s="40"/>
      <c r="B17" s="263" t="s">
        <v>58</v>
      </c>
      <c r="C17" s="263"/>
      <c r="D17" s="267">
        <v>917.901</v>
      </c>
      <c r="E17" s="263"/>
      <c r="F17" s="267">
        <v>488.835</v>
      </c>
      <c r="G17" s="267"/>
      <c r="H17" s="267">
        <v>429.066</v>
      </c>
      <c r="I17" s="263"/>
      <c r="J17" s="268">
        <v>87.77317499769862</v>
      </c>
      <c r="K17" s="40"/>
      <c r="L17" s="40"/>
    </row>
    <row r="18" spans="1:12" ht="12.75">
      <c r="A18" s="40"/>
      <c r="B18" s="263" t="s">
        <v>14</v>
      </c>
      <c r="C18" s="263"/>
      <c r="D18" s="267">
        <v>377.353</v>
      </c>
      <c r="E18" s="263"/>
      <c r="F18" s="267">
        <v>311.556</v>
      </c>
      <c r="G18" s="267"/>
      <c r="H18" s="267">
        <v>64.79700000000003</v>
      </c>
      <c r="I18" s="263"/>
      <c r="J18" s="268">
        <v>21.118835779121568</v>
      </c>
      <c r="K18" s="40"/>
      <c r="L18" s="40"/>
    </row>
    <row r="19" spans="1:12" ht="12.75">
      <c r="A19" s="40"/>
      <c r="B19" s="263" t="s">
        <v>59</v>
      </c>
      <c r="C19" s="263"/>
      <c r="D19" s="267">
        <v>226.572</v>
      </c>
      <c r="E19" s="263"/>
      <c r="F19" s="267">
        <v>224.899</v>
      </c>
      <c r="G19" s="267"/>
      <c r="H19" s="267">
        <v>1.6730000000000018</v>
      </c>
      <c r="I19" s="263"/>
      <c r="J19" s="268">
        <v>0.7438894792773709</v>
      </c>
      <c r="K19" s="40"/>
      <c r="L19" s="40"/>
    </row>
    <row r="20" spans="1:12" ht="12.75">
      <c r="A20" s="40"/>
      <c r="B20" s="269" t="s">
        <v>209</v>
      </c>
      <c r="C20" s="269"/>
      <c r="D20" s="250">
        <v>1858.2730000000001</v>
      </c>
      <c r="E20" s="269"/>
      <c r="F20" s="250">
        <v>1233.3919999999998</v>
      </c>
      <c r="G20" s="250"/>
      <c r="H20" s="250">
        <v>624.881</v>
      </c>
      <c r="I20" s="269"/>
      <c r="J20" s="270">
        <v>50.66361708199829</v>
      </c>
      <c r="K20" s="40"/>
      <c r="L20" s="40"/>
    </row>
    <row r="21" spans="1:12" ht="12.75">
      <c r="A21" s="40"/>
      <c r="B21" s="263" t="s">
        <v>197</v>
      </c>
      <c r="C21" s="263"/>
      <c r="D21" s="267">
        <v>-209.521</v>
      </c>
      <c r="E21" s="263"/>
      <c r="F21" s="267">
        <v>-159.434</v>
      </c>
      <c r="G21" s="267"/>
      <c r="H21" s="267">
        <v>-51.08699999999999</v>
      </c>
      <c r="I21" s="263"/>
      <c r="J21" s="268">
        <v>31.41550735727636</v>
      </c>
      <c r="K21" s="40"/>
      <c r="L21" s="40"/>
    </row>
    <row r="22" spans="1:12" ht="12.75">
      <c r="A22" s="40"/>
      <c r="B22" s="271" t="s">
        <v>198</v>
      </c>
      <c r="C22" s="272"/>
      <c r="D22" s="273">
        <v>2334.396</v>
      </c>
      <c r="E22" s="272"/>
      <c r="F22" s="273">
        <v>1803.878</v>
      </c>
      <c r="G22" s="273"/>
      <c r="H22" s="273">
        <v>529.5179999999999</v>
      </c>
      <c r="I22" s="272"/>
      <c r="J22" s="274">
        <v>29.40986031206103</v>
      </c>
      <c r="K22" s="40"/>
      <c r="L22" s="40"/>
    </row>
    <row r="23" spans="1:12" ht="12.75">
      <c r="A23" s="40"/>
      <c r="B23" s="263"/>
      <c r="C23" s="263"/>
      <c r="D23" s="267"/>
      <c r="E23" s="263"/>
      <c r="F23" s="267"/>
      <c r="G23" s="267"/>
      <c r="H23" s="267"/>
      <c r="I23" s="263"/>
      <c r="J23" s="268"/>
      <c r="K23" s="40"/>
      <c r="L23" s="40"/>
    </row>
    <row r="24" spans="1:12" ht="12.75">
      <c r="A24" s="40"/>
      <c r="B24" s="266" t="s">
        <v>200</v>
      </c>
      <c r="C24" s="263"/>
      <c r="D24" s="267"/>
      <c r="E24" s="263"/>
      <c r="F24" s="267"/>
      <c r="G24" s="267"/>
      <c r="H24" s="267"/>
      <c r="I24" s="263"/>
      <c r="J24" s="268"/>
      <c r="K24" s="40"/>
      <c r="L24" s="40"/>
    </row>
    <row r="25" spans="1:12" ht="12.75">
      <c r="A25" s="40"/>
      <c r="B25" s="263" t="s">
        <v>10</v>
      </c>
      <c r="C25" s="263"/>
      <c r="D25" s="267">
        <v>-7.215</v>
      </c>
      <c r="E25" s="263"/>
      <c r="F25" s="267">
        <v>-35.035</v>
      </c>
      <c r="G25" s="267"/>
      <c r="H25" s="267">
        <v>27.819999999999997</v>
      </c>
      <c r="I25" s="263"/>
      <c r="J25" s="268">
        <v>-79.40630797773655</v>
      </c>
      <c r="K25" s="40"/>
      <c r="L25" s="40"/>
    </row>
    <row r="26" spans="1:12" ht="12.75">
      <c r="A26" s="40"/>
      <c r="B26" s="263" t="s">
        <v>58</v>
      </c>
      <c r="C26" s="263"/>
      <c r="D26" s="267">
        <v>-89.189</v>
      </c>
      <c r="E26" s="263"/>
      <c r="F26" s="267">
        <v>-54.993</v>
      </c>
      <c r="G26" s="267"/>
      <c r="H26" s="267">
        <v>-34.19599999999999</v>
      </c>
      <c r="I26" s="263"/>
      <c r="J26" s="268">
        <v>62.18245958576545</v>
      </c>
      <c r="K26" s="40"/>
      <c r="L26" s="40"/>
    </row>
    <row r="27" spans="1:12" ht="12.75">
      <c r="A27" s="40"/>
      <c r="B27" s="263" t="s">
        <v>14</v>
      </c>
      <c r="C27" s="263"/>
      <c r="D27" s="267">
        <v>-90.216</v>
      </c>
      <c r="E27" s="263"/>
      <c r="F27" s="267">
        <v>-151.968</v>
      </c>
      <c r="G27" s="267"/>
      <c r="H27" s="267">
        <v>61.751999999999995</v>
      </c>
      <c r="I27" s="263"/>
      <c r="J27" s="268">
        <v>-40.63487049905243</v>
      </c>
      <c r="K27" s="40"/>
      <c r="L27" s="40"/>
    </row>
    <row r="28" spans="1:12" ht="12.75">
      <c r="A28" s="40"/>
      <c r="B28" s="263" t="s">
        <v>59</v>
      </c>
      <c r="C28" s="263"/>
      <c r="D28" s="267">
        <v>-80.661</v>
      </c>
      <c r="E28" s="263"/>
      <c r="F28" s="267">
        <v>-78.841</v>
      </c>
      <c r="G28" s="267"/>
      <c r="H28" s="267">
        <v>-1.8200000000000074</v>
      </c>
      <c r="I28" s="263"/>
      <c r="J28" s="268">
        <v>2.308443576311836</v>
      </c>
      <c r="K28" s="40"/>
      <c r="L28" s="40"/>
    </row>
    <row r="29" spans="1:12" ht="12.75">
      <c r="A29" s="40"/>
      <c r="B29" s="269" t="s">
        <v>210</v>
      </c>
      <c r="C29" s="275"/>
      <c r="D29" s="222">
        <v>-267.281</v>
      </c>
      <c r="E29" s="275"/>
      <c r="F29" s="222">
        <v>-320.837</v>
      </c>
      <c r="G29" s="222"/>
      <c r="H29" s="222">
        <v>53.556</v>
      </c>
      <c r="I29" s="275"/>
      <c r="J29" s="276">
        <v>-16.692588448339805</v>
      </c>
      <c r="K29" s="40"/>
      <c r="L29" s="40"/>
    </row>
    <row r="30" spans="1:12" ht="12.75">
      <c r="A30" s="40"/>
      <c r="B30" s="266" t="s">
        <v>195</v>
      </c>
      <c r="C30" s="263"/>
      <c r="D30" s="267"/>
      <c r="E30" s="263"/>
      <c r="F30" s="267"/>
      <c r="G30" s="267"/>
      <c r="H30" s="267"/>
      <c r="I30" s="263"/>
      <c r="J30" s="268"/>
      <c r="K30" s="40"/>
      <c r="L30" s="40"/>
    </row>
    <row r="31" spans="1:12" ht="12.75">
      <c r="A31" s="40"/>
      <c r="B31" s="263" t="s">
        <v>10</v>
      </c>
      <c r="C31" s="263"/>
      <c r="D31" s="267">
        <v>-195.703</v>
      </c>
      <c r="E31" s="263"/>
      <c r="F31" s="267">
        <v>-85.594</v>
      </c>
      <c r="G31" s="267"/>
      <c r="H31" s="267">
        <v>-110.10900000000001</v>
      </c>
      <c r="I31" s="263"/>
      <c r="J31" s="268">
        <v>128.64102624015703</v>
      </c>
      <c r="K31" s="40"/>
      <c r="L31" s="40"/>
    </row>
    <row r="32" spans="1:12" ht="12.75">
      <c r="A32" s="40"/>
      <c r="B32" s="263" t="s">
        <v>58</v>
      </c>
      <c r="C32" s="263"/>
      <c r="D32" s="267">
        <v>-631.888</v>
      </c>
      <c r="E32" s="263"/>
      <c r="F32" s="267">
        <v>-317.27</v>
      </c>
      <c r="G32" s="267"/>
      <c r="H32" s="267">
        <v>-314.61800000000005</v>
      </c>
      <c r="I32" s="263"/>
      <c r="J32" s="268">
        <v>99.16411888927415</v>
      </c>
      <c r="K32" s="40"/>
      <c r="L32" s="40"/>
    </row>
    <row r="33" spans="1:12" ht="12.75">
      <c r="A33" s="40"/>
      <c r="B33" s="263" t="s">
        <v>14</v>
      </c>
      <c r="C33" s="263"/>
      <c r="D33" s="267">
        <v>-213.403</v>
      </c>
      <c r="E33" s="263"/>
      <c r="F33" s="267">
        <v>-186.427</v>
      </c>
      <c r="G33" s="267"/>
      <c r="H33" s="267">
        <v>-26.976</v>
      </c>
      <c r="I33" s="263"/>
      <c r="J33" s="268">
        <v>14.47000702687915</v>
      </c>
      <c r="K33" s="40"/>
      <c r="L33" s="40"/>
    </row>
    <row r="34" spans="1:12" ht="12.75">
      <c r="A34" s="40"/>
      <c r="B34" s="263" t="s">
        <v>59</v>
      </c>
      <c r="C34" s="263"/>
      <c r="D34" s="267">
        <v>-154.81</v>
      </c>
      <c r="E34" s="263"/>
      <c r="F34" s="267">
        <v>-153.265</v>
      </c>
      <c r="G34" s="267"/>
      <c r="H34" s="267">
        <v>-1.545000000000016</v>
      </c>
      <c r="I34" s="263"/>
      <c r="J34" s="268">
        <v>1.008057938864071</v>
      </c>
      <c r="K34" s="40"/>
      <c r="L34" s="40"/>
    </row>
    <row r="35" spans="1:12" ht="12.75">
      <c r="A35" s="40"/>
      <c r="B35" s="269" t="s">
        <v>211</v>
      </c>
      <c r="C35" s="275"/>
      <c r="D35" s="222">
        <v>-1195.8039999999999</v>
      </c>
      <c r="E35" s="275"/>
      <c r="F35" s="222">
        <v>-741.5559999999999</v>
      </c>
      <c r="G35" s="222"/>
      <c r="H35" s="222">
        <v>-454.2480000000001</v>
      </c>
      <c r="I35" s="275"/>
      <c r="J35" s="276">
        <v>61.25606157862655</v>
      </c>
      <c r="K35" s="40"/>
      <c r="L35" s="40"/>
    </row>
    <row r="36" spans="1:12" ht="12.75">
      <c r="A36" s="40"/>
      <c r="B36" s="263" t="s">
        <v>197</v>
      </c>
      <c r="C36" s="263"/>
      <c r="D36" s="267">
        <v>211.46</v>
      </c>
      <c r="E36" s="263"/>
      <c r="F36" s="267">
        <v>163.437</v>
      </c>
      <c r="G36" s="267"/>
      <c r="H36" s="267">
        <v>48.022999999999996</v>
      </c>
      <c r="I36" s="263"/>
      <c r="J36" s="268">
        <v>29.383187405544643</v>
      </c>
      <c r="K36" s="40"/>
      <c r="L36" s="40"/>
    </row>
    <row r="37" spans="1:12" ht="12.75">
      <c r="A37" s="40"/>
      <c r="B37" s="271" t="s">
        <v>199</v>
      </c>
      <c r="C37" s="272"/>
      <c r="D37" s="273">
        <v>-1251.6249999999998</v>
      </c>
      <c r="E37" s="272"/>
      <c r="F37" s="273">
        <v>-899.956</v>
      </c>
      <c r="G37" s="273"/>
      <c r="H37" s="273">
        <v>-351.6690000000001</v>
      </c>
      <c r="I37" s="272"/>
      <c r="J37" s="274">
        <v>39.076243727471095</v>
      </c>
      <c r="K37" s="40"/>
      <c r="L37" s="40"/>
    </row>
    <row r="38" spans="1:12" ht="12.75">
      <c r="A38" s="40"/>
      <c r="B38" s="263"/>
      <c r="C38" s="263"/>
      <c r="D38" s="267"/>
      <c r="E38" s="263"/>
      <c r="F38" s="267"/>
      <c r="G38" s="267"/>
      <c r="H38" s="267"/>
      <c r="I38" s="263"/>
      <c r="J38" s="268"/>
      <c r="K38" s="40"/>
      <c r="L38" s="40"/>
    </row>
    <row r="39" spans="1:12" ht="12.75">
      <c r="A39" s="40"/>
      <c r="B39" s="266" t="s">
        <v>200</v>
      </c>
      <c r="C39" s="263"/>
      <c r="D39" s="267"/>
      <c r="E39" s="263"/>
      <c r="F39" s="267"/>
      <c r="G39" s="267"/>
      <c r="H39" s="267"/>
      <c r="I39" s="263"/>
      <c r="J39" s="268"/>
      <c r="K39" s="40"/>
      <c r="L39" s="40"/>
    </row>
    <row r="40" spans="1:12" ht="12.75">
      <c r="A40" s="40"/>
      <c r="B40" s="263" t="s">
        <v>10</v>
      </c>
      <c r="C40" s="263"/>
      <c r="D40" s="267">
        <v>-13.584</v>
      </c>
      <c r="E40" s="263"/>
      <c r="F40" s="267">
        <v>-13.459</v>
      </c>
      <c r="G40" s="267"/>
      <c r="H40" s="267">
        <v>-1.125</v>
      </c>
      <c r="I40" s="263"/>
      <c r="J40" s="268">
        <v>0.9287465636377057</v>
      </c>
      <c r="K40" s="40"/>
      <c r="L40" s="40"/>
    </row>
    <row r="41" spans="1:12" ht="12.75">
      <c r="A41" s="40"/>
      <c r="B41" s="263" t="s">
        <v>58</v>
      </c>
      <c r="C41" s="263"/>
      <c r="D41" s="267">
        <v>-4.372</v>
      </c>
      <c r="E41" s="263"/>
      <c r="F41" s="267">
        <v>-4.3740000000000006</v>
      </c>
      <c r="G41" s="267"/>
      <c r="H41" s="267">
        <v>0.002000000000000668</v>
      </c>
      <c r="I41" s="263"/>
      <c r="J41" s="268">
        <v>-0.045724737082775135</v>
      </c>
      <c r="K41" s="40"/>
      <c r="L41" s="40"/>
    </row>
    <row r="42" spans="1:12" ht="12.75">
      <c r="A42" s="40"/>
      <c r="B42" s="263" t="s">
        <v>14</v>
      </c>
      <c r="C42" s="263"/>
      <c r="D42" s="267">
        <v>-6.744</v>
      </c>
      <c r="E42" s="263"/>
      <c r="F42" s="267">
        <v>-5.016</v>
      </c>
      <c r="G42" s="267"/>
      <c r="H42" s="267">
        <v>-1.7279999999999998</v>
      </c>
      <c r="I42" s="263"/>
      <c r="J42" s="268">
        <v>34.44976076555024</v>
      </c>
      <c r="K42" s="40"/>
      <c r="L42" s="40"/>
    </row>
    <row r="43" spans="1:12" ht="12.75">
      <c r="A43" s="40"/>
      <c r="B43" s="263" t="s">
        <v>59</v>
      </c>
      <c r="C43" s="263"/>
      <c r="D43" s="267">
        <v>-8.665</v>
      </c>
      <c r="E43" s="263"/>
      <c r="F43" s="267">
        <v>-8.178</v>
      </c>
      <c r="G43" s="267"/>
      <c r="H43" s="267">
        <v>-1.4869999999999983</v>
      </c>
      <c r="I43" s="263"/>
      <c r="J43" s="268">
        <v>5.955001222792844</v>
      </c>
      <c r="K43" s="40"/>
      <c r="L43" s="40"/>
    </row>
    <row r="44" spans="1:12" ht="12.75">
      <c r="A44" s="40"/>
      <c r="B44" s="269" t="s">
        <v>212</v>
      </c>
      <c r="C44" s="275"/>
      <c r="D44" s="222">
        <v>-34.364999999999995</v>
      </c>
      <c r="E44" s="275"/>
      <c r="F44" s="222">
        <v>-30.026999999999997</v>
      </c>
      <c r="G44" s="222"/>
      <c r="H44" s="222">
        <v>-4.337999999999997</v>
      </c>
      <c r="I44" s="275"/>
      <c r="J44" s="276">
        <v>14.44699770206812</v>
      </c>
      <c r="K44" s="40"/>
      <c r="L44" s="40"/>
    </row>
    <row r="45" spans="1:12" ht="12.75">
      <c r="A45" s="40"/>
      <c r="B45" s="266" t="s">
        <v>195</v>
      </c>
      <c r="C45" s="263"/>
      <c r="D45" s="267"/>
      <c r="E45" s="263"/>
      <c r="F45" s="267"/>
      <c r="G45" s="267"/>
      <c r="H45" s="267"/>
      <c r="I45" s="263"/>
      <c r="J45" s="268"/>
      <c r="K45" s="40"/>
      <c r="L45" s="40"/>
    </row>
    <row r="46" spans="1:12" ht="12.75">
      <c r="A46" s="40"/>
      <c r="B46" s="263" t="s">
        <v>10</v>
      </c>
      <c r="C46" s="263"/>
      <c r="D46" s="267">
        <v>-56.354</v>
      </c>
      <c r="E46" s="263"/>
      <c r="F46" s="267">
        <v>-50.744</v>
      </c>
      <c r="G46" s="267"/>
      <c r="H46" s="267">
        <v>-4.609999999999999</v>
      </c>
      <c r="I46" s="263"/>
      <c r="J46" s="268">
        <v>11.055494245625109</v>
      </c>
      <c r="K46" s="40"/>
      <c r="L46" s="40"/>
    </row>
    <row r="47" spans="1:12" ht="12.75">
      <c r="A47" s="40"/>
      <c r="B47" s="263" t="s">
        <v>58</v>
      </c>
      <c r="C47" s="263"/>
      <c r="D47" s="267">
        <v>-102.688</v>
      </c>
      <c r="E47" s="263"/>
      <c r="F47" s="267">
        <v>-20.566</v>
      </c>
      <c r="G47" s="267"/>
      <c r="H47" s="267">
        <v>-82.122</v>
      </c>
      <c r="I47" s="263"/>
      <c r="J47" s="268">
        <v>399.3095400175046</v>
      </c>
      <c r="K47" s="40"/>
      <c r="L47" s="40"/>
    </row>
    <row r="48" spans="1:12" ht="12.75">
      <c r="A48" s="40"/>
      <c r="B48" s="263" t="s">
        <v>14</v>
      </c>
      <c r="C48" s="263"/>
      <c r="D48" s="267">
        <v>-11.398</v>
      </c>
      <c r="E48" s="263"/>
      <c r="F48" s="267">
        <v>-9.599</v>
      </c>
      <c r="G48" s="267"/>
      <c r="H48" s="267">
        <v>-0.7989999999999995</v>
      </c>
      <c r="I48" s="263"/>
      <c r="J48" s="268">
        <v>18.74153557662257</v>
      </c>
      <c r="K48" s="40"/>
      <c r="L48" s="40"/>
    </row>
    <row r="49" spans="1:12" ht="12.75">
      <c r="A49" s="40"/>
      <c r="B49" s="263" t="s">
        <v>59</v>
      </c>
      <c r="C49" s="263"/>
      <c r="D49" s="267">
        <v>-6.591</v>
      </c>
      <c r="E49" s="263"/>
      <c r="F49" s="267">
        <v>-6.002</v>
      </c>
      <c r="G49" s="267"/>
      <c r="H49" s="267">
        <v>-0.5890000000000004</v>
      </c>
      <c r="I49" s="263"/>
      <c r="J49" s="268">
        <v>9.813395534821723</v>
      </c>
      <c r="K49" s="40"/>
      <c r="L49" s="40"/>
    </row>
    <row r="50" spans="1:12" ht="12.75">
      <c r="A50" s="40"/>
      <c r="B50" s="269" t="s">
        <v>213</v>
      </c>
      <c r="C50" s="275"/>
      <c r="D50" s="222">
        <v>-177.031</v>
      </c>
      <c r="E50" s="275"/>
      <c r="F50" s="222">
        <v>-87.911</v>
      </c>
      <c r="G50" s="222"/>
      <c r="H50" s="222">
        <v>-89.12</v>
      </c>
      <c r="I50" s="275"/>
      <c r="J50" s="276">
        <v>101.37525451877467</v>
      </c>
      <c r="K50" s="40"/>
      <c r="L50" s="40"/>
    </row>
    <row r="51" spans="1:12" ht="12.75">
      <c r="A51" s="40"/>
      <c r="B51" s="263" t="s">
        <v>197</v>
      </c>
      <c r="C51" s="263"/>
      <c r="D51" s="267">
        <v>-6.926</v>
      </c>
      <c r="E51" s="263"/>
      <c r="F51" s="267">
        <v>-8.84</v>
      </c>
      <c r="G51" s="267"/>
      <c r="H51" s="267">
        <v>1.9139999999999997</v>
      </c>
      <c r="I51" s="263"/>
      <c r="J51" s="268">
        <v>-21.65158371040724</v>
      </c>
      <c r="K51" s="40"/>
      <c r="L51" s="40"/>
    </row>
    <row r="52" spans="1:12" ht="12.75">
      <c r="A52" s="40"/>
      <c r="B52" s="271" t="s">
        <v>201</v>
      </c>
      <c r="C52" s="271"/>
      <c r="D52" s="277">
        <v>-218.322</v>
      </c>
      <c r="E52" s="271"/>
      <c r="F52" s="277">
        <v>-126.778</v>
      </c>
      <c r="G52" s="277"/>
      <c r="H52" s="277">
        <v>-90.544</v>
      </c>
      <c r="I52" s="271"/>
      <c r="J52" s="278">
        <v>72.00811181750777</v>
      </c>
      <c r="K52" s="40"/>
      <c r="L52" s="40"/>
    </row>
    <row r="53" spans="1:12" ht="12.75">
      <c r="A53" s="40"/>
      <c r="B53" s="279"/>
      <c r="C53" s="280"/>
      <c r="D53" s="279"/>
      <c r="E53" s="279"/>
      <c r="F53" s="279"/>
      <c r="G53" s="279"/>
      <c r="H53" s="279"/>
      <c r="I53" s="279"/>
      <c r="J53" s="279"/>
      <c r="K53" s="40"/>
      <c r="L53" s="40"/>
    </row>
    <row r="54" spans="1:12" ht="12.75">
      <c r="A54" s="40"/>
      <c r="B54" s="279"/>
      <c r="C54" s="280"/>
      <c r="D54" s="279"/>
      <c r="E54" s="279"/>
      <c r="F54" s="279"/>
      <c r="G54" s="279"/>
      <c r="H54" s="279"/>
      <c r="I54" s="279"/>
      <c r="J54" s="279"/>
      <c r="K54" s="40"/>
      <c r="L54" s="40"/>
    </row>
    <row r="55" spans="1:12" ht="12.75" customHeight="1">
      <c r="A55" s="40"/>
      <c r="B55" s="263"/>
      <c r="C55" s="263"/>
      <c r="D55" s="366" t="s">
        <v>259</v>
      </c>
      <c r="E55" s="366"/>
      <c r="F55" s="366"/>
      <c r="G55" s="366"/>
      <c r="H55" s="366"/>
      <c r="I55" s="366"/>
      <c r="J55" s="366"/>
      <c r="K55" s="40"/>
      <c r="L55" s="40"/>
    </row>
    <row r="56" spans="1:12" ht="12.75">
      <c r="A56" s="40"/>
      <c r="B56" s="263"/>
      <c r="C56" s="263"/>
      <c r="D56" s="264">
        <v>2017</v>
      </c>
      <c r="E56" s="264"/>
      <c r="F56" s="264">
        <v>2016</v>
      </c>
      <c r="G56" s="264"/>
      <c r="H56" s="264" t="s">
        <v>55</v>
      </c>
      <c r="I56" s="265"/>
      <c r="J56" s="264" t="s">
        <v>55</v>
      </c>
      <c r="K56" s="40"/>
      <c r="L56" s="40"/>
    </row>
    <row r="57" spans="1:12" ht="12.75">
      <c r="A57" s="40"/>
      <c r="B57" s="263"/>
      <c r="C57" s="263"/>
      <c r="D57" s="363" t="s">
        <v>194</v>
      </c>
      <c r="E57" s="363"/>
      <c r="F57" s="363"/>
      <c r="G57" s="363"/>
      <c r="H57" s="363"/>
      <c r="I57" s="265"/>
      <c r="J57" s="265" t="s">
        <v>21</v>
      </c>
      <c r="K57" s="40"/>
      <c r="L57" s="40"/>
    </row>
    <row r="58" spans="1:12" ht="12.75">
      <c r="A58" s="40"/>
      <c r="B58" s="266" t="s">
        <v>200</v>
      </c>
      <c r="C58" s="263"/>
      <c r="D58" s="263"/>
      <c r="E58" s="263"/>
      <c r="F58" s="263"/>
      <c r="G58" s="263"/>
      <c r="H58" s="263"/>
      <c r="I58" s="263"/>
      <c r="J58" s="263"/>
      <c r="K58" s="40"/>
      <c r="L58" s="40"/>
    </row>
    <row r="59" spans="1:12" ht="12.75">
      <c r="A59" s="40"/>
      <c r="B59" s="263" t="s">
        <v>10</v>
      </c>
      <c r="C59" s="263"/>
      <c r="D59" s="267">
        <v>-7.088</v>
      </c>
      <c r="E59" s="267"/>
      <c r="F59" s="267">
        <v>-7.119</v>
      </c>
      <c r="G59" s="267"/>
      <c r="H59" s="267">
        <v>0.030999999999999694</v>
      </c>
      <c r="I59" s="267"/>
      <c r="J59" s="268">
        <v>-0.4354544177552988</v>
      </c>
      <c r="K59" s="40"/>
      <c r="L59" s="40"/>
    </row>
    <row r="60" spans="1:12" ht="12.75">
      <c r="A60" s="40"/>
      <c r="B60" s="263" t="s">
        <v>58</v>
      </c>
      <c r="C60" s="263"/>
      <c r="D60" s="267">
        <v>-4.119</v>
      </c>
      <c r="E60" s="267"/>
      <c r="F60" s="267">
        <v>-3.507</v>
      </c>
      <c r="G60" s="267"/>
      <c r="H60" s="267">
        <v>0.38800000000000034</v>
      </c>
      <c r="I60" s="267"/>
      <c r="J60" s="268">
        <v>17.450812660393478</v>
      </c>
      <c r="K60" s="40"/>
      <c r="L60" s="40"/>
    </row>
    <row r="61" spans="1:12" ht="12.75">
      <c r="A61" s="40"/>
      <c r="B61" s="263" t="s">
        <v>14</v>
      </c>
      <c r="C61" s="263"/>
      <c r="D61" s="267">
        <v>-12.823</v>
      </c>
      <c r="E61" s="267"/>
      <c r="F61" s="267">
        <v>-16.494</v>
      </c>
      <c r="G61" s="267"/>
      <c r="H61" s="267">
        <v>2.6709999999999994</v>
      </c>
      <c r="I61" s="267"/>
      <c r="J61" s="268">
        <v>-22.25657814963017</v>
      </c>
      <c r="K61" s="40"/>
      <c r="L61" s="40"/>
    </row>
    <row r="62" spans="1:12" ht="12.75">
      <c r="A62" s="40"/>
      <c r="B62" s="263" t="s">
        <v>59</v>
      </c>
      <c r="C62" s="263"/>
      <c r="D62" s="267">
        <v>-8.798</v>
      </c>
      <c r="E62" s="267"/>
      <c r="F62" s="267">
        <v>-7.934</v>
      </c>
      <c r="G62" s="267"/>
      <c r="H62" s="267">
        <v>-0.8639999999999999</v>
      </c>
      <c r="I62" s="267"/>
      <c r="J62" s="268">
        <v>10.889841189815975</v>
      </c>
      <c r="K62" s="40"/>
      <c r="L62" s="40"/>
    </row>
    <row r="63" spans="1:12" ht="12.75">
      <c r="A63" s="40"/>
      <c r="B63" s="281" t="s">
        <v>202</v>
      </c>
      <c r="C63" s="282"/>
      <c r="D63" s="283">
        <v>-32.828</v>
      </c>
      <c r="E63" s="283"/>
      <c r="F63" s="283">
        <v>-35.053999999999995</v>
      </c>
      <c r="G63" s="283"/>
      <c r="H63" s="283">
        <v>2.2259999999999995</v>
      </c>
      <c r="I63" s="283"/>
      <c r="J63" s="284">
        <v>-6.350202544645378</v>
      </c>
      <c r="K63" s="40"/>
      <c r="L63" s="40"/>
    </row>
    <row r="64" spans="1:12" ht="12.75">
      <c r="A64" s="40"/>
      <c r="B64" s="266" t="s">
        <v>195</v>
      </c>
      <c r="C64" s="263"/>
      <c r="D64" s="263"/>
      <c r="E64" s="263"/>
      <c r="F64" s="263"/>
      <c r="G64" s="263"/>
      <c r="H64" s="263">
        <v>0</v>
      </c>
      <c r="I64" s="263"/>
      <c r="J64" s="263"/>
      <c r="K64" s="40"/>
      <c r="L64" s="40"/>
    </row>
    <row r="65" spans="1:12" ht="12.75">
      <c r="A65" s="40"/>
      <c r="B65" s="263" t="s">
        <v>10</v>
      </c>
      <c r="C65" s="263"/>
      <c r="D65" s="267">
        <v>-37.635</v>
      </c>
      <c r="E65" s="267"/>
      <c r="F65" s="267">
        <v>-37.768</v>
      </c>
      <c r="G65" s="267"/>
      <c r="H65" s="267">
        <v>0.13300000000000267</v>
      </c>
      <c r="I65" s="267"/>
      <c r="J65" s="268">
        <v>0</v>
      </c>
      <c r="K65" s="40"/>
      <c r="L65" s="40"/>
    </row>
    <row r="66" spans="1:12" ht="12.75">
      <c r="A66" s="40"/>
      <c r="B66" s="263" t="s">
        <v>58</v>
      </c>
      <c r="C66" s="263"/>
      <c r="D66" s="267">
        <v>-96.924</v>
      </c>
      <c r="E66" s="267"/>
      <c r="F66" s="267">
        <v>-54.875</v>
      </c>
      <c r="G66" s="267"/>
      <c r="H66" s="267">
        <v>-42.04900000000001</v>
      </c>
      <c r="I66" s="267"/>
      <c r="J66" s="268">
        <v>76.62687927107064</v>
      </c>
      <c r="K66" s="40"/>
      <c r="L66" s="40"/>
    </row>
    <row r="67" spans="1:12" ht="12.75">
      <c r="A67" s="40"/>
      <c r="B67" s="263" t="s">
        <v>14</v>
      </c>
      <c r="C67" s="263"/>
      <c r="D67" s="267">
        <v>-25.569</v>
      </c>
      <c r="E67" s="267"/>
      <c r="F67" s="267">
        <v>-20.421</v>
      </c>
      <c r="G67" s="267"/>
      <c r="H67" s="267">
        <v>-6.148</v>
      </c>
      <c r="I67" s="267"/>
      <c r="J67" s="268">
        <v>25.209343323049804</v>
      </c>
      <c r="K67" s="40"/>
      <c r="L67" s="40"/>
    </row>
    <row r="68" spans="1:12" ht="12.75">
      <c r="A68" s="40"/>
      <c r="B68" s="263" t="s">
        <v>59</v>
      </c>
      <c r="C68" s="263"/>
      <c r="D68" s="267">
        <v>-9.323</v>
      </c>
      <c r="E68" s="267"/>
      <c r="F68" s="267">
        <v>-9.998</v>
      </c>
      <c r="G68" s="267"/>
      <c r="H68" s="267">
        <v>0.6749999999999989</v>
      </c>
      <c r="I68" s="267"/>
      <c r="J68" s="268">
        <v>-6.751350270054002</v>
      </c>
      <c r="K68" s="40"/>
      <c r="L68" s="40"/>
    </row>
    <row r="69" spans="1:12" ht="12.75">
      <c r="A69" s="40"/>
      <c r="B69" s="281" t="s">
        <v>204</v>
      </c>
      <c r="C69" s="282"/>
      <c r="D69" s="283">
        <v>-170.451</v>
      </c>
      <c r="E69" s="283"/>
      <c r="F69" s="283">
        <v>-123.062</v>
      </c>
      <c r="G69" s="283"/>
      <c r="H69" s="283">
        <v>-47.38900000000001</v>
      </c>
      <c r="I69" s="283"/>
      <c r="J69" s="284">
        <v>38.5082316230843</v>
      </c>
      <c r="K69" s="40"/>
      <c r="L69" s="40"/>
    </row>
    <row r="70" spans="1:12" ht="12.75">
      <c r="A70" s="40"/>
      <c r="B70" s="263" t="s">
        <v>197</v>
      </c>
      <c r="C70" s="263"/>
      <c r="D70" s="267">
        <v>-9.546</v>
      </c>
      <c r="E70" s="267"/>
      <c r="F70" s="267">
        <v>-12.483</v>
      </c>
      <c r="G70" s="267"/>
      <c r="H70" s="267">
        <v>1.9370000000000012</v>
      </c>
      <c r="I70" s="267"/>
      <c r="J70" s="268">
        <v>-23.52799807738525</v>
      </c>
      <c r="K70" s="40"/>
      <c r="L70" s="40"/>
    </row>
    <row r="71" spans="1:12" ht="12.75">
      <c r="A71" s="40"/>
      <c r="B71" s="271" t="s">
        <v>206</v>
      </c>
      <c r="C71" s="271"/>
      <c r="D71" s="277">
        <v>-212.825</v>
      </c>
      <c r="E71" s="277"/>
      <c r="F71" s="277">
        <v>-169.599</v>
      </c>
      <c r="G71" s="277"/>
      <c r="H71" s="277">
        <v>-43.22600000000001</v>
      </c>
      <c r="I71" s="271"/>
      <c r="J71" s="278">
        <v>25.487178580062377</v>
      </c>
      <c r="K71" s="40"/>
      <c r="L71" s="40"/>
    </row>
    <row r="72" spans="1:12" ht="12.75">
      <c r="A72" s="40"/>
      <c r="B72" s="263"/>
      <c r="C72" s="263"/>
      <c r="D72" s="263"/>
      <c r="E72" s="263"/>
      <c r="F72" s="263"/>
      <c r="G72" s="263"/>
      <c r="H72" s="263"/>
      <c r="I72" s="263"/>
      <c r="J72" s="263"/>
      <c r="K72" s="40"/>
      <c r="L72" s="40"/>
    </row>
    <row r="73" spans="1:12" ht="12.75">
      <c r="A73" s="40"/>
      <c r="B73" s="271" t="s">
        <v>35</v>
      </c>
      <c r="C73" s="271"/>
      <c r="D73" s="277"/>
      <c r="E73" s="271"/>
      <c r="F73" s="277"/>
      <c r="G73" s="277"/>
      <c r="H73" s="277"/>
      <c r="I73" s="271"/>
      <c r="J73" s="278"/>
      <c r="K73" s="40"/>
      <c r="L73" s="40"/>
    </row>
    <row r="74" spans="1:12" ht="12.75">
      <c r="A74" s="40"/>
      <c r="B74" s="266" t="s">
        <v>200</v>
      </c>
      <c r="C74" s="263"/>
      <c r="D74" s="263"/>
      <c r="E74" s="263"/>
      <c r="F74" s="263"/>
      <c r="G74" s="263"/>
      <c r="H74" s="263">
        <v>0</v>
      </c>
      <c r="I74" s="263"/>
      <c r="J74" s="263"/>
      <c r="K74" s="40"/>
      <c r="L74" s="40"/>
    </row>
    <row r="75" spans="1:12" ht="12.75">
      <c r="A75" s="40"/>
      <c r="B75" s="263" t="s">
        <v>10</v>
      </c>
      <c r="C75" s="263"/>
      <c r="D75" s="285">
        <v>25.241999999999997</v>
      </c>
      <c r="E75" s="285"/>
      <c r="F75" s="285">
        <v>30.247</v>
      </c>
      <c r="G75" s="263"/>
      <c r="H75" s="285">
        <v>-5.005000000000003</v>
      </c>
      <c r="I75" s="263"/>
      <c r="J75" s="268">
        <v>-16.54709557972692</v>
      </c>
      <c r="K75" s="40"/>
      <c r="L75" s="40"/>
    </row>
    <row r="76" spans="1:12" ht="12.75">
      <c r="A76" s="40"/>
      <c r="B76" s="263" t="s">
        <v>58</v>
      </c>
      <c r="C76" s="263"/>
      <c r="D76" s="285">
        <v>90.854</v>
      </c>
      <c r="E76" s="285"/>
      <c r="F76" s="285">
        <v>58.942999999999984</v>
      </c>
      <c r="G76" s="263"/>
      <c r="H76" s="285">
        <v>31.911000000000016</v>
      </c>
      <c r="I76" s="263"/>
      <c r="J76" s="268">
        <v>54.138744210508506</v>
      </c>
      <c r="K76" s="40"/>
      <c r="L76" s="40"/>
    </row>
    <row r="77" spans="1:12" ht="12.75">
      <c r="A77" s="40"/>
      <c r="B77" s="263" t="s">
        <v>14</v>
      </c>
      <c r="C77" s="263"/>
      <c r="D77" s="285">
        <v>161.63299999999998</v>
      </c>
      <c r="E77" s="285"/>
      <c r="F77" s="285">
        <v>165.63400000000004</v>
      </c>
      <c r="G77" s="263"/>
      <c r="H77" s="285">
        <v>-4.001000000000062</v>
      </c>
      <c r="I77" s="263"/>
      <c r="J77" s="268">
        <v>-2.4155668522163665</v>
      </c>
      <c r="K77" s="40"/>
      <c r="L77" s="40"/>
    </row>
    <row r="78" spans="1:12" ht="12.75">
      <c r="A78" s="40"/>
      <c r="B78" s="263" t="s">
        <v>59</v>
      </c>
      <c r="C78" s="263"/>
      <c r="D78" s="285">
        <v>74.441</v>
      </c>
      <c r="E78" s="285"/>
      <c r="F78" s="285">
        <v>89.17800000000001</v>
      </c>
      <c r="G78" s="263"/>
      <c r="H78" s="285">
        <v>-14.737000000000009</v>
      </c>
      <c r="I78" s="263"/>
      <c r="J78" s="268">
        <v>-16.52537621386442</v>
      </c>
      <c r="K78" s="40"/>
      <c r="L78" s="40"/>
    </row>
    <row r="79" spans="1:12" ht="12.75">
      <c r="A79" s="40"/>
      <c r="B79" s="281" t="s">
        <v>203</v>
      </c>
      <c r="C79" s="286"/>
      <c r="D79" s="283">
        <v>352.16999999999996</v>
      </c>
      <c r="E79" s="283"/>
      <c r="F79" s="283">
        <v>344.002</v>
      </c>
      <c r="G79" s="283"/>
      <c r="H79" s="283">
        <v>8.167999999999942</v>
      </c>
      <c r="I79" s="283"/>
      <c r="J79" s="284">
        <v>2.374404799972085</v>
      </c>
      <c r="K79" s="40"/>
      <c r="L79" s="40"/>
    </row>
    <row r="80" spans="1:12" ht="12.75">
      <c r="A80" s="40"/>
      <c r="B80" s="266" t="s">
        <v>195</v>
      </c>
      <c r="C80" s="263"/>
      <c r="D80" s="263"/>
      <c r="E80" s="263"/>
      <c r="F80" s="263"/>
      <c r="G80" s="263"/>
      <c r="H80" s="263">
        <v>0</v>
      </c>
      <c r="I80" s="263"/>
      <c r="J80" s="263"/>
      <c r="K80" s="40"/>
      <c r="L80" s="40"/>
    </row>
    <row r="81" spans="1:12" ht="12.75">
      <c r="A81" s="40"/>
      <c r="B81" s="263" t="s">
        <v>10</v>
      </c>
      <c r="C81" s="263"/>
      <c r="D81" s="285">
        <v>45.755</v>
      </c>
      <c r="E81" s="285"/>
      <c r="F81" s="285">
        <v>31.99600000000001</v>
      </c>
      <c r="G81" s="263"/>
      <c r="H81" s="285">
        <v>13.758999999999993</v>
      </c>
      <c r="I81" s="263"/>
      <c r="J81" s="288">
        <v>43.00225028128513</v>
      </c>
      <c r="K81" s="40"/>
      <c r="L81" s="40"/>
    </row>
    <row r="82" spans="1:12" ht="12.75">
      <c r="A82" s="40"/>
      <c r="B82" s="263" t="s">
        <v>58</v>
      </c>
      <c r="C82" s="263"/>
      <c r="D82" s="285">
        <v>86.40099999999993</v>
      </c>
      <c r="E82" s="285"/>
      <c r="F82" s="285">
        <v>96.124</v>
      </c>
      <c r="G82" s="263"/>
      <c r="H82" s="285">
        <v>-9.72300000000007</v>
      </c>
      <c r="I82" s="263"/>
      <c r="J82" s="288">
        <v>-10.115059714535468</v>
      </c>
      <c r="K82" s="40"/>
      <c r="L82" s="40"/>
    </row>
    <row r="83" spans="1:12" ht="12.75">
      <c r="A83" s="40"/>
      <c r="B83" s="263" t="s">
        <v>14</v>
      </c>
      <c r="C83" s="263"/>
      <c r="D83" s="285">
        <v>126.98300000000002</v>
      </c>
      <c r="E83" s="285"/>
      <c r="F83" s="285">
        <v>96.10899999999998</v>
      </c>
      <c r="G83" s="263"/>
      <c r="H83" s="285">
        <v>30.874000000000038</v>
      </c>
      <c r="I83" s="263"/>
      <c r="J83" s="288">
        <v>32.12394260683187</v>
      </c>
      <c r="K83" s="40"/>
      <c r="L83" s="40"/>
    </row>
    <row r="84" spans="1:12" ht="12.75">
      <c r="A84" s="40"/>
      <c r="B84" s="263" t="s">
        <v>59</v>
      </c>
      <c r="C84" s="263"/>
      <c r="D84" s="285">
        <v>55.848000000000006</v>
      </c>
      <c r="E84" s="285"/>
      <c r="F84" s="285">
        <v>55.63400000000002</v>
      </c>
      <c r="G84" s="263"/>
      <c r="H84" s="285">
        <v>0.21399999999998442</v>
      </c>
      <c r="I84" s="263"/>
      <c r="J84" s="288">
        <v>0</v>
      </c>
      <c r="K84" s="40"/>
      <c r="L84" s="40"/>
    </row>
    <row r="85" spans="1:12" ht="12.75">
      <c r="A85" s="40"/>
      <c r="B85" s="281" t="s">
        <v>205</v>
      </c>
      <c r="C85" s="286"/>
      <c r="D85" s="283">
        <v>314.98699999999997</v>
      </c>
      <c r="E85" s="283"/>
      <c r="F85" s="283">
        <v>279.863</v>
      </c>
      <c r="G85" s="283"/>
      <c r="H85" s="283">
        <v>35.123999999999945</v>
      </c>
      <c r="I85" s="283"/>
      <c r="J85" s="284">
        <v>12.550426458660112</v>
      </c>
      <c r="K85" s="40"/>
      <c r="L85" s="40"/>
    </row>
    <row r="86" spans="1:12" ht="12.75">
      <c r="A86" s="40"/>
      <c r="B86" s="263" t="s">
        <v>197</v>
      </c>
      <c r="C86" s="263"/>
      <c r="D86" s="267">
        <v>-15.532999999999978</v>
      </c>
      <c r="E86" s="267"/>
      <c r="F86" s="267">
        <v>-17.319999999999986</v>
      </c>
      <c r="G86" s="263"/>
      <c r="H86" s="267">
        <v>0.7870000000000079</v>
      </c>
      <c r="I86" s="263"/>
      <c r="J86" s="268">
        <v>-10.317551963048555</v>
      </c>
      <c r="K86" s="40"/>
      <c r="L86" s="40"/>
    </row>
    <row r="87" spans="1:12" ht="12.75">
      <c r="A87" s="40"/>
      <c r="B87" s="271" t="s">
        <v>207</v>
      </c>
      <c r="C87" s="271"/>
      <c r="D87" s="277">
        <v>650.6239999999999</v>
      </c>
      <c r="E87" s="277"/>
      <c r="F87" s="277">
        <v>606.5450000000001</v>
      </c>
      <c r="G87" s="277"/>
      <c r="H87" s="277">
        <v>44.078999999999894</v>
      </c>
      <c r="I87" s="277"/>
      <c r="J87" s="278">
        <v>7.067226669084703</v>
      </c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</sheetData>
  <sheetProtection/>
  <mergeCells count="7">
    <mergeCell ref="D57:H57"/>
    <mergeCell ref="B3:J3"/>
    <mergeCell ref="B4:J4"/>
    <mergeCell ref="B5:J5"/>
    <mergeCell ref="D6:J6"/>
    <mergeCell ref="D8:H8"/>
    <mergeCell ref="D55:J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J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9" customWidth="1"/>
    <col min="2" max="2" width="46.57421875" style="174" bestFit="1" customWidth="1"/>
    <col min="3" max="3" width="1.57421875" style="174" customWidth="1"/>
    <col min="4" max="4" width="9.140625" style="174" customWidth="1"/>
    <col min="5" max="5" width="14.421875" style="174" customWidth="1"/>
    <col min="6" max="6" width="13.421875" style="174" customWidth="1"/>
    <col min="7" max="7" width="1.57421875" style="174" customWidth="1"/>
    <col min="8" max="8" width="9.140625" style="174" customWidth="1"/>
    <col min="9" max="9" width="14.421875" style="174" customWidth="1"/>
    <col min="10" max="10" width="13.7109375" style="174" customWidth="1"/>
    <col min="11" max="16384" width="11.421875" style="129" customWidth="1"/>
  </cols>
  <sheetData>
    <row r="3" spans="2:10" ht="12.75">
      <c r="B3" s="175"/>
      <c r="C3" s="175"/>
      <c r="D3" s="367" t="s">
        <v>267</v>
      </c>
      <c r="E3" s="367"/>
      <c r="F3" s="367"/>
      <c r="G3" s="175"/>
      <c r="H3" s="367" t="s">
        <v>268</v>
      </c>
      <c r="I3" s="367"/>
      <c r="J3" s="367"/>
    </row>
    <row r="4" spans="2:10" ht="38.25">
      <c r="B4" s="180" t="s">
        <v>218</v>
      </c>
      <c r="C4" s="175"/>
      <c r="D4" s="181" t="s">
        <v>35</v>
      </c>
      <c r="E4" s="182" t="s">
        <v>217</v>
      </c>
      <c r="F4" s="182" t="s">
        <v>214</v>
      </c>
      <c r="G4" s="175"/>
      <c r="H4" s="183" t="s">
        <v>35</v>
      </c>
      <c r="I4" s="182" t="s">
        <v>217</v>
      </c>
      <c r="J4" s="184" t="s">
        <v>215</v>
      </c>
    </row>
    <row r="5" spans="2:10" ht="12.75">
      <c r="B5" s="175"/>
      <c r="C5" s="175"/>
      <c r="D5" s="368" t="s">
        <v>261</v>
      </c>
      <c r="E5" s="368"/>
      <c r="F5" s="368"/>
      <c r="G5" s="368"/>
      <c r="H5" s="368"/>
      <c r="I5" s="368"/>
      <c r="J5" s="368"/>
    </row>
    <row r="7" ht="12.75">
      <c r="B7" s="178" t="s">
        <v>219</v>
      </c>
    </row>
    <row r="8" spans="2:10" ht="12.75">
      <c r="B8" s="174" t="s">
        <v>10</v>
      </c>
      <c r="D8" s="176">
        <v>25.241999999999997</v>
      </c>
      <c r="E8" s="176">
        <v>-14.173</v>
      </c>
      <c r="F8" s="176">
        <v>11.068999999999997</v>
      </c>
      <c r="G8" s="176">
        <v>0</v>
      </c>
      <c r="H8" s="176">
        <v>30.247</v>
      </c>
      <c r="I8" s="176">
        <v>-10.936</v>
      </c>
      <c r="J8" s="176">
        <v>19.311</v>
      </c>
    </row>
    <row r="9" spans="2:10" ht="12.75">
      <c r="B9" s="174" t="s">
        <v>58</v>
      </c>
      <c r="D9" s="176">
        <v>90.854</v>
      </c>
      <c r="E9" s="176">
        <v>-9.002</v>
      </c>
      <c r="F9" s="176">
        <v>81.852</v>
      </c>
      <c r="G9" s="176">
        <v>0</v>
      </c>
      <c r="H9" s="176">
        <v>58.942999999999984</v>
      </c>
      <c r="I9" s="176">
        <v>-6.837</v>
      </c>
      <c r="J9" s="176">
        <v>52.10599999999998</v>
      </c>
    </row>
    <row r="10" spans="2:10" ht="12.75">
      <c r="B10" s="174" t="s">
        <v>14</v>
      </c>
      <c r="D10" s="176">
        <v>161.63299999999998</v>
      </c>
      <c r="E10" s="176">
        <v>-17.92</v>
      </c>
      <c r="F10" s="176">
        <v>143.71299999999997</v>
      </c>
      <c r="G10" s="176">
        <v>0</v>
      </c>
      <c r="H10" s="176">
        <v>165.63400000000004</v>
      </c>
      <c r="I10" s="176">
        <v>-15.612</v>
      </c>
      <c r="J10" s="176">
        <v>150.02200000000005</v>
      </c>
    </row>
    <row r="11" spans="2:10" ht="12.75">
      <c r="B11" s="174" t="s">
        <v>59</v>
      </c>
      <c r="D11" s="176">
        <v>74.441</v>
      </c>
      <c r="E11" s="176">
        <v>-16.838</v>
      </c>
      <c r="F11" s="176">
        <v>56.603</v>
      </c>
      <c r="G11" s="176">
        <v>0</v>
      </c>
      <c r="H11" s="176">
        <v>89.17800000000001</v>
      </c>
      <c r="I11" s="176">
        <v>-17.485</v>
      </c>
      <c r="J11" s="176">
        <v>71.69300000000001</v>
      </c>
    </row>
    <row r="12" spans="2:10" ht="12.75">
      <c r="B12" s="177" t="s">
        <v>220</v>
      </c>
      <c r="C12" s="177"/>
      <c r="D12" s="169">
        <v>352.16999999999996</v>
      </c>
      <c r="E12" s="169">
        <v>-57.933</v>
      </c>
      <c r="F12" s="169">
        <v>293.23699999999997</v>
      </c>
      <c r="G12" s="169"/>
      <c r="H12" s="169">
        <v>344.002</v>
      </c>
      <c r="I12" s="169">
        <v>-50.87</v>
      </c>
      <c r="J12" s="169">
        <v>293.13200000000006</v>
      </c>
    </row>
    <row r="14" ht="12.75">
      <c r="B14" s="178" t="s">
        <v>57</v>
      </c>
    </row>
    <row r="15" spans="2:10" ht="12.75">
      <c r="B15" s="174" t="s">
        <v>10</v>
      </c>
      <c r="D15" s="176">
        <v>45.755</v>
      </c>
      <c r="E15" s="176">
        <v>-11.607</v>
      </c>
      <c r="F15" s="176">
        <v>34.148</v>
      </c>
      <c r="G15" s="176">
        <v>0</v>
      </c>
      <c r="H15" s="176">
        <v>31.99600000000001</v>
      </c>
      <c r="I15" s="176">
        <v>-4.962</v>
      </c>
      <c r="J15" s="176">
        <v>27.03400000000001</v>
      </c>
    </row>
    <row r="16" spans="2:10" ht="12.75">
      <c r="B16" s="174" t="s">
        <v>58</v>
      </c>
      <c r="D16" s="176">
        <v>86.40099999999993</v>
      </c>
      <c r="E16" s="176">
        <v>-27.16</v>
      </c>
      <c r="F16" s="176">
        <v>59.24099999999993</v>
      </c>
      <c r="G16" s="176"/>
      <c r="H16" s="176">
        <v>96.124</v>
      </c>
      <c r="I16" s="176">
        <v>-19.235</v>
      </c>
      <c r="J16" s="176">
        <v>76.889</v>
      </c>
    </row>
    <row r="17" spans="2:10" ht="12.75">
      <c r="B17" s="174" t="s">
        <v>14</v>
      </c>
      <c r="D17" s="176">
        <v>126.98300000000002</v>
      </c>
      <c r="E17" s="176">
        <v>-11.577</v>
      </c>
      <c r="F17" s="176">
        <v>115.40600000000002</v>
      </c>
      <c r="G17" s="176"/>
      <c r="H17" s="176">
        <v>96.10899999999998</v>
      </c>
      <c r="I17" s="176">
        <v>0</v>
      </c>
      <c r="J17" s="176">
        <v>96.10899999999998</v>
      </c>
    </row>
    <row r="18" spans="2:10" ht="12.75">
      <c r="B18" s="174" t="s">
        <v>59</v>
      </c>
      <c r="D18" s="176">
        <v>55.848000000000006</v>
      </c>
      <c r="E18" s="176">
        <v>-116.532</v>
      </c>
      <c r="F18" s="176">
        <v>-60.68399999999999</v>
      </c>
      <c r="G18" s="176"/>
      <c r="H18" s="176">
        <v>55.63400000000002</v>
      </c>
      <c r="I18" s="176">
        <v>-72.905</v>
      </c>
      <c r="J18" s="176">
        <v>-17.27099999999998</v>
      </c>
    </row>
    <row r="19" spans="2:10" ht="12.75">
      <c r="B19" s="177" t="s">
        <v>221</v>
      </c>
      <c r="C19" s="177"/>
      <c r="D19" s="169">
        <v>314.98699999999997</v>
      </c>
      <c r="E19" s="169">
        <v>-166.87599999999998</v>
      </c>
      <c r="F19" s="169">
        <v>148.11099999999996</v>
      </c>
      <c r="G19" s="169"/>
      <c r="H19" s="169">
        <v>279.863</v>
      </c>
      <c r="I19" s="169">
        <v>-97.102</v>
      </c>
      <c r="J19" s="169">
        <v>182.761</v>
      </c>
    </row>
    <row r="20" spans="2:10" ht="12.75">
      <c r="B20" s="174" t="s">
        <v>197</v>
      </c>
      <c r="D20" s="176">
        <v>-15.532999999999978</v>
      </c>
      <c r="E20" s="176">
        <v>-174.335</v>
      </c>
      <c r="F20" s="176">
        <v>-189.868</v>
      </c>
      <c r="G20" s="176"/>
      <c r="H20" s="176">
        <v>-17.319999999999986</v>
      </c>
      <c r="I20" s="176">
        <v>-125.434</v>
      </c>
      <c r="J20" s="176">
        <v>-142.754</v>
      </c>
    </row>
    <row r="21" spans="2:10" ht="12.75">
      <c r="B21" s="175" t="s">
        <v>216</v>
      </c>
      <c r="C21" s="175"/>
      <c r="D21" s="173">
        <v>650.6239999999999</v>
      </c>
      <c r="E21" s="173">
        <v>-175.335</v>
      </c>
      <c r="F21" s="173">
        <v>476.289</v>
      </c>
      <c r="G21" s="173"/>
      <c r="H21" s="173">
        <v>606.5450000000001</v>
      </c>
      <c r="I21" s="173">
        <v>-125.43400000000001</v>
      </c>
      <c r="J21" s="173">
        <v>482.11100000000005</v>
      </c>
    </row>
    <row r="23" ht="12.75">
      <c r="E23" s="176"/>
    </row>
    <row r="24" ht="12.75">
      <c r="E24" s="176"/>
    </row>
    <row r="25" ht="12.75">
      <c r="E25" s="176"/>
    </row>
    <row r="26" ht="12.75">
      <c r="E26" s="176"/>
    </row>
    <row r="27" ht="12.75">
      <c r="E27" s="176"/>
    </row>
    <row r="28" ht="12.75">
      <c r="E28" s="176"/>
    </row>
  </sheetData>
  <sheetProtection/>
  <mergeCells count="3">
    <mergeCell ref="D3:F3"/>
    <mergeCell ref="H3:J3"/>
    <mergeCell ref="D5:J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67"/>
  <sheetViews>
    <sheetView showGridLines="0" zoomScalePageLayoutView="0" workbookViewId="0" topLeftCell="A7">
      <selection activeCell="B9" sqref="B9:I13"/>
    </sheetView>
  </sheetViews>
  <sheetFormatPr defaultColWidth="11.421875" defaultRowHeight="12.75"/>
  <cols>
    <col min="1" max="1" width="11.421875" style="129" customWidth="1"/>
    <col min="2" max="2" width="67.7109375" style="174" customWidth="1"/>
    <col min="3" max="3" width="2.28125" style="174" customWidth="1"/>
    <col min="4" max="4" width="11.28125" style="174" customWidth="1"/>
    <col min="5" max="5" width="2.28125" style="174" customWidth="1"/>
    <col min="6" max="6" width="10.28125" style="174" customWidth="1"/>
    <col min="7" max="7" width="1.421875" style="174" customWidth="1"/>
    <col min="8" max="8" width="10.140625" style="174" customWidth="1"/>
    <col min="9" max="9" width="3.140625" style="174" customWidth="1"/>
    <col min="10" max="10" width="10.8515625" style="174" customWidth="1"/>
    <col min="11" max="16384" width="11.421875" style="129" customWidth="1"/>
  </cols>
  <sheetData>
    <row r="2" spans="1:10" ht="12.75">
      <c r="A2" s="40"/>
      <c r="B2" s="263"/>
      <c r="C2" s="263"/>
      <c r="D2" s="263"/>
      <c r="E2" s="263"/>
      <c r="F2" s="263"/>
      <c r="G2" s="263"/>
      <c r="H2" s="263"/>
      <c r="I2" s="263"/>
      <c r="J2" s="263"/>
    </row>
    <row r="3" spans="1:10" ht="12.75">
      <c r="A3" s="40"/>
      <c r="B3" s="370" t="s">
        <v>222</v>
      </c>
      <c r="C3" s="370"/>
      <c r="D3" s="370"/>
      <c r="E3" s="370"/>
      <c r="F3" s="370"/>
      <c r="G3" s="370"/>
      <c r="H3" s="370"/>
      <c r="I3" s="370"/>
      <c r="J3" s="370"/>
    </row>
    <row r="4" spans="1:10" ht="12.75">
      <c r="A4" s="40"/>
      <c r="B4" s="365"/>
      <c r="C4" s="365"/>
      <c r="D4" s="365"/>
      <c r="E4" s="365"/>
      <c r="F4" s="365"/>
      <c r="G4" s="365"/>
      <c r="H4" s="365"/>
      <c r="I4" s="365"/>
      <c r="J4" s="365"/>
    </row>
    <row r="5" spans="1:10" ht="12.75" customHeight="1">
      <c r="A5" s="40"/>
      <c r="B5" s="263"/>
      <c r="C5" s="263"/>
      <c r="D5" s="366" t="s">
        <v>259</v>
      </c>
      <c r="E5" s="366"/>
      <c r="F5" s="366"/>
      <c r="G5" s="366"/>
      <c r="H5" s="366"/>
      <c r="I5" s="366"/>
      <c r="J5" s="366"/>
    </row>
    <row r="6" spans="1:10" ht="12.75">
      <c r="A6" s="40"/>
      <c r="B6" s="263"/>
      <c r="C6" s="263"/>
      <c r="D6" s="264">
        <v>2017</v>
      </c>
      <c r="E6" s="264"/>
      <c r="F6" s="264">
        <v>2016</v>
      </c>
      <c r="G6" s="264"/>
      <c r="H6" s="264" t="s">
        <v>55</v>
      </c>
      <c r="I6" s="265"/>
      <c r="J6" s="264" t="s">
        <v>55</v>
      </c>
    </row>
    <row r="7" spans="1:10" ht="12.75">
      <c r="A7" s="40"/>
      <c r="B7" s="263"/>
      <c r="C7" s="263"/>
      <c r="D7" s="369" t="s">
        <v>260</v>
      </c>
      <c r="E7" s="369"/>
      <c r="F7" s="369"/>
      <c r="G7" s="369"/>
      <c r="H7" s="369"/>
      <c r="I7" s="265"/>
      <c r="J7" s="265" t="s">
        <v>21</v>
      </c>
    </row>
    <row r="8" spans="1:10" ht="12.75">
      <c r="A8" s="40"/>
      <c r="B8" s="287" t="s">
        <v>135</v>
      </c>
      <c r="C8" s="263"/>
      <c r="D8" s="263"/>
      <c r="E8" s="263"/>
      <c r="F8" s="263"/>
      <c r="G8" s="263"/>
      <c r="H8" s="263"/>
      <c r="I8" s="263"/>
      <c r="J8" s="263"/>
    </row>
    <row r="9" spans="1:10" ht="12.75">
      <c r="A9" s="40"/>
      <c r="B9" s="263" t="s">
        <v>10</v>
      </c>
      <c r="C9" s="263"/>
      <c r="D9" s="285">
        <v>17.208</v>
      </c>
      <c r="E9" s="285"/>
      <c r="F9" s="285">
        <v>12.626</v>
      </c>
      <c r="G9" s="285">
        <v>0</v>
      </c>
      <c r="H9" s="285">
        <v>3.581999999999999</v>
      </c>
      <c r="I9" s="285"/>
      <c r="J9" s="288">
        <v>36.29019483605258</v>
      </c>
    </row>
    <row r="10" spans="1:10" ht="12.75">
      <c r="A10" s="40"/>
      <c r="B10" s="263" t="s">
        <v>58</v>
      </c>
      <c r="C10" s="263"/>
      <c r="D10" s="285">
        <v>35.69</v>
      </c>
      <c r="E10" s="285"/>
      <c r="F10" s="285">
        <v>34.68</v>
      </c>
      <c r="G10" s="285">
        <v>0</v>
      </c>
      <c r="H10" s="285">
        <v>1.009999999999998</v>
      </c>
      <c r="I10" s="285"/>
      <c r="J10" s="288">
        <v>2.9123414071510867</v>
      </c>
    </row>
    <row r="11" spans="1:10" ht="12.75">
      <c r="A11" s="40"/>
      <c r="B11" s="263" t="s">
        <v>14</v>
      </c>
      <c r="C11" s="263"/>
      <c r="D11" s="285">
        <v>6.229</v>
      </c>
      <c r="E11" s="285"/>
      <c r="F11" s="285">
        <v>5.156</v>
      </c>
      <c r="G11" s="285">
        <v>0</v>
      </c>
      <c r="H11" s="285">
        <v>1.0730000000000004</v>
      </c>
      <c r="I11" s="285"/>
      <c r="J11" s="288">
        <v>20.81070597362298</v>
      </c>
    </row>
    <row r="12" spans="1:10" ht="12.75">
      <c r="A12" s="40"/>
      <c r="B12" s="263" t="s">
        <v>59</v>
      </c>
      <c r="C12" s="263"/>
      <c r="D12" s="285">
        <v>2.769</v>
      </c>
      <c r="E12" s="285"/>
      <c r="F12" s="285">
        <v>1.357</v>
      </c>
      <c r="G12" s="285">
        <v>0</v>
      </c>
      <c r="H12" s="285">
        <v>2.412</v>
      </c>
      <c r="I12" s="285"/>
      <c r="J12" s="288">
        <v>104.05305821665438</v>
      </c>
    </row>
    <row r="13" spans="1:10" ht="12.75">
      <c r="A13" s="40"/>
      <c r="B13" s="287" t="s">
        <v>223</v>
      </c>
      <c r="C13" s="263"/>
      <c r="D13" s="285">
        <v>1.2220000000000004</v>
      </c>
      <c r="E13" s="285"/>
      <c r="F13" s="285">
        <v>12.938</v>
      </c>
      <c r="G13" s="285">
        <v>0</v>
      </c>
      <c r="H13" s="285">
        <v>-11.716000000000001</v>
      </c>
      <c r="I13" s="285"/>
      <c r="J13" s="288">
        <v>-90.55495439789767</v>
      </c>
    </row>
    <row r="14" spans="1:10" ht="12.75">
      <c r="A14" s="40"/>
      <c r="B14" s="289" t="s">
        <v>224</v>
      </c>
      <c r="C14" s="282"/>
      <c r="D14" s="283">
        <v>63.117999999999995</v>
      </c>
      <c r="E14" s="283"/>
      <c r="F14" s="283">
        <v>66.75699999999999</v>
      </c>
      <c r="G14" s="283">
        <v>0</v>
      </c>
      <c r="H14" s="283">
        <v>-3.639000000000003</v>
      </c>
      <c r="I14" s="283"/>
      <c r="J14" s="284">
        <v>-5.451113740881097</v>
      </c>
    </row>
    <row r="15" spans="1:10" ht="12.75">
      <c r="A15" s="40"/>
      <c r="B15" s="287" t="s">
        <v>136</v>
      </c>
      <c r="C15" s="263"/>
      <c r="D15" s="263"/>
      <c r="E15" s="263"/>
      <c r="F15" s="263"/>
      <c r="G15" s="263"/>
      <c r="H15" s="263"/>
      <c r="I15" s="263"/>
      <c r="J15" s="263"/>
    </row>
    <row r="16" spans="1:10" ht="12.75">
      <c r="A16" s="40"/>
      <c r="B16" s="263" t="s">
        <v>10</v>
      </c>
      <c r="C16" s="263"/>
      <c r="D16" s="285">
        <v>-100.693</v>
      </c>
      <c r="E16" s="285"/>
      <c r="F16" s="285">
        <v>-107.303</v>
      </c>
      <c r="G16" s="285">
        <v>0</v>
      </c>
      <c r="H16" s="285">
        <v>5.609999999999999</v>
      </c>
      <c r="I16" s="285"/>
      <c r="J16" s="288">
        <v>-6.160125998341148</v>
      </c>
    </row>
    <row r="17" spans="1:10" ht="12.75">
      <c r="A17" s="40"/>
      <c r="B17" s="263" t="s">
        <v>58</v>
      </c>
      <c r="C17" s="263"/>
      <c r="D17" s="285">
        <v>-100.276</v>
      </c>
      <c r="E17" s="285"/>
      <c r="F17" s="285">
        <v>-58.548</v>
      </c>
      <c r="G17" s="285">
        <v>0</v>
      </c>
      <c r="H17" s="285">
        <v>-41.727999999999994</v>
      </c>
      <c r="I17" s="285"/>
      <c r="J17" s="288">
        <v>71.27143540342966</v>
      </c>
    </row>
    <row r="18" spans="1:10" ht="12.75">
      <c r="A18" s="40"/>
      <c r="B18" s="263" t="s">
        <v>14</v>
      </c>
      <c r="C18" s="263"/>
      <c r="D18" s="285">
        <v>-46.839</v>
      </c>
      <c r="E18" s="285"/>
      <c r="F18" s="285">
        <v>-49.614</v>
      </c>
      <c r="G18" s="285">
        <v>0</v>
      </c>
      <c r="H18" s="285">
        <v>2.7749999999999986</v>
      </c>
      <c r="I18" s="285"/>
      <c r="J18" s="288">
        <v>-5.593179344539845</v>
      </c>
    </row>
    <row r="19" spans="1:10" ht="12.75">
      <c r="A19" s="40"/>
      <c r="B19" s="263" t="s">
        <v>59</v>
      </c>
      <c r="C19" s="263"/>
      <c r="D19" s="285">
        <v>-9.811</v>
      </c>
      <c r="E19" s="285"/>
      <c r="F19" s="285">
        <v>-8.898</v>
      </c>
      <c r="G19" s="285">
        <v>0</v>
      </c>
      <c r="H19" s="285">
        <v>-0.9130000000000003</v>
      </c>
      <c r="I19" s="285"/>
      <c r="J19" s="288">
        <v>10.260732748932355</v>
      </c>
    </row>
    <row r="20" spans="1:10" ht="12.75">
      <c r="A20" s="40"/>
      <c r="B20" s="287" t="s">
        <v>223</v>
      </c>
      <c r="C20" s="263"/>
      <c r="D20" s="285">
        <v>-4.953</v>
      </c>
      <c r="E20" s="285"/>
      <c r="F20" s="285">
        <v>-6.808</v>
      </c>
      <c r="G20" s="285">
        <v>0</v>
      </c>
      <c r="H20" s="285">
        <v>1.8549999999999995</v>
      </c>
      <c r="I20" s="285"/>
      <c r="J20" s="288">
        <v>-27.247356051703875</v>
      </c>
    </row>
    <row r="21" spans="1:10" ht="12.75">
      <c r="A21" s="40"/>
      <c r="B21" s="289" t="s">
        <v>225</v>
      </c>
      <c r="C21" s="282"/>
      <c r="D21" s="283">
        <v>-262.57199999999995</v>
      </c>
      <c r="E21" s="283"/>
      <c r="F21" s="283">
        <v>-231.171</v>
      </c>
      <c r="G21" s="283">
        <v>0</v>
      </c>
      <c r="H21" s="283">
        <v>-32.401</v>
      </c>
      <c r="I21" s="283"/>
      <c r="J21" s="284">
        <v>13.583451211440867</v>
      </c>
    </row>
    <row r="22" spans="1:10" ht="12.75">
      <c r="A22" s="40"/>
      <c r="B22" s="287" t="s">
        <v>138</v>
      </c>
      <c r="C22" s="263"/>
      <c r="D22" s="263"/>
      <c r="E22" s="263"/>
      <c r="F22" s="263"/>
      <c r="G22" s="263"/>
      <c r="H22" s="263"/>
      <c r="I22" s="263"/>
      <c r="J22" s="263"/>
    </row>
    <row r="23" spans="1:10" ht="12.75">
      <c r="A23" s="40"/>
      <c r="B23" s="263" t="s">
        <v>10</v>
      </c>
      <c r="C23" s="263"/>
      <c r="D23" s="285">
        <v>-5.89</v>
      </c>
      <c r="E23" s="285"/>
      <c r="F23" s="285">
        <v>20.657</v>
      </c>
      <c r="G23" s="285">
        <v>0</v>
      </c>
      <c r="H23" s="285">
        <v>-26.547</v>
      </c>
      <c r="I23" s="285"/>
      <c r="J23" s="288">
        <v>-128.51333688338093</v>
      </c>
    </row>
    <row r="24" spans="1:10" ht="12.75">
      <c r="A24" s="40"/>
      <c r="B24" s="263" t="s">
        <v>58</v>
      </c>
      <c r="C24" s="263"/>
      <c r="D24" s="285">
        <v>-10.075</v>
      </c>
      <c r="E24" s="285"/>
      <c r="F24" s="285">
        <v>7.282</v>
      </c>
      <c r="G24" s="285">
        <v>0</v>
      </c>
      <c r="H24" s="285">
        <v>-17.357</v>
      </c>
      <c r="I24" s="285"/>
      <c r="J24" s="288">
        <v>-238.35484756934906</v>
      </c>
    </row>
    <row r="25" spans="1:10" ht="12.75">
      <c r="A25" s="40"/>
      <c r="B25" s="263" t="s">
        <v>14</v>
      </c>
      <c r="C25" s="263"/>
      <c r="D25" s="285">
        <v>0.628</v>
      </c>
      <c r="E25" s="285"/>
      <c r="F25" s="285">
        <v>0.791</v>
      </c>
      <c r="G25" s="285">
        <v>0</v>
      </c>
      <c r="H25" s="285">
        <v>-0.16300000000000003</v>
      </c>
      <c r="I25" s="285"/>
      <c r="J25" s="288">
        <v>-20.606826801517077</v>
      </c>
    </row>
    <row r="26" spans="1:10" ht="12.75">
      <c r="A26" s="40"/>
      <c r="B26" s="263" t="s">
        <v>59</v>
      </c>
      <c r="C26" s="263"/>
      <c r="D26" s="285">
        <v>-1.373</v>
      </c>
      <c r="E26" s="285"/>
      <c r="F26" s="285">
        <v>0.301</v>
      </c>
      <c r="G26" s="285">
        <v>0</v>
      </c>
      <c r="H26" s="285">
        <v>-0.6739999999999999</v>
      </c>
      <c r="I26" s="285"/>
      <c r="J26" s="288">
        <v>-556.1461794019933</v>
      </c>
    </row>
    <row r="27" spans="1:10" ht="12.75">
      <c r="A27" s="40"/>
      <c r="B27" s="287" t="s">
        <v>223</v>
      </c>
      <c r="C27" s="263"/>
      <c r="D27" s="285">
        <v>19.17</v>
      </c>
      <c r="E27" s="285"/>
      <c r="F27" s="285">
        <v>-15.31</v>
      </c>
      <c r="G27" s="285">
        <v>0</v>
      </c>
      <c r="H27" s="285">
        <v>34.480000000000004</v>
      </c>
      <c r="I27" s="285"/>
      <c r="J27" s="288">
        <v>-225.21227955584587</v>
      </c>
    </row>
    <row r="28" spans="1:10" ht="12.75">
      <c r="A28" s="40"/>
      <c r="B28" s="289" t="s">
        <v>226</v>
      </c>
      <c r="C28" s="282"/>
      <c r="D28" s="283">
        <v>3.460000000000001</v>
      </c>
      <c r="E28" s="283"/>
      <c r="F28" s="283">
        <v>13.720999999999998</v>
      </c>
      <c r="G28" s="283">
        <v>0</v>
      </c>
      <c r="H28" s="283">
        <v>-11.260999999999989</v>
      </c>
      <c r="I28" s="283"/>
      <c r="J28" s="284">
        <v>-74.78317906858099</v>
      </c>
    </row>
    <row r="29" spans="1:10" ht="12.75">
      <c r="A29" s="40"/>
      <c r="B29" s="289" t="s">
        <v>232</v>
      </c>
      <c r="C29" s="290"/>
      <c r="D29" s="283">
        <v>0</v>
      </c>
      <c r="E29" s="283"/>
      <c r="F29" s="283">
        <v>0</v>
      </c>
      <c r="G29" s="283">
        <v>0</v>
      </c>
      <c r="H29" s="283">
        <v>0</v>
      </c>
      <c r="I29" s="283"/>
      <c r="J29" s="284">
        <v>0</v>
      </c>
    </row>
    <row r="30" spans="1:10" ht="12.75">
      <c r="A30" s="40"/>
      <c r="B30" s="271" t="s">
        <v>227</v>
      </c>
      <c r="C30" s="272"/>
      <c r="D30" s="291">
        <v>-196.99399999999994</v>
      </c>
      <c r="E30" s="291"/>
      <c r="F30" s="291">
        <v>-149.69299999999998</v>
      </c>
      <c r="G30" s="291">
        <v>0</v>
      </c>
      <c r="H30" s="291">
        <v>-47.300999999999995</v>
      </c>
      <c r="I30" s="291"/>
      <c r="J30" s="325">
        <v>31.3986719485881</v>
      </c>
    </row>
    <row r="31" spans="1:10" ht="12.75">
      <c r="A31" s="40"/>
      <c r="B31" s="263"/>
      <c r="C31" s="263"/>
      <c r="D31" s="263"/>
      <c r="E31" s="263"/>
      <c r="F31" s="263"/>
      <c r="G31" s="263"/>
      <c r="H31" s="263"/>
      <c r="I31" s="263"/>
      <c r="J31" s="263"/>
    </row>
    <row r="32" spans="1:10" ht="30" customHeight="1">
      <c r="A32" s="40"/>
      <c r="B32" s="371" t="s">
        <v>233</v>
      </c>
      <c r="C32" s="371"/>
      <c r="D32" s="371"/>
      <c r="E32" s="371"/>
      <c r="F32" s="371"/>
      <c r="G32" s="371"/>
      <c r="H32" s="371"/>
      <c r="I32" s="371"/>
      <c r="J32" s="371"/>
    </row>
    <row r="33" spans="1:10" ht="12.75">
      <c r="A33" s="40"/>
      <c r="B33" s="263"/>
      <c r="C33" s="263"/>
      <c r="D33" s="263"/>
      <c r="E33" s="263"/>
      <c r="F33" s="263"/>
      <c r="G33" s="263"/>
      <c r="H33" s="263"/>
      <c r="I33" s="263"/>
      <c r="J33" s="263"/>
    </row>
    <row r="34" spans="1:10" ht="12.75" customHeight="1">
      <c r="A34" s="40"/>
      <c r="B34" s="263"/>
      <c r="C34" s="263"/>
      <c r="D34" s="366" t="s">
        <v>259</v>
      </c>
      <c r="E34" s="366"/>
      <c r="F34" s="366"/>
      <c r="G34" s="366"/>
      <c r="H34" s="366"/>
      <c r="I34" s="366"/>
      <c r="J34" s="366"/>
    </row>
    <row r="35" spans="1:10" ht="12.75">
      <c r="A35" s="40"/>
      <c r="B35" s="263"/>
      <c r="C35" s="263"/>
      <c r="D35" s="264">
        <v>2017</v>
      </c>
      <c r="E35" s="264"/>
      <c r="F35" s="264">
        <v>2016</v>
      </c>
      <c r="G35" s="264"/>
      <c r="H35" s="264" t="s">
        <v>55</v>
      </c>
      <c r="I35" s="265"/>
      <c r="J35" s="264" t="s">
        <v>55</v>
      </c>
    </row>
    <row r="36" spans="1:10" ht="12.75">
      <c r="A36" s="40"/>
      <c r="B36" s="287" t="s">
        <v>262</v>
      </c>
      <c r="C36" s="263"/>
      <c r="D36" s="369" t="s">
        <v>260</v>
      </c>
      <c r="E36" s="369"/>
      <c r="F36" s="369"/>
      <c r="G36" s="369"/>
      <c r="H36" s="369"/>
      <c r="I36" s="265"/>
      <c r="J36" s="265" t="s">
        <v>21</v>
      </c>
    </row>
    <row r="37" spans="1:10" ht="12.75">
      <c r="A37" s="40"/>
      <c r="B37" s="263" t="s">
        <v>10</v>
      </c>
      <c r="C37" s="263"/>
      <c r="D37" s="285">
        <v>0</v>
      </c>
      <c r="E37" s="285"/>
      <c r="F37" s="285">
        <v>0</v>
      </c>
      <c r="G37" s="285">
        <v>0</v>
      </c>
      <c r="H37" s="285">
        <v>0</v>
      </c>
      <c r="I37" s="285"/>
      <c r="J37" s="288">
        <v>0</v>
      </c>
    </row>
    <row r="38" spans="1:10" ht="12.75">
      <c r="A38" s="40"/>
      <c r="B38" s="263" t="s">
        <v>58</v>
      </c>
      <c r="C38" s="263"/>
      <c r="D38" s="285">
        <v>0</v>
      </c>
      <c r="E38" s="285"/>
      <c r="F38" s="285">
        <v>-3.563</v>
      </c>
      <c r="G38" s="285">
        <v>0</v>
      </c>
      <c r="H38" s="285">
        <v>3.563</v>
      </c>
      <c r="I38" s="285"/>
      <c r="J38" s="288">
        <v>-100</v>
      </c>
    </row>
    <row r="39" spans="1:10" ht="12.75">
      <c r="A39" s="40"/>
      <c r="B39" s="263" t="s">
        <v>14</v>
      </c>
      <c r="C39" s="263"/>
      <c r="D39" s="285">
        <v>0</v>
      </c>
      <c r="E39" s="285"/>
      <c r="F39" s="285">
        <v>0</v>
      </c>
      <c r="G39" s="285">
        <v>0</v>
      </c>
      <c r="H39" s="285">
        <v>0</v>
      </c>
      <c r="I39" s="285"/>
      <c r="J39" s="288">
        <v>0</v>
      </c>
    </row>
    <row r="40" spans="1:10" ht="12.75">
      <c r="A40" s="40"/>
      <c r="B40" s="263" t="s">
        <v>59</v>
      </c>
      <c r="C40" s="263"/>
      <c r="D40" s="285">
        <v>0.638</v>
      </c>
      <c r="E40" s="285"/>
      <c r="F40" s="285">
        <v>0</v>
      </c>
      <c r="G40" s="285">
        <v>0</v>
      </c>
      <c r="H40" s="285">
        <v>0.638</v>
      </c>
      <c r="I40" s="285"/>
      <c r="J40" s="288">
        <v>100</v>
      </c>
    </row>
    <row r="41" spans="1:10" ht="12.75">
      <c r="A41" s="40"/>
      <c r="B41" s="263" t="s">
        <v>192</v>
      </c>
      <c r="C41" s="263"/>
      <c r="D41" s="285">
        <v>0</v>
      </c>
      <c r="E41" s="285"/>
      <c r="F41" s="285">
        <v>0</v>
      </c>
      <c r="G41" s="285">
        <v>0</v>
      </c>
      <c r="H41" s="285">
        <v>0</v>
      </c>
      <c r="I41" s="285"/>
      <c r="J41" s="288">
        <v>0</v>
      </c>
    </row>
    <row r="42" spans="1:10" ht="12.75">
      <c r="A42" s="40"/>
      <c r="B42" s="289" t="s">
        <v>263</v>
      </c>
      <c r="C42" s="282"/>
      <c r="D42" s="283">
        <v>0.638</v>
      </c>
      <c r="E42" s="283"/>
      <c r="F42" s="283">
        <v>-3.563</v>
      </c>
      <c r="G42" s="283">
        <v>0</v>
      </c>
      <c r="H42" s="283">
        <v>5.2010000000000005</v>
      </c>
      <c r="I42" s="283"/>
      <c r="J42" s="284">
        <v>-100</v>
      </c>
    </row>
    <row r="43" spans="1:10" ht="12.75">
      <c r="A43" s="40"/>
      <c r="B43" s="292" t="s">
        <v>140</v>
      </c>
      <c r="C43" s="293"/>
      <c r="D43" s="285"/>
      <c r="E43" s="285"/>
      <c r="F43" s="285"/>
      <c r="G43" s="285"/>
      <c r="H43" s="285"/>
      <c r="I43" s="285"/>
      <c r="J43" s="285"/>
    </row>
    <row r="44" spans="1:10" ht="12.75">
      <c r="A44" s="40"/>
      <c r="B44" s="263" t="s">
        <v>10</v>
      </c>
      <c r="C44" s="263"/>
      <c r="D44" s="285">
        <v>0</v>
      </c>
      <c r="E44" s="285"/>
      <c r="F44" s="285">
        <v>0</v>
      </c>
      <c r="G44" s="285">
        <v>0</v>
      </c>
      <c r="H44" s="285">
        <v>0</v>
      </c>
      <c r="I44" s="285"/>
      <c r="J44" s="288">
        <v>0</v>
      </c>
    </row>
    <row r="45" spans="1:10" ht="12.75">
      <c r="A45" s="40"/>
      <c r="B45" s="263" t="s">
        <v>58</v>
      </c>
      <c r="C45" s="263"/>
      <c r="D45" s="285">
        <v>0</v>
      </c>
      <c r="E45" s="285"/>
      <c r="F45" s="285">
        <v>0</v>
      </c>
      <c r="G45" s="285">
        <v>0</v>
      </c>
      <c r="H45" s="285">
        <v>0</v>
      </c>
      <c r="I45" s="285"/>
      <c r="J45" s="288">
        <v>0</v>
      </c>
    </row>
    <row r="46" spans="1:10" ht="12.75">
      <c r="A46" s="40"/>
      <c r="B46" s="263" t="s">
        <v>14</v>
      </c>
      <c r="C46" s="263"/>
      <c r="D46" s="285">
        <v>0</v>
      </c>
      <c r="E46" s="285"/>
      <c r="F46" s="285">
        <v>0.585</v>
      </c>
      <c r="G46" s="285">
        <v>0</v>
      </c>
      <c r="H46" s="285">
        <v>-0.585</v>
      </c>
      <c r="I46" s="285"/>
      <c r="J46" s="288">
        <v>-100</v>
      </c>
    </row>
    <row r="47" spans="1:10" ht="12.75">
      <c r="A47" s="40"/>
      <c r="B47" s="263" t="s">
        <v>59</v>
      </c>
      <c r="C47" s="263"/>
      <c r="D47" s="285">
        <v>0</v>
      </c>
      <c r="E47" s="285"/>
      <c r="F47" s="285">
        <v>0</v>
      </c>
      <c r="G47" s="285">
        <v>0</v>
      </c>
      <c r="H47" s="285">
        <v>0</v>
      </c>
      <c r="I47" s="285"/>
      <c r="J47" s="288">
        <v>0</v>
      </c>
    </row>
    <row r="48" spans="1:10" ht="12.75">
      <c r="A48" s="40"/>
      <c r="B48" s="263" t="s">
        <v>197</v>
      </c>
      <c r="C48" s="263"/>
      <c r="D48" s="285">
        <v>0</v>
      </c>
      <c r="E48" s="285"/>
      <c r="F48" s="285">
        <v>0</v>
      </c>
      <c r="G48" s="285">
        <v>0</v>
      </c>
      <c r="H48" s="285">
        <v>0</v>
      </c>
      <c r="I48" s="285"/>
      <c r="J48" s="288">
        <v>0</v>
      </c>
    </row>
    <row r="49" spans="1:10" ht="12.75">
      <c r="A49" s="40"/>
      <c r="B49" s="289" t="s">
        <v>228</v>
      </c>
      <c r="C49" s="282"/>
      <c r="D49" s="283">
        <v>0</v>
      </c>
      <c r="E49" s="283"/>
      <c r="F49" s="283">
        <v>0.585</v>
      </c>
      <c r="G49" s="283">
        <v>0</v>
      </c>
      <c r="H49" s="283">
        <v>-0.585</v>
      </c>
      <c r="I49" s="283"/>
      <c r="J49" s="284">
        <v>-100</v>
      </c>
    </row>
    <row r="50" spans="1:10" ht="12.75">
      <c r="A50" s="40"/>
      <c r="B50" s="263"/>
      <c r="C50" s="263"/>
      <c r="D50" s="263"/>
      <c r="E50" s="263"/>
      <c r="F50" s="263"/>
      <c r="G50" s="263"/>
      <c r="H50" s="263"/>
      <c r="I50" s="263"/>
      <c r="J50" s="263"/>
    </row>
    <row r="51" spans="1:10" ht="12.75">
      <c r="A51" s="40"/>
      <c r="B51" s="271" t="s">
        <v>229</v>
      </c>
      <c r="C51" s="272"/>
      <c r="D51" s="291">
        <v>0.638</v>
      </c>
      <c r="E51" s="271"/>
      <c r="F51" s="291">
        <v>-2.978</v>
      </c>
      <c r="G51" s="271"/>
      <c r="H51" s="291">
        <v>4.6160000000000005</v>
      </c>
      <c r="I51" s="271"/>
      <c r="J51" s="278">
        <v>-121.42377434519811</v>
      </c>
    </row>
    <row r="52" spans="1:10" ht="12.75">
      <c r="A52" s="40"/>
      <c r="B52" s="263"/>
      <c r="C52" s="263"/>
      <c r="D52" s="263"/>
      <c r="E52" s="263"/>
      <c r="F52" s="263"/>
      <c r="G52" s="263"/>
      <c r="H52" s="263"/>
      <c r="I52" s="263"/>
      <c r="J52" s="263"/>
    </row>
    <row r="53" spans="1:10" ht="12.75">
      <c r="A53" s="40"/>
      <c r="B53" s="271" t="s">
        <v>141</v>
      </c>
      <c r="C53" s="272"/>
      <c r="D53" s="291">
        <v>279.93300000000005</v>
      </c>
      <c r="E53" s="291"/>
      <c r="F53" s="291">
        <v>329.44000000000005</v>
      </c>
      <c r="G53" s="291">
        <v>0</v>
      </c>
      <c r="H53" s="291">
        <v>-48.507000000000005</v>
      </c>
      <c r="I53" s="291"/>
      <c r="J53" s="325">
        <v>-14.9</v>
      </c>
    </row>
    <row r="54" spans="1:10" ht="12.75">
      <c r="A54" s="40"/>
      <c r="B54" s="287" t="s">
        <v>142</v>
      </c>
      <c r="C54" s="263"/>
      <c r="D54" s="263"/>
      <c r="E54" s="263"/>
      <c r="F54" s="263"/>
      <c r="G54" s="263"/>
      <c r="H54" s="263"/>
      <c r="I54" s="263"/>
      <c r="J54" s="263"/>
    </row>
    <row r="55" spans="1:10" ht="12.75">
      <c r="A55" s="40"/>
      <c r="B55" s="263" t="s">
        <v>230</v>
      </c>
      <c r="C55" s="263"/>
      <c r="D55" s="285">
        <v>-13.618</v>
      </c>
      <c r="E55" s="285"/>
      <c r="F55" s="285">
        <v>68.906</v>
      </c>
      <c r="G55" s="285">
        <v>0</v>
      </c>
      <c r="H55" s="285">
        <v>-82.524</v>
      </c>
      <c r="I55" s="285"/>
      <c r="J55" s="288">
        <v>-119.76315560328563</v>
      </c>
    </row>
    <row r="56" spans="1:10" ht="12.75">
      <c r="A56" s="40"/>
      <c r="B56" s="263" t="s">
        <v>10</v>
      </c>
      <c r="C56" s="263"/>
      <c r="D56" s="285">
        <v>-12.667</v>
      </c>
      <c r="E56" s="285"/>
      <c r="F56" s="285">
        <v>-14.404</v>
      </c>
      <c r="G56" s="285">
        <v>0</v>
      </c>
      <c r="H56" s="285">
        <v>0.7370000000000001</v>
      </c>
      <c r="I56" s="285"/>
      <c r="J56" s="288">
        <v>-12.059150236045546</v>
      </c>
    </row>
    <row r="57" spans="1:10" ht="12.75">
      <c r="A57" s="40"/>
      <c r="B57" s="263" t="s">
        <v>58</v>
      </c>
      <c r="C57" s="263"/>
      <c r="D57" s="285">
        <v>-6.467</v>
      </c>
      <c r="E57" s="285"/>
      <c r="F57" s="285">
        <v>-28.985</v>
      </c>
      <c r="G57" s="285">
        <v>0</v>
      </c>
      <c r="H57" s="285">
        <v>22.518</v>
      </c>
      <c r="I57" s="285"/>
      <c r="J57" s="288">
        <v>-77.68845954804209</v>
      </c>
    </row>
    <row r="58" spans="1:10" ht="12.75">
      <c r="A58" s="40"/>
      <c r="B58" s="263" t="s">
        <v>14</v>
      </c>
      <c r="C58" s="263"/>
      <c r="D58" s="285">
        <v>-76.931</v>
      </c>
      <c r="E58" s="285"/>
      <c r="F58" s="285">
        <v>-77.678</v>
      </c>
      <c r="G58" s="285">
        <v>0</v>
      </c>
      <c r="H58" s="285">
        <v>0.7469999999999999</v>
      </c>
      <c r="I58" s="285"/>
      <c r="J58" s="288">
        <v>-0.9616622467107816</v>
      </c>
    </row>
    <row r="59" spans="1:10" ht="12.75">
      <c r="A59" s="40"/>
      <c r="B59" s="263" t="s">
        <v>59</v>
      </c>
      <c r="C59" s="263"/>
      <c r="D59" s="285">
        <v>-27.046</v>
      </c>
      <c r="E59" s="285"/>
      <c r="F59" s="285">
        <v>-30.757</v>
      </c>
      <c r="G59" s="285">
        <v>0</v>
      </c>
      <c r="H59" s="285">
        <v>3.711000000000002</v>
      </c>
      <c r="I59" s="285"/>
      <c r="J59" s="288">
        <v>-12.065546054556698</v>
      </c>
    </row>
    <row r="60" spans="1:10" ht="12.75">
      <c r="A60" s="40"/>
      <c r="B60" s="281" t="s">
        <v>231</v>
      </c>
      <c r="C60" s="282"/>
      <c r="D60" s="283">
        <v>-136.72899999999998</v>
      </c>
      <c r="E60" s="283"/>
      <c r="F60" s="283">
        <v>-82.91799999999999</v>
      </c>
      <c r="G60" s="283">
        <v>0</v>
      </c>
      <c r="H60" s="283">
        <v>-53.81100000000001</v>
      </c>
      <c r="I60" s="283"/>
      <c r="J60" s="284">
        <v>64.89664487807232</v>
      </c>
    </row>
    <row r="61" spans="1:10" ht="12.75">
      <c r="A61" s="40"/>
      <c r="B61" s="271" t="s">
        <v>264</v>
      </c>
      <c r="C61" s="272"/>
      <c r="D61" s="291">
        <v>143.20400000000006</v>
      </c>
      <c r="E61" s="291"/>
      <c r="F61" s="291">
        <v>245.52200000000005</v>
      </c>
      <c r="G61" s="291">
        <v>0</v>
      </c>
      <c r="H61" s="291">
        <v>-103.31800000000001</v>
      </c>
      <c r="I61" s="291"/>
      <c r="J61" s="325">
        <v>-41.67365857234788</v>
      </c>
    </row>
    <row r="62" spans="1:10" ht="12.75">
      <c r="A62" s="40"/>
      <c r="B62" s="263" t="s">
        <v>265</v>
      </c>
      <c r="C62" s="263"/>
      <c r="D62" s="285">
        <v>0</v>
      </c>
      <c r="E62" s="285"/>
      <c r="F62" s="285">
        <v>162.344</v>
      </c>
      <c r="G62" s="285">
        <v>0</v>
      </c>
      <c r="H62" s="285">
        <v>-162.344</v>
      </c>
      <c r="I62" s="285"/>
      <c r="J62" s="288">
        <v>-100</v>
      </c>
    </row>
    <row r="63" spans="1:10" ht="12.75">
      <c r="A63" s="40"/>
      <c r="B63" s="271" t="s">
        <v>143</v>
      </c>
      <c r="C63" s="272"/>
      <c r="D63" s="291">
        <v>143.20400000000006</v>
      </c>
      <c r="E63" s="291"/>
      <c r="F63" s="291">
        <v>407.96600000000007</v>
      </c>
      <c r="G63" s="291">
        <v>0</v>
      </c>
      <c r="H63" s="291">
        <v>-264.66200000000003</v>
      </c>
      <c r="I63" s="291"/>
      <c r="J63" s="325">
        <v>-64.7980552300927</v>
      </c>
    </row>
    <row r="64" spans="1:10" ht="12.75">
      <c r="A64" s="40"/>
      <c r="B64" s="257" t="s">
        <v>73</v>
      </c>
      <c r="C64" s="263"/>
      <c r="D64" s="326">
        <v>73.68</v>
      </c>
      <c r="E64" s="326"/>
      <c r="F64" s="326">
        <v>251.475</v>
      </c>
      <c r="G64" s="326">
        <v>0</v>
      </c>
      <c r="H64" s="326">
        <v>-176.795</v>
      </c>
      <c r="I64" s="326"/>
      <c r="J64" s="327">
        <v>-70.70086489710707</v>
      </c>
    </row>
    <row r="65" spans="1:10" ht="12.75">
      <c r="A65" s="40"/>
      <c r="B65" s="256" t="s">
        <v>74</v>
      </c>
      <c r="C65" s="263"/>
      <c r="D65" s="285">
        <v>68.723</v>
      </c>
      <c r="E65" s="285"/>
      <c r="F65" s="285">
        <v>157.026</v>
      </c>
      <c r="G65" s="285">
        <v>0</v>
      </c>
      <c r="H65" s="285">
        <v>-88.30300000000001</v>
      </c>
      <c r="I65" s="285"/>
      <c r="J65" s="288">
        <v>-56.23463630226841</v>
      </c>
    </row>
    <row r="66" spans="1:10" ht="12.75">
      <c r="A66" s="40"/>
      <c r="B66" s="263"/>
      <c r="C66" s="263"/>
      <c r="D66" s="263"/>
      <c r="E66" s="263"/>
      <c r="F66" s="263"/>
      <c r="G66" s="263"/>
      <c r="H66" s="263"/>
      <c r="I66" s="263"/>
      <c r="J66" s="263"/>
    </row>
    <row r="67" spans="1:10" ht="12.75">
      <c r="A67" s="40"/>
      <c r="B67" s="263"/>
      <c r="C67" s="263"/>
      <c r="D67" s="263"/>
      <c r="E67" s="263"/>
      <c r="F67" s="263"/>
      <c r="G67" s="263"/>
      <c r="H67" s="263"/>
      <c r="I67" s="263"/>
      <c r="J67" s="263"/>
    </row>
  </sheetData>
  <sheetProtection/>
  <mergeCells count="7">
    <mergeCell ref="D36:H36"/>
    <mergeCell ref="B3:J3"/>
    <mergeCell ref="B4:J4"/>
    <mergeCell ref="D5:J5"/>
    <mergeCell ref="D7:H7"/>
    <mergeCell ref="B32:J32"/>
    <mergeCell ref="D34: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I3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9" customWidth="1"/>
    <col min="2" max="2" width="54.8515625" style="174" customWidth="1"/>
    <col min="3" max="3" width="10.140625" style="174" bestFit="1" customWidth="1"/>
    <col min="4" max="4" width="2.8515625" style="174" customWidth="1"/>
    <col min="5" max="5" width="12.421875" style="174" bestFit="1" customWidth="1"/>
    <col min="6" max="6" width="2.421875" style="174" customWidth="1"/>
    <col min="7" max="7" width="10.28125" style="174" bestFit="1" customWidth="1"/>
    <col min="8" max="8" width="3.28125" style="174" customWidth="1"/>
    <col min="9" max="9" width="11.421875" style="174" customWidth="1"/>
    <col min="10" max="16384" width="11.421875" style="129" customWidth="1"/>
  </cols>
  <sheetData>
    <row r="3" spans="2:9" ht="12.75">
      <c r="B3" s="372" t="s">
        <v>239</v>
      </c>
      <c r="C3" s="374" t="s">
        <v>259</v>
      </c>
      <c r="D3" s="374"/>
      <c r="E3" s="374"/>
      <c r="F3" s="374"/>
      <c r="G3" s="374"/>
      <c r="H3" s="374"/>
      <c r="I3" s="374"/>
    </row>
    <row r="4" spans="2:9" ht="12.75">
      <c r="B4" s="372"/>
      <c r="C4" s="190">
        <v>2017</v>
      </c>
      <c r="D4" s="190"/>
      <c r="E4" s="190">
        <v>2016</v>
      </c>
      <c r="F4" s="190"/>
      <c r="G4" s="190" t="s">
        <v>55</v>
      </c>
      <c r="H4" s="191"/>
      <c r="I4" s="190" t="s">
        <v>55</v>
      </c>
    </row>
    <row r="5" spans="2:9" ht="12.75">
      <c r="B5" s="372"/>
      <c r="C5" s="373" t="s">
        <v>260</v>
      </c>
      <c r="D5" s="373"/>
      <c r="E5" s="373"/>
      <c r="F5" s="373"/>
      <c r="G5" s="373"/>
      <c r="H5" s="191"/>
      <c r="I5" s="191" t="s">
        <v>21</v>
      </c>
    </row>
    <row r="6" spans="3:7" ht="12.75">
      <c r="C6" s="179"/>
      <c r="D6" s="179"/>
      <c r="E6" s="179"/>
      <c r="F6" s="179"/>
      <c r="G6" s="179"/>
    </row>
    <row r="7" spans="2:9" ht="12.75">
      <c r="B7" s="178" t="s">
        <v>67</v>
      </c>
      <c r="C7" s="185">
        <v>4237.618</v>
      </c>
      <c r="D7" s="185"/>
      <c r="E7" s="185">
        <v>4775.794</v>
      </c>
      <c r="F7" s="185"/>
      <c r="G7" s="185">
        <v>-538.1759999999995</v>
      </c>
      <c r="H7" s="185"/>
      <c r="I7" s="186">
        <v>-11.268827759321265</v>
      </c>
    </row>
    <row r="8" spans="2:9" ht="12.75">
      <c r="B8" s="178" t="s">
        <v>234</v>
      </c>
      <c r="C8" s="185">
        <v>14561.853</v>
      </c>
      <c r="D8" s="185"/>
      <c r="E8" s="185">
        <v>12074.678</v>
      </c>
      <c r="F8" s="185"/>
      <c r="G8" s="185">
        <v>2487.1749999999993</v>
      </c>
      <c r="H8" s="185"/>
      <c r="I8" s="186">
        <v>20.59827185453724</v>
      </c>
    </row>
    <row r="9" spans="3:9" ht="12.75">
      <c r="C9" s="185"/>
      <c r="D9" s="185"/>
      <c r="E9" s="185"/>
      <c r="F9" s="185"/>
      <c r="G9" s="185"/>
      <c r="H9" s="185"/>
      <c r="I9" s="185"/>
    </row>
    <row r="10" spans="2:9" ht="12.75">
      <c r="B10" s="187" t="s">
        <v>68</v>
      </c>
      <c r="C10" s="188">
        <v>18800.470999999998</v>
      </c>
      <c r="D10" s="188"/>
      <c r="E10" s="188">
        <v>16851.472</v>
      </c>
      <c r="F10" s="188"/>
      <c r="G10" s="188">
        <v>1948.9989999999998</v>
      </c>
      <c r="H10" s="187"/>
      <c r="I10" s="189">
        <v>11.565749271042879</v>
      </c>
    </row>
    <row r="13" spans="2:9" ht="12.75">
      <c r="B13" s="372" t="s">
        <v>240</v>
      </c>
      <c r="C13" s="374" t="s">
        <v>259</v>
      </c>
      <c r="D13" s="374"/>
      <c r="E13" s="374"/>
      <c r="F13" s="374"/>
      <c r="G13" s="374"/>
      <c r="H13" s="374"/>
      <c r="I13" s="374"/>
    </row>
    <row r="14" spans="2:9" ht="12.75">
      <c r="B14" s="372"/>
      <c r="C14" s="190">
        <v>2017</v>
      </c>
      <c r="D14" s="190"/>
      <c r="E14" s="190">
        <v>2016</v>
      </c>
      <c r="F14" s="190"/>
      <c r="G14" s="190" t="s">
        <v>55</v>
      </c>
      <c r="H14" s="191"/>
      <c r="I14" s="190" t="s">
        <v>55</v>
      </c>
    </row>
    <row r="15" spans="2:9" ht="12.75">
      <c r="B15" s="372"/>
      <c r="C15" s="373" t="s">
        <v>260</v>
      </c>
      <c r="D15" s="373"/>
      <c r="E15" s="373"/>
      <c r="F15" s="373"/>
      <c r="G15" s="373"/>
      <c r="H15" s="191"/>
      <c r="I15" s="191" t="s">
        <v>21</v>
      </c>
    </row>
    <row r="16" spans="3:7" ht="12.75">
      <c r="C16" s="179"/>
      <c r="D16" s="179"/>
      <c r="E16" s="179"/>
      <c r="F16" s="179"/>
      <c r="G16" s="179"/>
    </row>
    <row r="17" spans="2:9" ht="12.75">
      <c r="B17" s="178" t="s">
        <v>69</v>
      </c>
      <c r="C17" s="185">
        <v>4307.71</v>
      </c>
      <c r="D17" s="185"/>
      <c r="E17" s="185">
        <v>3822.113</v>
      </c>
      <c r="F17" s="185"/>
      <c r="G17" s="185">
        <v>485.5970000000002</v>
      </c>
      <c r="H17" s="185"/>
      <c r="I17" s="186">
        <v>12.704935725343546</v>
      </c>
    </row>
    <row r="18" spans="2:9" ht="12.75">
      <c r="B18" s="178" t="s">
        <v>70</v>
      </c>
      <c r="C18" s="185">
        <v>6422.517</v>
      </c>
      <c r="D18" s="185"/>
      <c r="E18" s="185">
        <v>5148.622</v>
      </c>
      <c r="F18" s="185"/>
      <c r="G18" s="185">
        <v>1273.8949999999995</v>
      </c>
      <c r="H18" s="185"/>
      <c r="I18" s="186">
        <v>24.742445648563827</v>
      </c>
    </row>
    <row r="19" spans="2:9" ht="12.75">
      <c r="B19" s="178" t="s">
        <v>235</v>
      </c>
      <c r="C19" s="185">
        <v>8069.244</v>
      </c>
      <c r="D19" s="185"/>
      <c r="E19" s="185">
        <v>7879.737</v>
      </c>
      <c r="F19" s="185"/>
      <c r="G19" s="185">
        <v>189.5069999999996</v>
      </c>
      <c r="H19" s="185"/>
      <c r="I19" s="186">
        <v>2.404991435627868</v>
      </c>
    </row>
    <row r="20" spans="2:9" ht="12.75">
      <c r="B20" s="139" t="s">
        <v>236</v>
      </c>
      <c r="C20" s="185">
        <v>6464.325</v>
      </c>
      <c r="D20" s="185"/>
      <c r="E20" s="185">
        <v>6199.632315999999</v>
      </c>
      <c r="F20" s="185"/>
      <c r="G20" s="185">
        <v>264.69268400000055</v>
      </c>
      <c r="H20" s="185"/>
      <c r="I20" s="186">
        <v>4.269490035995882</v>
      </c>
    </row>
    <row r="21" spans="2:9" ht="12.75">
      <c r="B21" s="139" t="s">
        <v>237</v>
      </c>
      <c r="C21" s="185">
        <v>1604.919</v>
      </c>
      <c r="D21" s="185"/>
      <c r="E21" s="185">
        <v>1680.104684</v>
      </c>
      <c r="F21" s="185"/>
      <c r="G21" s="185">
        <v>-75.18568399999981</v>
      </c>
      <c r="H21" s="185"/>
      <c r="I21" s="186">
        <v>-4.475059483852961</v>
      </c>
    </row>
    <row r="22" spans="3:9" ht="12.75">
      <c r="C22" s="185"/>
      <c r="D22" s="185"/>
      <c r="E22" s="185"/>
      <c r="F22" s="185"/>
      <c r="G22" s="185"/>
      <c r="H22" s="185"/>
      <c r="I22" s="185"/>
    </row>
    <row r="23" spans="2:9" ht="12.75">
      <c r="B23" s="187" t="s">
        <v>238</v>
      </c>
      <c r="C23" s="188">
        <v>18800.470999999998</v>
      </c>
      <c r="D23" s="188"/>
      <c r="E23" s="188">
        <v>16851.472</v>
      </c>
      <c r="F23" s="188"/>
      <c r="G23" s="188">
        <v>1948.9989999999993</v>
      </c>
      <c r="H23" s="187"/>
      <c r="I23" s="189">
        <v>11.565749271042879</v>
      </c>
    </row>
    <row r="26" spans="2:9" ht="12.75">
      <c r="B26" s="372" t="s">
        <v>104</v>
      </c>
      <c r="C26" s="374" t="s">
        <v>259</v>
      </c>
      <c r="D26" s="374"/>
      <c r="E26" s="374"/>
      <c r="F26" s="374"/>
      <c r="G26" s="374"/>
      <c r="H26" s="374"/>
      <c r="I26" s="374"/>
    </row>
    <row r="27" spans="2:9" ht="12.75">
      <c r="B27" s="372"/>
      <c r="C27" s="190">
        <v>2017</v>
      </c>
      <c r="D27" s="190"/>
      <c r="E27" s="190">
        <v>2016</v>
      </c>
      <c r="F27" s="190"/>
      <c r="G27" s="190" t="s">
        <v>55</v>
      </c>
      <c r="H27" s="191"/>
      <c r="I27" s="190" t="s">
        <v>55</v>
      </c>
    </row>
    <row r="28" spans="2:9" ht="12.75">
      <c r="B28" s="372"/>
      <c r="C28" s="373" t="s">
        <v>260</v>
      </c>
      <c r="D28" s="373"/>
      <c r="E28" s="373"/>
      <c r="F28" s="373"/>
      <c r="G28" s="373"/>
      <c r="H28" s="191"/>
      <c r="I28" s="191" t="s">
        <v>21</v>
      </c>
    </row>
    <row r="29" spans="3:7" ht="12.75">
      <c r="C29" s="179"/>
      <c r="D29" s="179"/>
      <c r="E29" s="179"/>
      <c r="F29" s="179"/>
      <c r="G29" s="179"/>
    </row>
    <row r="30" spans="2:9" ht="12.75">
      <c r="B30" s="178" t="s">
        <v>103</v>
      </c>
      <c r="C30" s="185">
        <v>203.82</v>
      </c>
      <c r="D30" s="185"/>
      <c r="E30" s="185">
        <v>552.193</v>
      </c>
      <c r="F30" s="185"/>
      <c r="G30" s="185">
        <v>-348.373</v>
      </c>
      <c r="H30" s="185"/>
      <c r="I30" s="186">
        <v>-63.08899243561581</v>
      </c>
    </row>
    <row r="31" spans="2:9" ht="12.75">
      <c r="B31" s="178"/>
      <c r="C31" s="185"/>
      <c r="D31" s="185"/>
      <c r="E31" s="185"/>
      <c r="F31" s="185"/>
      <c r="G31" s="185"/>
      <c r="H31" s="185"/>
      <c r="I31" s="186"/>
    </row>
    <row r="32" spans="2:9" ht="12.75">
      <c r="B32" s="178" t="s">
        <v>102</v>
      </c>
      <c r="C32" s="185">
        <v>-888.622</v>
      </c>
      <c r="D32" s="185"/>
      <c r="E32" s="185">
        <v>-379.073</v>
      </c>
      <c r="F32" s="185"/>
      <c r="G32" s="185">
        <v>-509.549</v>
      </c>
      <c r="H32" s="185"/>
      <c r="I32" s="186">
        <v>134.41975556159366</v>
      </c>
    </row>
    <row r="33" spans="2:9" ht="12.75">
      <c r="B33" s="178"/>
      <c r="C33" s="185"/>
      <c r="D33" s="185"/>
      <c r="E33" s="185"/>
      <c r="F33" s="185"/>
      <c r="G33" s="185"/>
      <c r="H33" s="185"/>
      <c r="I33" s="186"/>
    </row>
    <row r="34" spans="2:9" ht="12.75">
      <c r="B34" s="178" t="s">
        <v>101</v>
      </c>
      <c r="C34" s="185">
        <v>-364.14</v>
      </c>
      <c r="D34" s="185"/>
      <c r="E34" s="185">
        <v>-312.443</v>
      </c>
      <c r="F34" s="185"/>
      <c r="G34" s="185">
        <v>-51.697</v>
      </c>
      <c r="H34" s="185"/>
      <c r="I34" s="186">
        <v>16.546058000979393</v>
      </c>
    </row>
    <row r="35" spans="3:9" ht="12.75">
      <c r="C35" s="185"/>
      <c r="D35" s="185"/>
      <c r="E35" s="185"/>
      <c r="F35" s="185"/>
      <c r="G35" s="185"/>
      <c r="H35" s="185"/>
      <c r="I35" s="186"/>
    </row>
    <row r="36" spans="2:9" ht="12.75">
      <c r="B36" s="187" t="s">
        <v>241</v>
      </c>
      <c r="C36" s="188">
        <v>-1048.942</v>
      </c>
      <c r="D36" s="188"/>
      <c r="E36" s="188">
        <v>-139.32299999999998</v>
      </c>
      <c r="F36" s="188"/>
      <c r="G36" s="188">
        <v>-909.619</v>
      </c>
      <c r="H36" s="187"/>
      <c r="I36" s="189">
        <v>652.8850225734445</v>
      </c>
    </row>
  </sheetData>
  <sheetProtection/>
  <mergeCells count="9">
    <mergeCell ref="B26:B28"/>
    <mergeCell ref="C28:G28"/>
    <mergeCell ref="C3:I3"/>
    <mergeCell ref="C13:I13"/>
    <mergeCell ref="C26:I26"/>
    <mergeCell ref="B3:B5"/>
    <mergeCell ref="C5:G5"/>
    <mergeCell ref="B13:B15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cl10634177k</cp:lastModifiedBy>
  <cp:lastPrinted>2013-07-20T18:15:22Z</cp:lastPrinted>
  <dcterms:created xsi:type="dcterms:W3CDTF">2003-10-23T18:16:48Z</dcterms:created>
  <dcterms:modified xsi:type="dcterms:W3CDTF">2017-05-05T14:31:26Z</dcterms:modified>
  <cp:category/>
  <cp:version/>
  <cp:contentType/>
  <cp:contentStatus/>
</cp:coreProperties>
</file>